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8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NL-HaNA_1.01.02_3789_0005-page-9</t>
        </is>
      </c>
      <c r="B2" t="inlineStr">
        <is>
          <t>NL-HaNA_1.01.02_3789_0005-column-2801-637-1736-2661</t>
        </is>
      </c>
      <c r="C2" t="inlineStr">
        <is>
          <t>repeat_lemma</t>
        </is>
      </c>
      <c r="D2" t="n">
        <v>3270</v>
      </c>
      <c r="E2" t="n">
        <v>880</v>
      </c>
      <c r="F2" t="inlineStr">
        <is>
          <t xml:space="preserve">        VANDE</t>
        </is>
      </c>
      <c r="G2">
        <f>HYPERLINK("https://images.diginfra.net/iiif/NL-HaNA_1.01.02/3789/NL-HaNA_1.01.02_3789_0005.jpg/2701,537,1936,2861/full/0/default.jpg", "iiif_url")</f>
        <v/>
      </c>
    </row>
    <row r="3">
      <c r="A3" t="inlineStr">
        <is>
          <t>NL-HaNA_1.01.02_3789_0005-page-9</t>
        </is>
      </c>
      <c r="B3" t="inlineStr">
        <is>
          <t>NL-HaNA_1.01.02_3789_0005-column-2801-637-1736-2661</t>
        </is>
      </c>
      <c r="C3" t="inlineStr">
        <is>
          <t>non_index_line</t>
        </is>
      </c>
      <c r="D3" t="n">
        <v>2851</v>
      </c>
      <c r="E3" t="n">
        <v>983</v>
      </c>
      <c r="F3" t="inlineStr">
        <is>
          <t xml:space="preserve">        HOOG DMOGENDE HEEREN</t>
        </is>
      </c>
      <c r="G3">
        <f>HYPERLINK("https://images.diginfra.net/iiif/NL-HaNA_1.01.02/3789/NL-HaNA_1.01.02_3789_0005.jpg/2701,537,1936,2861/full/0/default.jpg", "iiif_url")</f>
        <v/>
      </c>
    </row>
    <row r="4">
      <c r="A4" t="inlineStr">
        <is>
          <t>NL-HaNA_1.01.02_3789_0005-page-9</t>
        </is>
      </c>
      <c r="B4" t="inlineStr">
        <is>
          <t>NL-HaNA_1.01.02_3789_0005-column-2801-637-1736-2661</t>
        </is>
      </c>
      <c r="C4" t="inlineStr">
        <is>
          <t>non_index_line</t>
        </is>
      </c>
      <c r="D4" t="n">
        <v>2587</v>
      </c>
      <c r="E4" t="n">
        <v>1146</v>
      </c>
      <c r="F4" t="inlineStr">
        <is>
          <t xml:space="preserve">        OEEEBDBDN NENENNNRS</t>
        </is>
      </c>
      <c r="G4">
        <f>HYPERLINK("https://images.diginfra.net/iiif/NL-HaNA_1.01.02/3789/NL-HaNA_1.01.02_3789_0005.jpg/2701,537,1936,2861/full/0/default.jpg", "iiif_url")</f>
        <v/>
      </c>
    </row>
    <row r="5">
      <c r="A5" t="inlineStr">
        <is>
          <t>NL-HaNA_1.01.02_3789_0005-page-9</t>
        </is>
      </c>
      <c r="B5" t="inlineStr">
        <is>
          <t>NL-HaNA_1.01.02_3789_0005-column-2801-637-1736-2661</t>
        </is>
      </c>
      <c r="C5" t="inlineStr">
        <is>
          <t>anomaly</t>
        </is>
      </c>
      <c r="D5" t="n">
        <v>3384</v>
      </c>
      <c r="E5" t="n">
        <v>1349</v>
      </c>
      <c r="F5" t="inlineStr">
        <is>
          <t xml:space="preserve">        DER</t>
        </is>
      </c>
      <c r="G5">
        <f>HYPERLINK("https://images.diginfra.net/iiif/NL-HaNA_1.01.02/3789/NL-HaNA_1.01.02_3789_0005.jpg/2701,537,1936,2861/full/0/default.jpg", "iiif_url")</f>
        <v/>
      </c>
    </row>
    <row r="6">
      <c r="A6" t="inlineStr">
        <is>
          <t>NL-HaNA_1.01.02_3789_0005-page-9</t>
        </is>
      </c>
      <c r="B6" t="inlineStr">
        <is>
          <t>NL-HaNA_1.01.02_3789_0005-column-2801-637-1736-2661</t>
        </is>
      </c>
      <c r="C6" t="inlineStr">
        <is>
          <t>non_index_line</t>
        </is>
      </c>
      <c r="D6" t="n">
        <v>2828</v>
      </c>
      <c r="E6" t="n">
        <v>1442</v>
      </c>
      <c r="F6" t="inlineStr">
        <is>
          <t xml:space="preserve">        VERBENIGDENEDERLANDE.</t>
        </is>
      </c>
      <c r="G6">
        <f>HYPERLINK("https://images.diginfra.net/iiif/NL-HaNA_1.01.02/3789/NL-HaNA_1.01.02_3789_0005.jpg/2701,537,1936,2861/full/0/default.jpg", "iiif_url")</f>
        <v/>
      </c>
    </row>
    <row r="7">
      <c r="A7" t="inlineStr">
        <is>
          <t>NL-HaNA_1.01.02_3789_0005-page-9</t>
        </is>
      </c>
      <c r="B7" t="inlineStr">
        <is>
          <t>NL-HaNA_1.01.02_3789_0005-column-2801-637-1736-2661</t>
        </is>
      </c>
      <c r="C7" t="inlineStr">
        <is>
          <t>non_index_line</t>
        </is>
      </c>
      <c r="D7" t="n">
        <v>4158</v>
      </c>
      <c r="E7" t="n">
        <v>1568</v>
      </c>
      <c r="F7" t="inlineStr">
        <is>
          <t xml:space="preserve">        SHIES</t>
        </is>
      </c>
      <c r="G7">
        <f>HYPERLINK("https://images.diginfra.net/iiif/NL-HaNA_1.01.02/3789/NL-HaNA_1.01.02_3789_0005.jpg/2701,537,1936,2861/full/0/default.jpg", "iiif_url")</f>
        <v/>
      </c>
    </row>
    <row r="8">
      <c r="A8" t="inlineStr">
        <is>
          <t>NL-HaNA_1.01.02_3789_0005-page-9</t>
        </is>
      </c>
      <c r="B8" t="inlineStr">
        <is>
          <t>NL-HaNA_1.01.02_3789_0005-column-2801-637-1736-2661</t>
        </is>
      </c>
      <c r="C8" t="inlineStr">
        <is>
          <t>non_index_line</t>
        </is>
      </c>
      <c r="D8" t="n">
        <v>2989</v>
      </c>
      <c r="E8" t="n">
        <v>1614</v>
      </c>
      <c r="F8" t="inlineStr">
        <is>
          <t xml:space="preserve">        Genoomen in den jaare 1734.</t>
        </is>
      </c>
      <c r="G8">
        <f>HYPERLINK("https://images.diginfra.net/iiif/NL-HaNA_1.01.02/3789/NL-HaNA_1.01.02_3789_0005.jpg/2701,537,1936,2861/full/0/default.jpg", "iiif_url")</f>
        <v/>
      </c>
    </row>
    <row r="9">
      <c r="A9" t="inlineStr">
        <is>
          <t>NL-HaNA_1.01.02_3789_0005-page-9</t>
        </is>
      </c>
      <c r="B9" t="inlineStr">
        <is>
          <t>NL-HaNA_1.01.02_3789_0005-column-2801-637-1736-2661</t>
        </is>
      </c>
      <c r="C9" t="inlineStr">
        <is>
          <t>non_index_line</t>
        </is>
      </c>
      <c r="D9" t="n">
        <v>4198</v>
      </c>
      <c r="E9" t="n">
        <v>1654</v>
      </c>
      <c r="F9" t="inlineStr">
        <is>
          <t xml:space="preserve">        BOSEEE</t>
        </is>
      </c>
      <c r="G9">
        <f>HYPERLINK("https://images.diginfra.net/iiif/NL-HaNA_1.01.02/3789/NL-HaNA_1.01.02_3789_0005.jpg/2701,537,1936,2861/full/0/default.jpg", "iiif_url")</f>
        <v/>
      </c>
    </row>
    <row r="10">
      <c r="A10" t="inlineStr">
        <is>
          <t>NL-HaNA_1.01.02_3789_0005-page-9</t>
        </is>
      </c>
      <c r="B10" t="inlineStr">
        <is>
          <t>NL-HaNA_1.01.02_3789_0005-column-2801-637-1736-2661</t>
        </is>
      </c>
      <c r="C10" t="inlineStr">
        <is>
          <t>non_index_line</t>
        </is>
      </c>
      <c r="D10" t="n">
        <v>3740</v>
      </c>
      <c r="E10" t="n">
        <v>1794</v>
      </c>
      <c r="F10" t="inlineStr">
        <is>
          <t xml:space="preserve">        gelast aan de Schippers te ordounerin</t>
        </is>
      </c>
      <c r="G10">
        <f>HYPERLINK("https://images.diginfra.net/iiif/NL-HaNA_1.01.02/3789/NL-HaNA_1.01.02_3789_0005.jpg/2701,537,1936,2861/full/0/default.jpg", "iiif_url")</f>
        <v/>
      </c>
    </row>
    <row r="11">
      <c r="A11" t="inlineStr">
        <is>
          <t>NL-HaNA_1.01.02_3789_0005-page-9</t>
        </is>
      </c>
      <c r="B11" t="inlineStr">
        <is>
          <t>NL-HaNA_1.01.02_3789_0005-column-2801-637-1736-2661</t>
        </is>
      </c>
      <c r="C11" t="inlineStr">
        <is>
          <t>non_index_line</t>
        </is>
      </c>
      <c r="D11" t="n">
        <v>3005</v>
      </c>
      <c r="E11" t="n">
        <v>1814</v>
      </c>
      <c r="F11" t="inlineStr">
        <is>
          <t xml:space="preserve">        A.</t>
        </is>
      </c>
      <c r="G11">
        <f>HYPERLINK("https://images.diginfra.net/iiif/NL-HaNA_1.01.02/3789/NL-HaNA_1.01.02_3789_0005.jpg/2701,537,1936,2861/full/0/default.jpg", "iiif_url")</f>
        <v/>
      </c>
    </row>
    <row r="12">
      <c r="A12" t="inlineStr">
        <is>
          <t>NL-HaNA_1.01.02_3789_0005-page-9</t>
        </is>
      </c>
      <c r="B12" t="inlineStr">
        <is>
          <t>NL-HaNA_1.01.02_3789_0005-column-2801-637-1736-2661</t>
        </is>
      </c>
      <c r="C12" t="inlineStr">
        <is>
          <t>non_index_line</t>
        </is>
      </c>
      <c r="D12" t="n">
        <v>3620</v>
      </c>
      <c r="E12" t="n">
        <v>1847</v>
      </c>
      <c r="F12" t="inlineStr">
        <is>
          <t xml:space="preserve">        aan de algiersche Schepen hare Vlaggen ie</t>
        </is>
      </c>
      <c r="G12">
        <f>HYPERLINK("https://images.diginfra.net/iiif/NL-HaNA_1.01.02/3789/NL-HaNA_1.01.02_3789_0005.jpg/2701,537,1936,2861/full/0/default.jpg", "iiif_url")</f>
        <v/>
      </c>
    </row>
    <row r="13">
      <c r="A13" t="inlineStr">
        <is>
          <t>NL-HaNA_1.01.02_3789_0005-page-9</t>
        </is>
      </c>
      <c r="B13" t="inlineStr">
        <is>
          <t>NL-HaNA_1.01.02_3789_0005-column-2801-637-1736-2661</t>
        </is>
      </c>
      <c r="C13" t="inlineStr">
        <is>
          <t>non_index_line</t>
        </is>
      </c>
      <c r="D13" t="n">
        <v>3620</v>
      </c>
      <c r="E13" t="n">
        <v>1908</v>
      </c>
      <c r="F13" t="inlineStr">
        <is>
          <t xml:space="preserve">        toouen.</t>
        </is>
      </c>
      <c r="G13">
        <f>HYPERLINK("https://images.diginfra.net/iiif/NL-HaNA_1.01.02/3789/NL-HaNA_1.01.02_3789_0005.jpg/2701,537,1936,2861/full/0/default.jpg", "iiif_url")</f>
        <v/>
      </c>
    </row>
    <row r="14">
      <c r="A14" t="inlineStr">
        <is>
          <t>NL-HaNA_1.01.02_3789_0005-page-9</t>
        </is>
      </c>
      <c r="B14" t="inlineStr">
        <is>
          <t>NL-HaNA_1.01.02_3789_0005-column-2801-637-1736-2661</t>
        </is>
      </c>
      <c r="C14" t="inlineStr">
        <is>
          <t>non_index_line</t>
        </is>
      </c>
      <c r="D14" t="n">
        <v>3746</v>
      </c>
      <c r="E14" t="n">
        <v>1900</v>
      </c>
      <c r="F14" t="inlineStr">
        <is>
          <t xml:space="preserve">        131.</t>
        </is>
      </c>
      <c r="G14">
        <f>HYPERLINK("https://images.diginfra.net/iiif/NL-HaNA_1.01.02/3789/NL-HaNA_1.01.02_3789_0005.jpg/2701,537,1936,2861/full/0/default.jpg", "iiif_url")</f>
        <v/>
      </c>
    </row>
    <row r="15">
      <c r="A15" t="inlineStr">
        <is>
          <t>NL-HaNA_1.01.02_3789_0005-page-9</t>
        </is>
      </c>
      <c r="B15" t="inlineStr">
        <is>
          <t>NL-HaNA_1.01.02_3789_0005-column-2801-637-1736-2661</t>
        </is>
      </c>
      <c r="C15" t="inlineStr">
        <is>
          <t>non_index_line</t>
        </is>
      </c>
      <c r="D15" t="n">
        <v>3079</v>
      </c>
      <c r="E15" t="n">
        <v>1897</v>
      </c>
      <c r="F15" t="inlineStr">
        <is>
          <t xml:space="preserve">        Acken, Magisiraat,</t>
        </is>
      </c>
      <c r="G15">
        <f>HYPERLINK("https://images.diginfra.net/iiif/NL-HaNA_1.01.02/3789/NL-HaNA_1.01.02_3789_0005.jpg/2701,537,1936,2861/full/0/default.jpg", "iiif_url")</f>
        <v/>
      </c>
    </row>
    <row r="16">
      <c r="A16" t="inlineStr">
        <is>
          <t>NL-HaNA_1.01.02_3789_0005-page-9</t>
        </is>
      </c>
      <c r="B16" t="inlineStr">
        <is>
          <t>NL-HaNA_1.01.02_3789_0005-column-2801-637-1736-2661</t>
        </is>
      </c>
      <c r="C16" t="inlineStr">
        <is>
          <t>non_index_line</t>
        </is>
      </c>
      <c r="D16" t="n">
        <v>3744</v>
      </c>
      <c r="E16" t="n">
        <v>1938</v>
      </c>
      <c r="F16" t="inlineStr">
        <is>
          <t xml:space="preserve">        te advisteren op de klaghten van Lyn-</t>
        </is>
      </c>
      <c r="G16">
        <f>HYPERLINK("https://images.diginfra.net/iiif/NL-HaNA_1.01.02/3789/NL-HaNA_1.01.02_3789_0005.jpg/2701,537,1936,2861/full/0/default.jpg", "iiif_url")</f>
        <v/>
      </c>
    </row>
    <row r="17">
      <c r="A17" t="inlineStr">
        <is>
          <t>NL-HaNA_1.01.02_3789_0005-page-9</t>
        </is>
      </c>
      <c r="B17" t="inlineStr">
        <is>
          <t>NL-HaNA_1.01.02_3789_0005-column-2801-637-1736-2661</t>
        </is>
      </c>
      <c r="C17" t="inlineStr">
        <is>
          <t>lemma</t>
        </is>
      </c>
      <c r="D17" t="n">
        <v>3125</v>
      </c>
      <c r="E17" t="n">
        <v>1949</v>
      </c>
      <c r="F17" t="inlineStr">
        <is>
          <t>klaghten oer groote</t>
        </is>
      </c>
      <c r="G17">
        <f>HYPERLINK("https://images.diginfra.net/iiif/NL-HaNA_1.01.02/3789/NL-HaNA_1.01.02_3789_0005.jpg/2701,537,1936,2861/full/0/default.jpg", "iiif_url")</f>
        <v/>
      </c>
    </row>
    <row r="18">
      <c r="A18" t="inlineStr">
        <is>
          <t>NL-HaNA_1.01.02_3789_0005-page-9</t>
        </is>
      </c>
      <c r="B18" t="inlineStr">
        <is>
          <t>NL-HaNA_1.01.02_3789_0005-column-2801-637-1736-2661</t>
        </is>
      </c>
      <c r="C18" t="inlineStr">
        <is>
          <t>non_index_line</t>
        </is>
      </c>
      <c r="D18" t="n">
        <v>3623</v>
      </c>
      <c r="E18" t="n">
        <v>1990</v>
      </c>
      <c r="F18" t="inlineStr">
        <is>
          <t xml:space="preserve">        sager wegens salut met Fransche Schepen.</t>
        </is>
      </c>
      <c r="G18">
        <f>HYPERLINK("https://images.diginfra.net/iiif/NL-HaNA_1.01.02/3789/NL-HaNA_1.01.02_3789_0005.jpg/2701,537,1936,2861/full/0/default.jpg", "iiif_url")</f>
        <v/>
      </c>
    </row>
    <row r="19">
      <c r="A19" t="inlineStr">
        <is>
          <t>NL-HaNA_1.01.02_3789_0005-page-9</t>
        </is>
      </c>
      <c r="B19" t="inlineStr">
        <is>
          <t>NL-HaNA_1.01.02_3789_0005-column-2801-637-1736-2661</t>
        </is>
      </c>
      <c r="C19" t="inlineStr">
        <is>
          <t>lemma</t>
        </is>
      </c>
      <c r="D19" t="n">
        <v>3120</v>
      </c>
      <c r="E19" t="n">
        <v>2001</v>
      </c>
      <c r="F19" t="inlineStr">
        <is>
          <t>sommen, weegens</t>
        </is>
      </c>
      <c r="G19">
        <f>HYPERLINK("https://images.diginfra.net/iiif/NL-HaNA_1.01.02/3789/NL-HaNA_1.01.02_3789_0005.jpg/2701,537,1936,2861/full/0/default.jpg", "iiif_url")</f>
        <v/>
      </c>
    </row>
    <row r="20">
      <c r="A20" t="inlineStr">
        <is>
          <t>NL-HaNA_1.01.02_3789_0005-page-9</t>
        </is>
      </c>
      <c r="B20" t="inlineStr">
        <is>
          <t>NL-HaNA_1.01.02_3789_0005-column-2801-637-1736-2661</t>
        </is>
      </c>
      <c r="C20" t="inlineStr">
        <is>
          <t>lemma</t>
        </is>
      </c>
      <c r="D20" t="n">
        <v>3127</v>
      </c>
      <c r="E20" t="n">
        <v>2050</v>
      </c>
      <c r="F20" t="inlineStr">
        <is>
          <t>Contributien, van</t>
        </is>
      </c>
      <c r="G20">
        <f>HYPERLINK("https://images.diginfra.net/iiif/NL-HaNA_1.01.02/3789/NL-HaNA_1.01.02_3789_0005.jpg/2701,537,1936,2861/full/0/default.jpg", "iiif_url")</f>
        <v/>
      </c>
    </row>
    <row r="21">
      <c r="A21" t="inlineStr">
        <is>
          <t>NL-HaNA_1.01.02_3789_0005-page-9</t>
        </is>
      </c>
      <c r="B21" t="inlineStr">
        <is>
          <t>NL-HaNA_1.01.02_3789_0005-column-2801-637-1736-2661</t>
        </is>
      </c>
      <c r="C21" t="inlineStr">
        <is>
          <t>non_index_line</t>
        </is>
      </c>
      <c r="D21" t="n">
        <v>3632</v>
      </c>
      <c r="E21" t="n">
        <v>2053</v>
      </c>
      <c r="F21" t="inlineStr">
        <is>
          <t xml:space="preserve">        254.</t>
        </is>
      </c>
      <c r="G21">
        <f>HYPERLINK("https://images.diginfra.net/iiif/NL-HaNA_1.01.02/3789/NL-HaNA_1.01.02_3789_0005.jpg/2701,537,1936,2861/full/0/default.jpg", "iiif_url")</f>
        <v/>
      </c>
    </row>
    <row r="22">
      <c r="A22" t="inlineStr">
        <is>
          <t>NL-HaNA_1.01.02_3789_0005-page-9</t>
        </is>
      </c>
      <c r="B22" t="inlineStr">
        <is>
          <t>NL-HaNA_1.01.02_3789_0005-column-2801-637-1736-2661</t>
        </is>
      </c>
      <c r="C22" t="inlineStr">
        <is>
          <t>non_index_line</t>
        </is>
      </c>
      <c r="D22" t="n">
        <v>3751</v>
      </c>
      <c r="E22" t="n">
        <v>2076</v>
      </c>
      <c r="F22" t="inlineStr">
        <is>
          <t xml:space="preserve">        te berighten op bet versieck van de-</t>
        </is>
      </c>
      <c r="G22">
        <f>HYPERLINK("https://images.diginfra.net/iiif/NL-HaNA_1.01.02/3789/NL-HaNA_1.01.02_3789_0005.jpg/2701,537,1936,2861/full/0/default.jpg", "iiif_url")</f>
        <v/>
      </c>
    </row>
    <row r="23">
      <c r="A23" t="inlineStr">
        <is>
          <t>NL-HaNA_1.01.02_3789_0005-page-9</t>
        </is>
      </c>
      <c r="B23" t="inlineStr">
        <is>
          <t>NL-HaNA_1.01.02_3789_0005-column-2801-637-1736-2661</t>
        </is>
      </c>
      <c r="C23" t="inlineStr">
        <is>
          <t>lemma</t>
        </is>
      </c>
      <c r="D23" t="n">
        <v>3120</v>
      </c>
      <c r="E23" t="n">
        <v>2097</v>
      </c>
      <c r="F23" t="inlineStr">
        <is>
          <t>Hoey dien aangaande</t>
        </is>
      </c>
      <c r="G23">
        <f>HYPERLINK("https://images.diginfra.net/iiif/NL-HaNA_1.01.02/3789/NL-HaNA_1.01.02_3789_0005.jpg/2701,537,1936,2861/full/0/default.jpg", "iiif_url")</f>
        <v/>
      </c>
    </row>
    <row r="24">
      <c r="A24" t="inlineStr">
        <is>
          <t>NL-HaNA_1.01.02_3789_0005-page-9</t>
        </is>
      </c>
      <c r="B24" t="inlineStr">
        <is>
          <t>NL-HaNA_1.01.02_3789_0005-column-2801-637-1736-2661</t>
        </is>
      </c>
      <c r="C24" t="inlineStr">
        <is>
          <t>non_index_line</t>
        </is>
      </c>
      <c r="D24" t="n">
        <v>3630</v>
      </c>
      <c r="E24" t="n">
        <v>2132</v>
      </c>
      <c r="F24" t="inlineStr">
        <is>
          <t xml:space="preserve">        dommagement van Ontfangers en Contrerol-</t>
        </is>
      </c>
      <c r="G24">
        <f>HYPERLINK("https://images.diginfra.net/iiif/NL-HaNA_1.01.02/3789/NL-HaNA_1.01.02_3789_0005.jpg/2701,537,1936,2861/full/0/default.jpg", "iiif_url")</f>
        <v/>
      </c>
    </row>
    <row r="25">
      <c r="A25" t="inlineStr">
        <is>
          <t>NL-HaNA_1.01.02_3789_0005-page-9</t>
        </is>
      </c>
      <c r="B25" t="inlineStr">
        <is>
          <t>NL-HaNA_1.01.02_3789_0005-column-2801-637-1736-2661</t>
        </is>
      </c>
      <c r="C25" t="inlineStr">
        <is>
          <t>lemma</t>
        </is>
      </c>
      <c r="D25" t="n">
        <v>3137</v>
      </c>
      <c r="E25" t="n">
        <v>2144</v>
      </c>
      <c r="F25" t="inlineStr">
        <is>
          <t>sevoir te dou 633.</t>
        </is>
      </c>
      <c r="G25">
        <f>HYPERLINK("https://images.diginfra.net/iiif/NL-HaNA_1.01.02/3789/NL-HaNA_1.01.02_3789_0005.jpg/2701,537,1936,2861/full/0/default.jpg", "iiif_url")</f>
        <v/>
      </c>
    </row>
    <row r="26">
      <c r="A26" t="inlineStr">
        <is>
          <t>NL-HaNA_1.01.02_3789_0005-page-9</t>
        </is>
      </c>
      <c r="B26" t="inlineStr">
        <is>
          <t>NL-HaNA_1.01.02_3789_0005-column-2801-637-1736-2661</t>
        </is>
      </c>
      <c r="C26" t="inlineStr">
        <is>
          <t>non_index_line</t>
        </is>
      </c>
      <c r="D26" t="n">
        <v>3100</v>
      </c>
      <c r="E26" t="n">
        <v>2191</v>
      </c>
      <c r="F26" t="inlineStr">
        <is>
          <t xml:space="preserve">        van Aalst, adverteh-</t>
        </is>
      </c>
      <c r="G26">
        <f>HYPERLINK("https://images.diginfra.net/iiif/NL-HaNA_1.01.02/3789/NL-HaNA_1.01.02_3789_0005.jpg/2701,537,1936,2861/full/0/default.jpg", "iiif_url")</f>
        <v/>
      </c>
    </row>
    <row r="27">
      <c r="A27" t="inlineStr">
        <is>
          <t>NL-HaNA_1.01.02_3789_0005-page-9</t>
        </is>
      </c>
      <c r="B27" t="inlineStr">
        <is>
          <t>NL-HaNA_1.01.02_3789_0005-column-2801-637-1736-2661</t>
        </is>
      </c>
      <c r="C27" t="inlineStr">
        <is>
          <t>non_index_line</t>
        </is>
      </c>
      <c r="D27" t="n">
        <v>3630</v>
      </c>
      <c r="E27" t="n">
        <v>2192</v>
      </c>
      <c r="F27" t="inlineStr">
        <is>
          <t xml:space="preserve">        kurs. 274.</t>
        </is>
      </c>
      <c r="G27">
        <f>HYPERLINK("https://images.diginfra.net/iiif/NL-HaNA_1.01.02/3789/NL-HaNA_1.01.02_3789_0005.jpg/2701,537,1936,2861/full/0/default.jpg", "iiif_url")</f>
        <v/>
      </c>
    </row>
    <row r="28">
      <c r="A28" t="inlineStr">
        <is>
          <t>NL-HaNA_1.01.02_3789_0005-page-9</t>
        </is>
      </c>
      <c r="B28" t="inlineStr">
        <is>
          <t>NL-HaNA_1.01.02_3789_0005-column-2801-637-1736-2661</t>
        </is>
      </c>
      <c r="C28" t="inlineStr">
        <is>
          <t>non_index_line</t>
        </is>
      </c>
      <c r="D28" t="n">
        <v>3751</v>
      </c>
      <c r="E28" t="n">
        <v>2223</v>
      </c>
      <c r="F28" t="inlineStr">
        <is>
          <t xml:space="preserve">        te udviseeren op bet versfieck van Buck,</t>
        </is>
      </c>
      <c r="G28">
        <f>HYPERLINK("https://images.diginfra.net/iiif/NL-HaNA_1.01.02/3789/NL-HaNA_1.01.02_3789_0005.jpg/2701,537,1936,2861/full/0/default.jpg", "iiif_url")</f>
        <v/>
      </c>
    </row>
    <row r="29">
      <c r="A29" t="inlineStr">
        <is>
          <t>NL-HaNA_1.01.02_3789_0005-page-9</t>
        </is>
      </c>
      <c r="B29" t="inlineStr">
        <is>
          <t>NL-HaNA_1.01.02_3789_0005-column-2801-637-1736-2661</t>
        </is>
      </c>
      <c r="C29" t="inlineStr">
        <is>
          <t>lemma</t>
        </is>
      </c>
      <c r="D29" t="n">
        <v>3128</v>
      </c>
      <c r="E29" t="n">
        <v>2242</v>
      </c>
      <c r="F29" t="inlineStr">
        <is>
          <t>tie 36. 251.570.</t>
        </is>
      </c>
      <c r="G29">
        <f>HYPERLINK("https://images.diginfra.net/iiif/NL-HaNA_1.01.02/3789/NL-HaNA_1.01.02_3789_0005.jpg/2701,537,1936,2861/full/0/default.jpg", "iiif_url")</f>
        <v/>
      </c>
    </row>
    <row r="30">
      <c r="A30" t="inlineStr">
        <is>
          <t>NL-HaNA_1.01.02_3789_0005-page-9</t>
        </is>
      </c>
      <c r="B30" t="inlineStr">
        <is>
          <t>NL-HaNA_1.01.02_3789_0005-column-2801-637-1736-2661</t>
        </is>
      </c>
      <c r="C30" t="inlineStr">
        <is>
          <t>non_index_line</t>
        </is>
      </c>
      <c r="D30" t="n">
        <v>3632</v>
      </c>
      <c r="E30" t="n">
        <v>2279</v>
      </c>
      <c r="F30" t="inlineStr">
        <is>
          <t xml:space="preserve">        om de Pasporten voor de Munte te verke-</t>
        </is>
      </c>
      <c r="G30">
        <f>HYPERLINK("https://images.diginfra.net/iiif/NL-HaNA_1.01.02/3789/NL-HaNA_1.01.02_3789_0005.jpg/2701,537,1936,2861/full/0/default.jpg", "iiif_url")</f>
        <v/>
      </c>
    </row>
    <row r="31">
      <c r="A31" t="inlineStr">
        <is>
          <t>NL-HaNA_1.01.02_3789_0005-page-9</t>
        </is>
      </c>
      <c r="B31" t="inlineStr">
        <is>
          <t>NL-HaNA_1.01.02_3789_0005-column-2801-637-1736-2661</t>
        </is>
      </c>
      <c r="C31" t="inlineStr">
        <is>
          <t>repeat_lemma</t>
        </is>
      </c>
      <c r="D31" t="n">
        <v>3251</v>
      </c>
      <c r="E31" t="n">
        <v>2287</v>
      </c>
      <c r="F31" t="inlineStr">
        <is>
          <t xml:space="preserve">        gepermitteert</t>
        </is>
      </c>
      <c r="G31">
        <f>HYPERLINK("https://images.diginfra.net/iiif/NL-HaNA_1.01.02/3789/NL-HaNA_1.01.02_3789_0005.jpg/2701,537,1936,2861/full/0/default.jpg", "iiif_url")</f>
        <v/>
      </c>
    </row>
    <row r="32">
      <c r="A32" t="inlineStr">
        <is>
          <t>NL-HaNA_1.01.02_3789_0005-page-9</t>
        </is>
      </c>
      <c r="B32" t="inlineStr">
        <is>
          <t>NL-HaNA_1.01.02_3789_0005-column-2801-637-1736-2661</t>
        </is>
      </c>
      <c r="C32" t="inlineStr">
        <is>
          <t>non_index_line</t>
        </is>
      </c>
      <c r="D32" t="n">
        <v>3637</v>
      </c>
      <c r="E32" t="n">
        <v>2327</v>
      </c>
      <c r="F32" t="inlineStr">
        <is>
          <t xml:space="preserve">        nen als van wats, finder de nieuwe perinde.</t>
        </is>
      </c>
      <c r="G32">
        <f>HYPERLINK("https://images.diginfra.net/iiif/NL-HaNA_1.01.02/3789/NL-HaNA_1.01.02_3789_0005.jpg/2701,537,1936,2861/full/0/default.jpg", "iiif_url")</f>
        <v/>
      </c>
    </row>
    <row r="33">
      <c r="A33" t="inlineStr">
        <is>
          <t>NL-HaNA_1.01.02_3789_0005-page-9</t>
        </is>
      </c>
      <c r="B33" t="inlineStr">
        <is>
          <t>NL-HaNA_1.01.02_3789_0005-column-2801-637-1736-2661</t>
        </is>
      </c>
      <c r="C33" t="inlineStr">
        <is>
          <t>lemma</t>
        </is>
      </c>
      <c r="D33" t="n">
        <v>3130</v>
      </c>
      <c r="E33" t="n">
        <v>2335</v>
      </c>
      <c r="F33" t="inlineStr">
        <is>
          <t>den eedt voor fijn</t>
        </is>
      </c>
      <c r="G33">
        <f>HYPERLINK("https://images.diginfra.net/iiif/NL-HaNA_1.01.02/3789/NL-HaNA_1.01.02_3789_0005.jpg/2701,537,1936,2861/full/0/default.jpg", "iiif_url")</f>
        <v/>
      </c>
    </row>
    <row r="34">
      <c r="A34" t="inlineStr">
        <is>
          <t>NL-HaNA_1.01.02_3789_0005-page-9</t>
        </is>
      </c>
      <c r="B34" t="inlineStr">
        <is>
          <t>NL-HaNA_1.01.02_3789_0005-column-2801-637-1736-2661</t>
        </is>
      </c>
      <c r="C34" t="inlineStr">
        <is>
          <t>non_index_line</t>
        </is>
      </c>
      <c r="D34" t="n">
        <v>3641</v>
      </c>
      <c r="E34" t="n">
        <v>2381</v>
      </c>
      <c r="F34" t="inlineStr">
        <is>
          <t xml:space="preserve">        328.</t>
        </is>
      </c>
      <c r="G34">
        <f>HYPERLINK("https://images.diginfra.net/iiif/NL-HaNA_1.01.02/3789/NL-HaNA_1.01.02_3789_0005.jpg/2701,537,1936,2861/full/0/default.jpg", "iiif_url")</f>
        <v/>
      </c>
    </row>
    <row r="35">
      <c r="A35" t="inlineStr">
        <is>
          <t>NL-HaNA_1.01.02_3789_0005-page-9</t>
        </is>
      </c>
      <c r="B35" t="inlineStr">
        <is>
          <t>NL-HaNA_1.01.02_3789_0005-column-2801-637-1736-2661</t>
        </is>
      </c>
      <c r="C35" t="inlineStr">
        <is>
          <t>non_index_line</t>
        </is>
      </c>
      <c r="D35" t="n">
        <v>2676</v>
      </c>
      <c r="E35" t="n">
        <v>2393</v>
      </c>
      <c r="F35" t="inlineStr">
        <is>
          <t xml:space="preserve">        Broeder te mogen afleggen,</t>
        </is>
      </c>
      <c r="G35">
        <f>HYPERLINK("https://images.diginfra.net/iiif/NL-HaNA_1.01.02/3789/NL-HaNA_1.01.02_3789_0005.jpg/2701,537,1936,2861/full/0/default.jpg", "iiif_url")</f>
        <v/>
      </c>
    </row>
    <row r="36">
      <c r="A36" t="inlineStr">
        <is>
          <t>NL-HaNA_1.01.02_3789_0005-page-9</t>
        </is>
      </c>
      <c r="B36" t="inlineStr">
        <is>
          <t>NL-HaNA_1.01.02_3789_0005-column-2801-637-1736-2661</t>
        </is>
      </c>
      <c r="C36" t="inlineStr">
        <is>
          <t>continuation</t>
        </is>
      </c>
      <c r="D36" t="n">
        <v>3178</v>
      </c>
      <c r="E36" t="n">
        <v>2395</v>
      </c>
      <c r="F36" t="inlineStr">
        <is>
          <t xml:space="preserve">    Xx</t>
        </is>
      </c>
      <c r="G36">
        <f>HYPERLINK("https://images.diginfra.net/iiif/NL-HaNA_1.01.02/3789/NL-HaNA_1.01.02_3789_0005.jpg/2701,537,1936,2861/full/0/default.jpg", "iiif_url")</f>
        <v/>
      </c>
    </row>
    <row r="37">
      <c r="A37" t="inlineStr">
        <is>
          <t>NL-HaNA_1.01.02_3789_0005-page-9</t>
        </is>
      </c>
      <c r="B37" t="inlineStr">
        <is>
          <t>NL-HaNA_1.01.02_3789_0005-column-2801-637-1736-2661</t>
        </is>
      </c>
      <c r="C37" t="inlineStr">
        <is>
          <t>non_index_line</t>
        </is>
      </c>
      <c r="D37" t="n">
        <v>3758</v>
      </c>
      <c r="E37" t="n">
        <v>2417</v>
      </c>
      <c r="F37" t="inlineStr">
        <is>
          <t xml:space="preserve">        gelast de Koopluyden op de Ooftenryk-</t>
        </is>
      </c>
      <c r="G37">
        <f>HYPERLINK("https://images.diginfra.net/iiif/NL-HaNA_1.01.02/3789/NL-HaNA_1.01.02_3789_0005.jpg/2701,537,1936,2861/full/0/default.jpg", "iiif_url")</f>
        <v/>
      </c>
    </row>
    <row r="38">
      <c r="A38" t="inlineStr">
        <is>
          <t>NL-HaNA_1.01.02_3789_0005-page-9</t>
        </is>
      </c>
      <c r="B38" t="inlineStr">
        <is>
          <t>NL-HaNA_1.01.02_3789_0005-column-2801-637-1736-2661</t>
        </is>
      </c>
      <c r="C38" t="inlineStr">
        <is>
          <t>non_index_line</t>
        </is>
      </c>
      <c r="D38" t="n">
        <v>2795</v>
      </c>
      <c r="E38" t="n">
        <v>2435</v>
      </c>
      <c r="F38" t="inlineStr">
        <is>
          <t xml:space="preserve">        om ordie aan de Schippers hen hare</t>
        </is>
      </c>
      <c r="G38">
        <f>HYPERLINK("https://images.diginfra.net/iiif/NL-HaNA_1.01.02/3789/NL-HaNA_1.01.02_3789_0005.jpg/2701,537,1936,2861/full/0/default.jpg", "iiif_url")</f>
        <v/>
      </c>
    </row>
    <row r="39">
      <c r="A39" t="inlineStr">
        <is>
          <t>NL-HaNA_1.01.02_3789_0005-page-9</t>
        </is>
      </c>
      <c r="B39" t="inlineStr">
        <is>
          <t>NL-HaNA_1.01.02_3789_0005-column-2801-637-1736-2661</t>
        </is>
      </c>
      <c r="C39" t="inlineStr">
        <is>
          <t>non_index_line</t>
        </is>
      </c>
      <c r="D39" t="n">
        <v>3646</v>
      </c>
      <c r="E39" t="n">
        <v>2471</v>
      </c>
      <c r="F39" t="inlineStr">
        <is>
          <t xml:space="preserve">        sche Nederlanden 2arende te waarschouwen</t>
        </is>
      </c>
      <c r="G39">
        <f>HYPERLINK("https://images.diginfra.net/iiif/NL-HaNA_1.01.02/3789/NL-HaNA_1.01.02_3789_0005.jpg/2701,537,1936,2861/full/0/default.jpg", "iiif_url")</f>
        <v/>
      </c>
    </row>
    <row r="40">
      <c r="A40" t="inlineStr">
        <is>
          <t>NL-HaNA_1.01.02_3789_0005-page-9</t>
        </is>
      </c>
      <c r="B40" t="inlineStr">
        <is>
          <t>NL-HaNA_1.01.02_3789_0005-column-2801-637-1736-2661</t>
        </is>
      </c>
      <c r="C40" t="inlineStr">
        <is>
          <t>non_index_line</t>
        </is>
      </c>
      <c r="D40" t="n">
        <v>2676</v>
      </c>
      <c r="E40" t="n">
        <v>2483</v>
      </c>
      <c r="F40" t="inlineStr">
        <is>
          <t xml:space="preserve">        originetle Manifesten ter handen te ellen,</t>
        </is>
      </c>
      <c r="G40">
        <f>HYPERLINK("https://images.diginfra.net/iiif/NL-HaNA_1.01.02/3789/NL-HaNA_1.01.02_3789_0005.jpg/2701,537,1936,2861/full/0/default.jpg", "iiif_url")</f>
        <v/>
      </c>
    </row>
    <row r="41">
      <c r="A41" t="inlineStr">
        <is>
          <t>NL-HaNA_1.01.02_3789_0005-page-9</t>
        </is>
      </c>
      <c r="B41" t="inlineStr">
        <is>
          <t>NL-HaNA_1.01.02_3789_0005-column-2801-637-1736-2661</t>
        </is>
      </c>
      <c r="C41" t="inlineStr">
        <is>
          <t>non_index_line</t>
        </is>
      </c>
      <c r="D41" t="n">
        <v>3644</v>
      </c>
      <c r="E41" t="n">
        <v>2520</v>
      </c>
      <c r="F41" t="inlineStr">
        <is>
          <t xml:space="preserve">        op baar bode te zijn, en geen Gelat by</t>
        </is>
      </c>
      <c r="G41">
        <f>HYPERLINK("https://images.diginfra.net/iiif/NL-HaNA_1.01.02/3789/NL-HaNA_1.01.02_3789_0005.jpg/2701,537,1936,2861/full/0/default.jpg", "iiif_url")</f>
        <v/>
      </c>
    </row>
    <row r="42">
      <c r="A42" t="inlineStr">
        <is>
          <t>NL-HaNA_1.01.02_3789_0005-page-9</t>
        </is>
      </c>
      <c r="B42" t="inlineStr">
        <is>
          <t>NL-HaNA_1.01.02_3789_0005-column-2801-637-1736-2661</t>
        </is>
      </c>
      <c r="C42" t="inlineStr">
        <is>
          <t>non_index_line</t>
        </is>
      </c>
      <c r="D42" t="n">
        <v>2676</v>
      </c>
      <c r="E42" t="n">
        <v>2532</v>
      </c>
      <c r="F42" t="inlineStr">
        <is>
          <t xml:space="preserve">        by Hillandt overgenoomen. S1. 98.</t>
        </is>
      </c>
      <c r="G42">
        <f>HYPERLINK("https://images.diginfra.net/iiif/NL-HaNA_1.01.02/3789/NL-HaNA_1.01.02_3789_0005.jpg/2701,537,1936,2861/full/0/default.jpg", "iiif_url")</f>
        <v/>
      </c>
    </row>
    <row r="43">
      <c r="A43" t="inlineStr">
        <is>
          <t>NL-HaNA_1.01.02_3789_0005-page-9</t>
        </is>
      </c>
      <c r="B43" t="inlineStr">
        <is>
          <t>NL-HaNA_1.01.02_3789_0005-column-2801-637-1736-2661</t>
        </is>
      </c>
      <c r="C43" t="inlineStr">
        <is>
          <t>non_index_line</t>
        </is>
      </c>
      <c r="D43" t="n">
        <v>3644</v>
      </c>
      <c r="E43" t="n">
        <v>2572</v>
      </c>
      <c r="F43" t="inlineStr">
        <is>
          <t xml:space="preserve">        haar te voeren. 442.</t>
        </is>
      </c>
      <c r="G43">
        <f>HYPERLINK("https://images.diginfra.net/iiif/NL-HaNA_1.01.02/3789/NL-HaNA_1.01.02_3789_0005.jpg/2701,537,1936,2861/full/0/default.jpg", "iiif_url")</f>
        <v/>
      </c>
    </row>
    <row r="44">
      <c r="A44" t="inlineStr">
        <is>
          <t>NL-HaNA_1.01.02_3789_0005-page-9</t>
        </is>
      </c>
      <c r="B44" t="inlineStr">
        <is>
          <t>NL-HaNA_1.01.02_3789_0005-column-2801-637-1736-2661</t>
        </is>
      </c>
      <c r="C44" t="inlineStr">
        <is>
          <t>non_index_line</t>
        </is>
      </c>
      <c r="D44" t="n">
        <v>2795</v>
      </c>
      <c r="E44" t="n">
        <v>2577</v>
      </c>
      <c r="F44" t="inlineStr">
        <is>
          <t xml:space="preserve">        gequalificeert om van de Schippers bare</t>
        </is>
      </c>
      <c r="G44">
        <f>HYPERLINK("https://images.diginfra.net/iiif/NL-HaNA_1.01.02/3789/NL-HaNA_1.01.02_3789_0005.jpg/2701,537,1936,2861/full/0/default.jpg", "iiif_url")</f>
        <v/>
      </c>
    </row>
    <row r="45">
      <c r="A45" t="inlineStr">
        <is>
          <t>NL-HaNA_1.01.02_3789_0005-page-9</t>
        </is>
      </c>
      <c r="B45" t="inlineStr">
        <is>
          <t>NL-HaNA_1.01.02_3789_0005-column-2801-637-1736-2661</t>
        </is>
      </c>
      <c r="C45" t="inlineStr">
        <is>
          <t>non_index_line</t>
        </is>
      </c>
      <c r="D45" t="n">
        <v>3765</v>
      </c>
      <c r="E45" t="n">
        <v>2609</v>
      </c>
      <c r="F45" t="inlineStr">
        <is>
          <t xml:space="preserve">        toegesonden de Migtve van den Heer</t>
        </is>
      </c>
      <c r="G45">
        <f>HYPERLINK("https://images.diginfra.net/iiif/NL-HaNA_1.01.02/3789/NL-HaNA_1.01.02_3789_0005.jpg/2701,537,1936,2861/full/0/default.jpg", "iiif_url")</f>
        <v/>
      </c>
    </row>
    <row r="46">
      <c r="A46" t="inlineStr">
        <is>
          <t>NL-HaNA_1.01.02_3789_0005-page-9</t>
        </is>
      </c>
      <c r="B46" t="inlineStr">
        <is>
          <t>NL-HaNA_1.01.02_3789_0005-column-2801-637-1736-2661</t>
        </is>
      </c>
      <c r="C46" t="inlineStr">
        <is>
          <t>non_index_line</t>
        </is>
      </c>
      <c r="D46" t="n">
        <v>2680</v>
      </c>
      <c r="E46" t="n">
        <v>2633</v>
      </c>
      <c r="F46" t="inlineStr">
        <is>
          <t xml:space="preserve">        origineedlé Manisesten te moogen vorderen.</t>
        </is>
      </c>
      <c r="G46">
        <f>HYPERLINK("https://images.diginfra.net/iiif/NL-HaNA_1.01.02/3789/NL-HaNA_1.01.02_3789_0005.jpg/2701,537,1936,2861/full/0/default.jpg", "iiif_url")</f>
        <v/>
      </c>
    </row>
    <row r="47">
      <c r="A47" t="inlineStr">
        <is>
          <t>NL-HaNA_1.01.02_3789_0005-page-9</t>
        </is>
      </c>
      <c r="B47" t="inlineStr">
        <is>
          <t>NL-HaNA_1.01.02_3789_0005-column-2801-637-1736-2661</t>
        </is>
      </c>
      <c r="C47" t="inlineStr">
        <is>
          <t>non_index_line</t>
        </is>
      </c>
      <c r="D47" t="n">
        <v>3653</v>
      </c>
      <c r="E47" t="n">
        <v>2662</v>
      </c>
      <c r="F47" t="inlineStr">
        <is>
          <t xml:space="preserve">        van Hoey, miificeerende de verminderingh</t>
        </is>
      </c>
      <c r="G47">
        <f>HYPERLINK("https://images.diginfra.net/iiif/NL-HaNA_1.01.02/3789/NL-HaNA_1.01.02_3789_0005.jpg/2701,537,1936,2861/full/0/default.jpg", "iiif_url")</f>
        <v/>
      </c>
    </row>
    <row r="48">
      <c r="A48" t="inlineStr">
        <is>
          <t>NL-HaNA_1.01.02_3789_0005-page-9</t>
        </is>
      </c>
      <c r="B48" t="inlineStr">
        <is>
          <t>NL-HaNA_1.01.02_3789_0005-column-2801-637-1736-2661</t>
        </is>
      </c>
      <c r="C48" t="inlineStr">
        <is>
          <t>non_index_line</t>
        </is>
      </c>
      <c r="D48" t="n">
        <v>2687</v>
      </c>
      <c r="E48" t="n">
        <v>2694</v>
      </c>
      <c r="F48" t="inlineStr">
        <is>
          <t xml:space="preserve">        127</t>
        </is>
      </c>
      <c r="G48">
        <f>HYPERLINK("https://images.diginfra.net/iiif/NL-HaNA_1.01.02/3789/NL-HaNA_1.01.02_3789_0005.jpg/2701,537,1936,2861/full/0/default.jpg", "iiif_url")</f>
        <v/>
      </c>
    </row>
    <row r="49">
      <c r="A49" t="inlineStr">
        <is>
          <t>NL-HaNA_1.01.02_3789_0005-page-9</t>
        </is>
      </c>
      <c r="B49" t="inlineStr">
        <is>
          <t>NL-HaNA_1.01.02_3789_0005-column-2801-637-1736-2661</t>
        </is>
      </c>
      <c r="C49" t="inlineStr">
        <is>
          <t>non_index_line</t>
        </is>
      </c>
      <c r="D49" t="n">
        <v>3653</v>
      </c>
      <c r="E49" t="n">
        <v>2714</v>
      </c>
      <c r="F49" t="inlineStr">
        <is>
          <t xml:space="preserve">        van de regbten op de Trypen op den vuden</t>
        </is>
      </c>
      <c r="G49">
        <f>HYPERLINK("https://images.diginfra.net/iiif/NL-HaNA_1.01.02/3789/NL-HaNA_1.01.02_3789_0005.jpg/2701,537,1936,2861/full/0/default.jpg", "iiif_url")</f>
        <v/>
      </c>
    </row>
    <row r="50">
      <c r="A50" t="inlineStr">
        <is>
          <t>NL-HaNA_1.01.02_3789_0005-page-9</t>
        </is>
      </c>
      <c r="B50" t="inlineStr">
        <is>
          <t>NL-HaNA_1.01.02_3789_0005-column-2801-637-1736-2661</t>
        </is>
      </c>
      <c r="C50" t="inlineStr">
        <is>
          <t>non_index_line</t>
        </is>
      </c>
      <c r="D50" t="n">
        <v>2636</v>
      </c>
      <c r="E50" t="n">
        <v>2719</v>
      </c>
      <c r="F50" t="inlineStr">
        <is>
          <t xml:space="preserve">        Abdalagh, versoeck om Pasport, afgeweesen-</t>
        </is>
      </c>
      <c r="G50">
        <f>HYPERLINK("https://images.diginfra.net/iiif/NL-HaNA_1.01.02/3789/NL-HaNA_1.01.02_3789_0005.jpg/2701,537,1936,2861/full/0/default.jpg", "iiif_url")</f>
        <v/>
      </c>
    </row>
    <row r="51">
      <c r="A51" t="inlineStr">
        <is>
          <t>NL-HaNA_1.01.02_3789_0005-page-9</t>
        </is>
      </c>
      <c r="B51" t="inlineStr">
        <is>
          <t>NL-HaNA_1.01.02_3789_0005-column-2801-637-1736-2661</t>
        </is>
      </c>
      <c r="C51" t="inlineStr">
        <is>
          <t>non_index_line</t>
        </is>
      </c>
      <c r="D51" t="n">
        <v>3656</v>
      </c>
      <c r="E51" t="n">
        <v>2768</v>
      </c>
      <c r="F51" t="inlineStr">
        <is>
          <t xml:space="preserve">        wet. 454.</t>
        </is>
      </c>
      <c r="G51">
        <f>HYPERLINK("https://images.diginfra.net/iiif/NL-HaNA_1.01.02/3789/NL-HaNA_1.01.02_3789_0005.jpg/2701,537,1936,2861/full/0/default.jpg", "iiif_url")</f>
        <v/>
      </c>
    </row>
    <row r="52">
      <c r="A52" t="inlineStr">
        <is>
          <t>NL-HaNA_1.01.02_3789_0005-page-9</t>
        </is>
      </c>
      <c r="B52" t="inlineStr">
        <is>
          <t>NL-HaNA_1.01.02_3789_0005-column-2801-637-1736-2661</t>
        </is>
      </c>
      <c r="C52" t="inlineStr">
        <is>
          <t>non_index_line</t>
        </is>
      </c>
      <c r="D52" t="n">
        <v>2687</v>
      </c>
      <c r="E52" t="n">
        <v>2789</v>
      </c>
      <c r="F52" t="inlineStr">
        <is>
          <t xml:space="preserve">        67.</t>
        </is>
      </c>
      <c r="G52">
        <f>HYPERLINK("https://images.diginfra.net/iiif/NL-HaNA_1.01.02/3789/NL-HaNA_1.01.02_3789_0005.jpg/2701,537,1936,2861/full/0/default.jpg", "iiif_url")</f>
        <v/>
      </c>
    </row>
    <row r="53">
      <c r="A53" t="inlineStr">
        <is>
          <t>NL-HaNA_1.01.02_3789_0005-page-9</t>
        </is>
      </c>
      <c r="B53" t="inlineStr">
        <is>
          <t>NL-HaNA_1.01.02_3789_0005-column-2801-637-1736-2661</t>
        </is>
      </c>
      <c r="C53" t="inlineStr">
        <is>
          <t>non_index_line</t>
        </is>
      </c>
      <c r="D53" t="n">
        <v>3777</v>
      </c>
      <c r="E53" t="n">
        <v>2798</v>
      </c>
      <c r="F53" t="inlineStr">
        <is>
          <t xml:space="preserve">        beschreven tegens den veertienden Octo-</t>
        </is>
      </c>
      <c r="G53">
        <f>HYPERLINK("https://images.diginfra.net/iiif/NL-HaNA_1.01.02/3789/NL-HaNA_1.01.02_3789_0005.jpg/2701,537,1936,2861/full/0/default.jpg", "iiif_url")</f>
        <v/>
      </c>
    </row>
    <row r="54">
      <c r="A54" t="inlineStr">
        <is>
          <t>NL-HaNA_1.01.02_3789_0005-page-9</t>
        </is>
      </c>
      <c r="B54" t="inlineStr">
        <is>
          <t>NL-HaNA_1.01.02_3789_0005-column-2801-637-1736-2661</t>
        </is>
      </c>
      <c r="C54" t="inlineStr">
        <is>
          <t>non_index_line</t>
        </is>
      </c>
      <c r="D54" t="n">
        <v>2643</v>
      </c>
      <c r="E54" t="n">
        <v>2818</v>
      </c>
      <c r="F54" t="inlineStr">
        <is>
          <t xml:space="preserve">        d' Acunha aangenomen te sehryven tot ourfa-</t>
        </is>
      </c>
      <c r="G54">
        <f>HYPERLINK("https://images.diginfra.net/iiif/NL-HaNA_1.01.02/3789/NL-HaNA_1.01.02_3789_0005.jpg/2701,537,1936,2861/full/0/default.jpg", "iiif_url")</f>
        <v/>
      </c>
    </row>
    <row r="55">
      <c r="A55" t="inlineStr">
        <is>
          <t>NL-HaNA_1.01.02_3789_0005-page-9</t>
        </is>
      </c>
      <c r="B55" t="inlineStr">
        <is>
          <t>NL-HaNA_1.01.02_3789_0005-column-2801-637-1736-2661</t>
        </is>
      </c>
      <c r="C55" t="inlineStr">
        <is>
          <t>non_index_line</t>
        </is>
      </c>
      <c r="D55" t="n">
        <v>3656</v>
      </c>
      <c r="E55" t="n">
        <v>2864</v>
      </c>
      <c r="F55" t="inlineStr">
        <is>
          <t xml:space="preserve">        ber.</t>
        </is>
      </c>
      <c r="G55">
        <f>HYPERLINK("https://images.diginfra.net/iiif/NL-HaNA_1.01.02/3789/NL-HaNA_1.01.02_3789_0005.jpg/2701,537,1936,2861/full/0/default.jpg", "iiif_url")</f>
        <v/>
      </c>
    </row>
    <row r="56">
      <c r="A56" t="inlineStr">
        <is>
          <t>NL-HaNA_1.01.02_3789_0005-page-9</t>
        </is>
      </c>
      <c r="B56" t="inlineStr">
        <is>
          <t>NL-HaNA_1.01.02_3789_0005-column-2801-637-1736-2661</t>
        </is>
      </c>
      <c r="C56" t="inlineStr">
        <is>
          <t>non_index_line</t>
        </is>
      </c>
      <c r="D56" t="n">
        <v>3773</v>
      </c>
      <c r="E56" t="n">
        <v>2864</v>
      </c>
      <c r="F56" t="inlineStr">
        <is>
          <t xml:space="preserve">        496.</t>
        </is>
      </c>
      <c r="G56">
        <f>HYPERLINK("https://images.diginfra.net/iiif/NL-HaNA_1.01.02/3789/NL-HaNA_1.01.02_3789_0005.jpg/2701,537,1936,2861/full/0/default.jpg", "iiif_url")</f>
        <v/>
      </c>
    </row>
    <row r="57">
      <c r="A57" t="inlineStr">
        <is>
          <t>NL-HaNA_1.01.02_3789_0005-page-9</t>
        </is>
      </c>
      <c r="B57" t="inlineStr">
        <is>
          <t>NL-HaNA_1.01.02_3789_0005-column-2801-637-1736-2661</t>
        </is>
      </c>
      <c r="C57" t="inlineStr">
        <is>
          <t>non_index_line</t>
        </is>
      </c>
      <c r="D57" t="n">
        <v>2690</v>
      </c>
      <c r="E57" t="n">
        <v>2873</v>
      </c>
      <c r="F57" t="inlineStr">
        <is>
          <t xml:space="preserve">        gingh van een Schip op de Rivier van Lis-</t>
        </is>
      </c>
      <c r="G57">
        <f>HYPERLINK("https://images.diginfra.net/iiif/NL-HaNA_1.01.02/3789/NL-HaNA_1.01.02_3789_0005.jpg/2701,537,1936,2861/full/0/default.jpg", "iiif_url")</f>
        <v/>
      </c>
    </row>
    <row r="58">
      <c r="A58" t="inlineStr">
        <is>
          <t>NL-HaNA_1.01.02_3789_0005-page-9</t>
        </is>
      </c>
      <c r="B58" t="inlineStr">
        <is>
          <t>NL-HaNA_1.01.02_3789_0005-column-2801-637-1736-2661</t>
        </is>
      </c>
      <c r="C58" t="inlineStr">
        <is>
          <t>non_index_line</t>
        </is>
      </c>
      <c r="D58" t="n">
        <v>3782</v>
      </c>
      <c r="E58" t="n">
        <v>2899</v>
      </c>
      <c r="F58" t="inlineStr">
        <is>
          <t xml:space="preserve">        te berighten op het beswaar van de</t>
        </is>
      </c>
      <c r="G58">
        <f>HYPERLINK("https://images.diginfra.net/iiif/NL-HaNA_1.01.02/3789/NL-HaNA_1.01.02_3789_0005.jpg/2701,537,1936,2861/full/0/default.jpg", "iiif_url")</f>
        <v/>
      </c>
    </row>
    <row r="59">
      <c r="A59" t="inlineStr">
        <is>
          <t>NL-HaNA_1.01.02_3789_0005-page-9</t>
        </is>
      </c>
      <c r="B59" t="inlineStr">
        <is>
          <t>NL-HaNA_1.01.02_3789_0005-column-2801-637-1736-2661</t>
        </is>
      </c>
      <c r="C59" t="inlineStr">
        <is>
          <t>non_index_line</t>
        </is>
      </c>
      <c r="D59" t="n">
        <v>2692</v>
      </c>
      <c r="E59" t="n">
        <v>2921</v>
      </c>
      <c r="F59" t="inlineStr">
        <is>
          <t xml:space="preserve">        Jabon aangehouden. 447.</t>
        </is>
      </c>
      <c r="G59">
        <f>HYPERLINK("https://images.diginfra.net/iiif/NL-HaNA_1.01.02/3789/NL-HaNA_1.01.02_3789_0005.jpg/2701,537,1936,2861/full/0/default.jpg", "iiif_url")</f>
        <v/>
      </c>
    </row>
    <row r="60">
      <c r="A60" t="inlineStr">
        <is>
          <t>NL-HaNA_1.01.02_3789_0005-page-9</t>
        </is>
      </c>
      <c r="B60" t="inlineStr">
        <is>
          <t>NL-HaNA_1.01.02_3789_0005-column-2801-637-1736-2661</t>
        </is>
      </c>
      <c r="C60" t="inlineStr">
        <is>
          <t>non_index_line</t>
        </is>
      </c>
      <c r="D60" t="n">
        <v>3667</v>
      </c>
      <c r="E60" t="n">
        <v>2950</v>
      </c>
      <c r="F60" t="inlineStr">
        <is>
          <t xml:space="preserve">        Aamiraliteyt in Vrieslandt wegens inkomende</t>
        </is>
      </c>
      <c r="G60">
        <f>HYPERLINK("https://images.diginfra.net/iiif/NL-HaNA_1.01.02/3789/NL-HaNA_1.01.02_3789_0005.jpg/2701,537,1936,2861/full/0/default.jpg", "iiif_url")</f>
        <v/>
      </c>
    </row>
    <row r="61">
      <c r="A61" t="inlineStr">
        <is>
          <t>NL-HaNA_1.01.02_3789_0005-page-9</t>
        </is>
      </c>
      <c r="B61" t="inlineStr">
        <is>
          <t>NL-HaNA_1.01.02_3789_0005-column-2801-637-1736-2661</t>
        </is>
      </c>
      <c r="C61" t="inlineStr">
        <is>
          <t>non_index_line</t>
        </is>
      </c>
      <c r="D61" t="n">
        <v>2835</v>
      </c>
      <c r="E61" t="n">
        <v>2964</v>
      </c>
      <c r="F61" t="inlineStr">
        <is>
          <t xml:space="preserve">        verzogbt te Jchryven tot ontflaa-</t>
        </is>
      </c>
      <c r="G61">
        <f>HYPERLINK("https://images.diginfra.net/iiif/NL-HaNA_1.01.02/3789/NL-HaNA_1.01.02_3789_0005.jpg/2701,537,1936,2861/full/0/default.jpg", "iiif_url")</f>
        <v/>
      </c>
    </row>
    <row r="62">
      <c r="A62" t="inlineStr">
        <is>
          <t>NL-HaNA_1.01.02_3789_0005-page-9</t>
        </is>
      </c>
      <c r="B62" t="inlineStr">
        <is>
          <t>NL-HaNA_1.01.02_3789_0005-column-2801-637-1736-2661</t>
        </is>
      </c>
      <c r="C62" t="inlineStr">
        <is>
          <t>non_index_line</t>
        </is>
      </c>
      <c r="D62" t="n">
        <v>3670</v>
      </c>
      <c r="E62" t="n">
        <v>3008</v>
      </c>
      <c r="F62" t="inlineStr">
        <is>
          <t xml:space="preserve">        Granen. 524.</t>
        </is>
      </c>
      <c r="G62">
        <f>HYPERLINK("https://images.diginfra.net/iiif/NL-HaNA_1.01.02/3789/NL-HaNA_1.01.02_3789_0005.jpg/2701,537,1936,2861/full/0/default.jpg", "iiif_url")</f>
        <v/>
      </c>
    </row>
    <row r="63">
      <c r="A63" t="inlineStr">
        <is>
          <t>NL-HaNA_1.01.02_3789_0005-page-9</t>
        </is>
      </c>
      <c r="B63" t="inlineStr">
        <is>
          <t>NL-HaNA_1.01.02_3789_0005-column-2801-637-1736-2661</t>
        </is>
      </c>
      <c r="C63" t="inlineStr">
        <is>
          <t>non_index_line</t>
        </is>
      </c>
      <c r="D63" t="n">
        <v>2701</v>
      </c>
      <c r="E63" t="n">
        <v>3012</v>
      </c>
      <c r="F63" t="inlineStr">
        <is>
          <t xml:space="preserve">        ging van bet Schip de Houtliy Galley.</t>
        </is>
      </c>
      <c r="G63">
        <f>HYPERLINK("https://images.diginfra.net/iiif/NL-HaNA_1.01.02/3789/NL-HaNA_1.01.02_3789_0005.jpg/2701,537,1936,2861/full/0/default.jpg", "iiif_url")</f>
        <v/>
      </c>
    </row>
    <row r="64">
      <c r="A64" t="inlineStr">
        <is>
          <t>NL-HaNA_1.01.02_3789_0005-page-9</t>
        </is>
      </c>
      <c r="B64" t="inlineStr">
        <is>
          <t>NL-HaNA_1.01.02_3789_0005-column-2801-637-1736-2661</t>
        </is>
      </c>
      <c r="C64" t="inlineStr">
        <is>
          <t>non_index_line</t>
        </is>
      </c>
      <c r="D64" t="n">
        <v>3791</v>
      </c>
      <c r="E64" t="n">
        <v>3048</v>
      </c>
      <c r="F64" t="inlineStr">
        <is>
          <t xml:space="preserve">        aankonste. 527. Gat.</t>
        </is>
      </c>
      <c r="G64">
        <f>HYPERLINK("https://images.diginfra.net/iiif/NL-HaNA_1.01.02/3789/NL-HaNA_1.01.02_3789_0005.jpg/2701,537,1936,2861/full/0/default.jpg", "iiif_url")</f>
        <v/>
      </c>
    </row>
    <row r="65">
      <c r="A65" t="inlineStr">
        <is>
          <t>NL-HaNA_1.01.02_3789_0005-page-9</t>
        </is>
      </c>
      <c r="B65" t="inlineStr">
        <is>
          <t>NL-HaNA_1.01.02_3789_0005-column-2801-637-1736-2661</t>
        </is>
      </c>
      <c r="C65" t="inlineStr">
        <is>
          <t>non_index_line</t>
        </is>
      </c>
      <c r="D65" t="n">
        <v>2706</v>
      </c>
      <c r="E65" t="n">
        <v>3066</v>
      </c>
      <c r="F65" t="inlineStr">
        <is>
          <t xml:space="preserve">        4068.</t>
        </is>
      </c>
      <c r="G65">
        <f>HYPERLINK("https://images.diginfra.net/iiif/NL-HaNA_1.01.02/3789/NL-HaNA_1.01.02_3789_0005.jpg/2701,537,1936,2861/full/0/default.jpg", "iiif_url")</f>
        <v/>
      </c>
    </row>
    <row r="66">
      <c r="A66" t="inlineStr">
        <is>
          <t>NL-HaNA_1.01.02_3789_0005-page-9</t>
        </is>
      </c>
      <c r="B66" t="inlineStr">
        <is>
          <t>NL-HaNA_1.01.02_3789_0005-column-2801-637-1736-2661</t>
        </is>
      </c>
      <c r="C66" t="inlineStr">
        <is>
          <t>non_index_line</t>
        </is>
      </c>
      <c r="D66" t="n">
        <v>3796</v>
      </c>
      <c r="E66" t="n">
        <v>3087</v>
      </c>
      <c r="F66" t="inlineStr">
        <is>
          <t xml:space="preserve">        rapport wegeis mezures omtrent Roo-</t>
        </is>
      </c>
      <c r="G66">
        <f>HYPERLINK("https://images.diginfra.net/iiif/NL-HaNA_1.01.02/3789/NL-HaNA_1.01.02_3789_0005.jpg/2701,537,1936,2861/full/0/default.jpg", "iiif_url")</f>
        <v/>
      </c>
    </row>
    <row r="67">
      <c r="A67" t="inlineStr">
        <is>
          <t>NL-HaNA_1.01.02_3789_0005-page-9</t>
        </is>
      </c>
      <c r="B67" t="inlineStr">
        <is>
          <t>NL-HaNA_1.01.02_3789_0005-column-2801-637-1736-2661</t>
        </is>
      </c>
      <c r="C67" t="inlineStr">
        <is>
          <t>non_index_line</t>
        </is>
      </c>
      <c r="D67" t="n">
        <v>2828</v>
      </c>
      <c r="E67" t="n">
        <v>3108</v>
      </c>
      <c r="F67" t="inlineStr">
        <is>
          <t xml:space="preserve">        aanenoomen dien aangaande te sery-</t>
        </is>
      </c>
      <c r="G67">
        <f>HYPERLINK("https://images.diginfra.net/iiif/NL-HaNA_1.01.02/3789/NL-HaNA_1.01.02_3789_0005.jpg/2701,537,1936,2861/full/0/default.jpg", "iiif_url")</f>
        <v/>
      </c>
    </row>
    <row r="68">
      <c r="A68" t="inlineStr">
        <is>
          <t>NL-HaNA_1.01.02_3789_0005-page-9</t>
        </is>
      </c>
      <c r="B68" t="inlineStr">
        <is>
          <t>NL-HaNA_1.01.02_3789_0005-column-2801-637-1736-2661</t>
        </is>
      </c>
      <c r="C68" t="inlineStr">
        <is>
          <t>non_index_line</t>
        </is>
      </c>
      <c r="D68" t="n">
        <v>3677</v>
      </c>
      <c r="E68" t="n">
        <v>3141</v>
      </c>
      <c r="F68" t="inlineStr">
        <is>
          <t xml:space="preserve">        vers van Zalée, by Hollandt en Zeelandt</t>
        </is>
      </c>
      <c r="G68">
        <f>HYPERLINK("https://images.diginfra.net/iiif/NL-HaNA_1.01.02/3789/NL-HaNA_1.01.02_3789_0005.jpg/2701,537,1936,2861/full/0/default.jpg", "iiif_url")</f>
        <v/>
      </c>
    </row>
    <row r="69">
      <c r="A69" t="inlineStr">
        <is>
          <t>NL-HaNA_1.01.02_3789_0005-page-9</t>
        </is>
      </c>
      <c r="B69" t="inlineStr">
        <is>
          <t>NL-HaNA_1.01.02_3789_0005-column-2801-637-1736-2661</t>
        </is>
      </c>
      <c r="C69" t="inlineStr">
        <is>
          <t>non_index_line</t>
        </is>
      </c>
      <c r="D69" t="n">
        <v>2713</v>
      </c>
      <c r="E69" t="n">
        <v>3168</v>
      </c>
      <c r="F69" t="inlineStr">
        <is>
          <t xml:space="preserve">        ven. 477. 509. 654</t>
        </is>
      </c>
      <c r="G69">
        <f>HYPERLINK("https://images.diginfra.net/iiif/NL-HaNA_1.01.02/3789/NL-HaNA_1.01.02_3789_0005.jpg/2701,537,1936,2861/full/0/default.jpg", "iiif_url")</f>
        <v/>
      </c>
    </row>
    <row r="70">
      <c r="A70" t="inlineStr">
        <is>
          <t>NL-HaNA_1.01.02_3789_0005-page-9</t>
        </is>
      </c>
      <c r="B70" t="inlineStr">
        <is>
          <t>NL-HaNA_1.01.02_3789_0005-column-2801-637-1736-2661</t>
        </is>
      </c>
      <c r="C70" t="inlineStr">
        <is>
          <t>non_index_line</t>
        </is>
      </c>
      <c r="D70" t="n">
        <v>3681</v>
      </c>
      <c r="E70" t="n">
        <v>3199</v>
      </c>
      <c r="F70" t="inlineStr">
        <is>
          <t xml:space="preserve">        overgenomen. sa1.</t>
        </is>
      </c>
      <c r="G70">
        <f>HYPERLINK("https://images.diginfra.net/iiif/NL-HaNA_1.01.02/3789/NL-HaNA_1.01.02_3789_0005.jpg/2701,537,1936,2861/full/0/default.jpg", "iiif_url")</f>
        <v/>
      </c>
    </row>
    <row r="71">
      <c r="A71" t="inlineStr">
        <is>
          <t>NL-HaNA_1.01.02_3789_0005-page-9</t>
        </is>
      </c>
      <c r="B71" t="inlineStr">
        <is>
          <t>NL-HaNA_1.01.02_3789_0005-column-2801-637-1736-2661</t>
        </is>
      </c>
      <c r="C71" t="inlineStr">
        <is>
          <t>non_index_line</t>
        </is>
      </c>
      <c r="D71" t="n">
        <v>2666</v>
      </c>
      <c r="E71" t="n">
        <v>3208</v>
      </c>
      <c r="F71" t="inlineStr">
        <is>
          <t xml:space="preserve">        Admiraliteyten in het gemeen te berighten</t>
        </is>
      </c>
      <c r="G71">
        <f>HYPERLINK("https://images.diginfra.net/iiif/NL-HaNA_1.01.02/3789/NL-HaNA_1.01.02_3789_0005.jpg/2701,537,1936,2861/full/0/default.jpg", "iiif_url")</f>
        <v/>
      </c>
    </row>
    <row r="72">
      <c r="A72" t="inlineStr">
        <is>
          <t>NL-HaNA_1.01.02_3789_0005-page-9</t>
        </is>
      </c>
      <c r="B72" t="inlineStr">
        <is>
          <t>NL-HaNA_1.01.02_3789_0005-column-2801-637-1736-2661</t>
        </is>
      </c>
      <c r="C72" t="inlineStr">
        <is>
          <t>non_index_line</t>
        </is>
      </c>
      <c r="D72" t="n">
        <v>3801</v>
      </c>
      <c r="E72" t="n">
        <v>3247</v>
      </c>
      <c r="F72" t="inlineStr">
        <is>
          <t xml:space="preserve">        gedimmitteeirt. 641.</t>
        </is>
      </c>
      <c r="G72">
        <f>HYPERLINK("https://images.diginfra.net/iiif/NL-HaNA_1.01.02/3789/NL-HaNA_1.01.02_3789_0005.jpg/2701,537,1936,2861/full/0/default.jpg", "iiif_url")</f>
        <v/>
      </c>
    </row>
    <row r="73">
      <c r="A73" t="inlineStr">
        <is>
          <t>NL-HaNA_1.01.02_3789_0005-page-9</t>
        </is>
      </c>
      <c r="B73" t="inlineStr">
        <is>
          <t>NL-HaNA_1.01.02_3789_0005-column-2801-637-1736-2661</t>
        </is>
      </c>
      <c r="C73" t="inlineStr">
        <is>
          <t>non_index_line</t>
        </is>
      </c>
      <c r="D73" t="n">
        <v>2715</v>
      </c>
      <c r="E73" t="n">
        <v>3255</v>
      </c>
      <c r="F73" t="inlineStr">
        <is>
          <t xml:space="preserve">        op het Reglement van Jalut met Vranckryck.</t>
        </is>
      </c>
      <c r="G73">
        <f>HYPERLINK("https://images.diginfra.net/iiif/NL-HaNA_1.01.02/3789/NL-HaNA_1.01.02_3789_0005.jpg/2701,537,1936,2861/full/0/default.jpg", "iiif_url")</f>
        <v/>
      </c>
    </row>
    <row r="77">
      <c r="A77" t="inlineStr">
        <is>
          <t>NL-HaNA_1.01.02_3789_0006-page-10</t>
        </is>
      </c>
      <c r="B77" t="inlineStr">
        <is>
          <t>NL-HaNA_1.01.02_3789_0006-column-351-426-907-2924</t>
        </is>
      </c>
      <c r="C77" t="inlineStr">
        <is>
          <t>continuation</t>
        </is>
      </c>
      <c r="D77" t="n">
        <v>431</v>
      </c>
      <c r="E77" t="n">
        <v>425</v>
      </c>
      <c r="F77" t="inlineStr">
        <is>
          <t xml:space="preserve">    den Koningb van Deenemarcken om geen</t>
        </is>
      </c>
      <c r="G77">
        <f>HYPERLINK("https://images.diginfra.net/iiif/NL-HaNA_1.01.02/3789/NL-HaNA_1.01.02_3789_0006.jpg/251,326,1107,3124/full/0/default.jpg", "iiif_url")</f>
        <v/>
      </c>
    </row>
    <row r="78">
      <c r="A78" t="inlineStr">
        <is>
          <t>NL-HaNA_1.01.02_3789_0006-page-10</t>
        </is>
      </c>
      <c r="B78" t="inlineStr">
        <is>
          <t>NL-HaNA_1.01.02_3789_0006-column-351-426-907-2924</t>
        </is>
      </c>
      <c r="C78" t="inlineStr">
        <is>
          <t>continuation</t>
        </is>
      </c>
      <c r="D78" t="n">
        <v>431</v>
      </c>
      <c r="E78" t="n">
        <v>473</v>
      </c>
      <c r="F78" t="inlineStr">
        <is>
          <t xml:space="preserve">    Scheepen, als Hamburgers, le confisqueeren.</t>
        </is>
      </c>
      <c r="G78">
        <f>HYPERLINK("https://images.diginfra.net/iiif/NL-HaNA_1.01.02/3789/NL-HaNA_1.01.02_3789_0006.jpg/251,326,1107,3124/full/0/default.jpg", "iiif_url")</f>
        <v/>
      </c>
    </row>
    <row r="79">
      <c r="A79" t="inlineStr">
        <is>
          <t>NL-HaNA_1.01.02_3789_0006-page-10</t>
        </is>
      </c>
      <c r="B79" t="inlineStr">
        <is>
          <t>NL-HaNA_1.01.02_3789_0006-column-351-426-907-2924</t>
        </is>
      </c>
      <c r="C79" t="inlineStr">
        <is>
          <t>continuation</t>
        </is>
      </c>
      <c r="D79" t="n">
        <v>433</v>
      </c>
      <c r="E79" t="n">
        <v>528</v>
      </c>
      <c r="F79" t="inlineStr">
        <is>
          <t xml:space="preserve">    648.</t>
        </is>
      </c>
      <c r="G79">
        <f>HYPERLINK("https://images.diginfra.net/iiif/NL-HaNA_1.01.02/3789/NL-HaNA_1.01.02_3789_0006.jpg/251,326,1107,3124/full/0/default.jpg", "iiif_url")</f>
        <v/>
      </c>
    </row>
    <row r="80">
      <c r="A80" t="inlineStr">
        <is>
          <t>NL-HaNA_1.01.02_3789_0006-page-10</t>
        </is>
      </c>
      <c r="B80" t="inlineStr">
        <is>
          <t>NL-HaNA_1.01.02_3789_0006-column-351-426-907-2924</t>
        </is>
      </c>
      <c r="C80" t="inlineStr">
        <is>
          <t>lemma</t>
        </is>
      </c>
      <c r="D80" t="n">
        <v>384</v>
      </c>
      <c r="E80" t="n">
        <v>566</v>
      </c>
      <c r="F80" t="inlineStr">
        <is>
          <t>Admiraliteyt op de Maaze, Goeré, Lysfte</t>
        </is>
      </c>
      <c r="G80">
        <f>HYPERLINK("https://images.diginfra.net/iiif/NL-HaNA_1.01.02/3789/NL-HaNA_1.01.02_3789_0006.jpg/251,326,1107,3124/full/0/default.jpg", "iiif_url")</f>
        <v/>
      </c>
    </row>
    <row r="81">
      <c r="A81" t="inlineStr">
        <is>
          <t>NL-HaNA_1.01.02_3789_0006-page-10</t>
        </is>
      </c>
      <c r="B81" t="inlineStr">
        <is>
          <t>NL-HaNA_1.01.02_3789_0006-column-351-426-907-2924</t>
        </is>
      </c>
      <c r="C81" t="inlineStr">
        <is>
          <t>continuation</t>
        </is>
      </c>
      <c r="D81" t="n">
        <v>431</v>
      </c>
      <c r="E81" t="n">
        <v>623</v>
      </c>
      <c r="F81" t="inlineStr">
        <is>
          <t xml:space="preserve">    van aanhalingen van drie maanden. 148.</t>
        </is>
      </c>
      <c r="G81">
        <f>HYPERLINK("https://images.diginfra.net/iiif/NL-HaNA_1.01.02/3789/NL-HaNA_1.01.02_3789_0006.jpg/251,326,1107,3124/full/0/default.jpg", "iiif_url")</f>
        <v/>
      </c>
    </row>
    <row r="82">
      <c r="A82" t="inlineStr">
        <is>
          <t>NL-HaNA_1.01.02_3789_0006-page-10</t>
        </is>
      </c>
      <c r="B82" t="inlineStr">
        <is>
          <t>NL-HaNA_1.01.02_3789_0006-column-351-426-907-2924</t>
        </is>
      </c>
      <c r="C82" t="inlineStr">
        <is>
          <t>continuation</t>
        </is>
      </c>
      <c r="D82" t="n">
        <v>433</v>
      </c>
      <c r="E82" t="n">
        <v>677</v>
      </c>
      <c r="F82" t="inlineStr">
        <is>
          <t xml:space="preserve">    340. sos.</t>
        </is>
      </c>
      <c r="G82">
        <f>HYPERLINK("https://images.diginfra.net/iiif/NL-HaNA_1.01.02/3789/NL-HaNA_1.01.02_3789_0006.jpg/251,326,1107,3124/full/0/default.jpg", "iiif_url")</f>
        <v/>
      </c>
    </row>
    <row r="83">
      <c r="A83" t="inlineStr">
        <is>
          <t>NL-HaNA_1.01.02_3789_0006-page-10</t>
        </is>
      </c>
      <c r="B83" t="inlineStr">
        <is>
          <t>NL-HaNA_1.01.02_3789_0006-column-351-426-907-2924</t>
        </is>
      </c>
      <c r="C83" t="inlineStr">
        <is>
          <t>non_index_line</t>
        </is>
      </c>
      <c r="D83" t="n">
        <v>552</v>
      </c>
      <c r="E83" t="n">
        <v>709</v>
      </c>
      <c r="F83" t="inlineStr">
        <is>
          <t xml:space="preserve">        van Kinschot, Lyste van aanbalin-</t>
        </is>
      </c>
      <c r="G83">
        <f>HYPERLINK("https://images.diginfra.net/iiif/NL-HaNA_1.01.02/3789/NL-HaNA_1.01.02_3789_0006.jpg/251,326,1107,3124/full/0/default.jpg", "iiif_url")</f>
        <v/>
      </c>
    </row>
    <row r="84">
      <c r="A84" t="inlineStr">
        <is>
          <t>NL-HaNA_1.01.02_3789_0006-page-10</t>
        </is>
      </c>
      <c r="B84" t="inlineStr">
        <is>
          <t>NL-HaNA_1.01.02_3789_0006-column-351-426-907-2924</t>
        </is>
      </c>
      <c r="C84" t="inlineStr">
        <is>
          <t>continuation</t>
        </is>
      </c>
      <c r="D84" t="n">
        <v>431</v>
      </c>
      <c r="E84" t="n">
        <v>766</v>
      </c>
      <c r="F84" t="inlineStr">
        <is>
          <t xml:space="preserve">    gen van drie maanden.</t>
        </is>
      </c>
      <c r="G84">
        <f>HYPERLINK("https://images.diginfra.net/iiif/NL-HaNA_1.01.02/3789/NL-HaNA_1.01.02_3789_0006.jpg/251,326,1107,3124/full/0/default.jpg", "iiif_url")</f>
        <v/>
      </c>
    </row>
    <row r="85">
      <c r="A85" t="inlineStr">
        <is>
          <t>NL-HaNA_1.01.02_3789_0006-page-10</t>
        </is>
      </c>
      <c r="B85" t="inlineStr">
        <is>
          <t>NL-HaNA_1.01.02_3789_0006-column-351-426-907-2924</t>
        </is>
      </c>
      <c r="C85" t="inlineStr">
        <is>
          <t>empty_line</t>
        </is>
      </c>
      <c r="D85" t="n">
        <v>883</v>
      </c>
      <c r="E85" t="n">
        <v>780</v>
      </c>
      <c r="F85" t="inlineStr"/>
      <c r="G85">
        <f>HYPERLINK("https://images.diginfra.net/iiif/NL-HaNA_1.01.02/3789/NL-HaNA_1.01.02_3789_0006.jpg/251,326,1107,3124/full/0/default.jpg", "iiif_url")</f>
        <v/>
      </c>
    </row>
    <row r="86">
      <c r="A86" t="inlineStr">
        <is>
          <t>NL-HaNA_1.01.02_3789_0006-page-10</t>
        </is>
      </c>
      <c r="B86" t="inlineStr">
        <is>
          <t>NL-HaNA_1.01.02_3789_0006-column-351-426-907-2924</t>
        </is>
      </c>
      <c r="C86" t="inlineStr">
        <is>
          <t>non_index_line</t>
        </is>
      </c>
      <c r="D86" t="n">
        <v>886</v>
      </c>
      <c r="E86" t="n">
        <v>769</v>
      </c>
      <c r="F86" t="inlineStr">
        <is>
          <t xml:space="preserve">        170. 384. 508.</t>
        </is>
      </c>
      <c r="G86">
        <f>HYPERLINK("https://images.diginfra.net/iiif/NL-HaNA_1.01.02/3789/NL-HaNA_1.01.02_3789_0006.jpg/251,326,1107,3124/full/0/default.jpg", "iiif_url")</f>
        <v/>
      </c>
    </row>
    <row r="87">
      <c r="A87" t="inlineStr">
        <is>
          <t>NL-HaNA_1.01.02_3789_0006-page-10</t>
        </is>
      </c>
      <c r="B87" t="inlineStr">
        <is>
          <t>NL-HaNA_1.01.02_3789_0006-column-351-426-907-2924</t>
        </is>
      </c>
      <c r="C87" t="inlineStr">
        <is>
          <t>continuation</t>
        </is>
      </c>
      <c r="D87" t="n">
        <v>429</v>
      </c>
      <c r="E87" t="n">
        <v>820</v>
      </c>
      <c r="F87" t="inlineStr">
        <is>
          <t xml:space="preserve">    647.</t>
        </is>
      </c>
      <c r="G87">
        <f>HYPERLINK("https://images.diginfra.net/iiif/NL-HaNA_1.01.02/3789/NL-HaNA_1.01.02_3789_0006.jpg/251,326,1107,3124/full/0/default.jpg", "iiif_url")</f>
        <v/>
      </c>
    </row>
    <row r="88">
      <c r="A88" t="inlineStr">
        <is>
          <t>NL-HaNA_1.01.02_3789_0006-page-10</t>
        </is>
      </c>
      <c r="B88" t="inlineStr">
        <is>
          <t>NL-HaNA_1.01.02_3789_0006-column-351-426-907-2924</t>
        </is>
      </c>
      <c r="C88" t="inlineStr">
        <is>
          <t>non_index_line</t>
        </is>
      </c>
      <c r="D88" t="n">
        <v>547</v>
      </c>
      <c r="E88" t="n">
        <v>852</v>
      </c>
      <c r="F88" t="inlineStr">
        <is>
          <t xml:space="preserve">        gelast aan Hudson een Turcks Pasport</t>
        </is>
      </c>
      <c r="G88">
        <f>HYPERLINK("https://images.diginfra.net/iiif/NL-HaNA_1.01.02/3789/NL-HaNA_1.01.02_3789_0006.jpg/251,326,1107,3124/full/0/default.jpg", "iiif_url")</f>
        <v/>
      </c>
    </row>
    <row r="89">
      <c r="A89" t="inlineStr">
        <is>
          <t>NL-HaNA_1.01.02_3789_0006-page-10</t>
        </is>
      </c>
      <c r="B89" t="inlineStr">
        <is>
          <t>NL-HaNA_1.01.02_3789_0006-column-351-426-907-2924</t>
        </is>
      </c>
      <c r="C89" t="inlineStr">
        <is>
          <t>continuation</t>
        </is>
      </c>
      <c r="D89" t="n">
        <v>429</v>
      </c>
      <c r="E89" t="n">
        <v>913</v>
      </c>
      <c r="F89" t="inlineStr">
        <is>
          <t xml:space="preserve">    te verleenen voor het Schip de Cbarles en</t>
        </is>
      </c>
      <c r="G89">
        <f>HYPERLINK("https://images.diginfra.net/iiif/NL-HaNA_1.01.02/3789/NL-HaNA_1.01.02_3789_0006.jpg/251,326,1107,3124/full/0/default.jpg", "iiif_url")</f>
        <v/>
      </c>
    </row>
    <row r="90">
      <c r="A90" t="inlineStr">
        <is>
          <t>NL-HaNA_1.01.02_3789_0006-page-10</t>
        </is>
      </c>
      <c r="B90" t="inlineStr">
        <is>
          <t>NL-HaNA_1.01.02_3789_0006-column-351-426-907-2924</t>
        </is>
      </c>
      <c r="C90" t="inlineStr">
        <is>
          <t>continuation</t>
        </is>
      </c>
      <c r="D90" t="n">
        <v>429</v>
      </c>
      <c r="E90" t="n">
        <v>958</v>
      </c>
      <c r="F90" t="inlineStr">
        <is>
          <t xml:space="preserve">    Johanna, Schipper Robbert Michel onder de</t>
        </is>
      </c>
      <c r="G90">
        <f>HYPERLINK("https://images.diginfra.net/iiif/NL-HaNA_1.01.02/3789/NL-HaNA_1.01.02_3789_0006.jpg/251,326,1107,3124/full/0/default.jpg", "iiif_url")</f>
        <v/>
      </c>
    </row>
    <row r="91">
      <c r="A91" t="inlineStr">
        <is>
          <t>NL-HaNA_1.01.02_3789_0006-page-10</t>
        </is>
      </c>
      <c r="B91" t="inlineStr">
        <is>
          <t>NL-HaNA_1.01.02_3789_0006-column-351-426-907-2924</t>
        </is>
      </c>
      <c r="C91" t="inlineStr">
        <is>
          <t>continuation</t>
        </is>
      </c>
      <c r="D91" t="n">
        <v>426</v>
      </c>
      <c r="E91" t="n">
        <v>1005</v>
      </c>
      <c r="F91" t="inlineStr">
        <is>
          <t xml:space="preserve">    pracautien en puenen volgens het Placaat.</t>
        </is>
      </c>
      <c r="G91">
        <f>HYPERLINK("https://images.diginfra.net/iiif/NL-HaNA_1.01.02/3789/NL-HaNA_1.01.02_3789_0006.jpg/251,326,1107,3124/full/0/default.jpg", "iiif_url")</f>
        <v/>
      </c>
    </row>
    <row r="92">
      <c r="A92" t="inlineStr">
        <is>
          <t>NL-HaNA_1.01.02_3789_0006-page-10</t>
        </is>
      </c>
      <c r="B92" t="inlineStr">
        <is>
          <t>NL-HaNA_1.01.02_3789_0006-column-351-426-907-2924</t>
        </is>
      </c>
      <c r="C92" t="inlineStr">
        <is>
          <t>continuation</t>
        </is>
      </c>
      <c r="D92" t="n">
        <v>429</v>
      </c>
      <c r="E92" t="n">
        <v>1054</v>
      </c>
      <c r="F92" t="inlineStr">
        <is>
          <t xml:space="preserve">    188.</t>
        </is>
      </c>
      <c r="G92">
        <f>HYPERLINK("https://images.diginfra.net/iiif/NL-HaNA_1.01.02/3789/NL-HaNA_1.01.02_3789_0006.jpg/251,326,1107,3124/full/0/default.jpg", "iiif_url")</f>
        <v/>
      </c>
    </row>
    <row r="93">
      <c r="A93" t="inlineStr">
        <is>
          <t>NL-HaNA_1.01.02_3789_0006-page-10</t>
        </is>
      </c>
      <c r="B93" t="inlineStr">
        <is>
          <t>NL-HaNA_1.01.02_3789_0006-column-351-426-907-2924</t>
        </is>
      </c>
      <c r="C93" t="inlineStr">
        <is>
          <t>non_index_line</t>
        </is>
      </c>
      <c r="D93" t="n">
        <v>564</v>
      </c>
      <c r="E93" t="n">
        <v>1101</v>
      </c>
      <c r="F93" t="inlineStr">
        <is>
          <t xml:space="preserve">        Commissie wegens Utreght voor den</t>
        </is>
      </c>
      <c r="G93">
        <f>HYPERLINK("https://images.diginfra.net/iiif/NL-HaNA_1.01.02/3789/NL-HaNA_1.01.02_3789_0006.jpg/251,326,1107,3124/full/0/default.jpg", "iiif_url")</f>
        <v/>
      </c>
    </row>
    <row r="94">
      <c r="A94" t="inlineStr">
        <is>
          <t>NL-HaNA_1.01.02_3789_0006-page-10</t>
        </is>
      </c>
      <c r="B94" t="inlineStr">
        <is>
          <t>NL-HaNA_1.01.02_3789_0006-column-351-426-907-2924</t>
        </is>
      </c>
      <c r="C94" t="inlineStr">
        <is>
          <t>continuation</t>
        </is>
      </c>
      <c r="D94" t="n">
        <v>429</v>
      </c>
      <c r="E94" t="n">
        <v>1151</v>
      </c>
      <c r="F94" t="inlineStr">
        <is>
          <t xml:space="preserve">    Heere Berck. 239.</t>
        </is>
      </c>
      <c r="G94">
        <f>HYPERLINK("https://images.diginfra.net/iiif/NL-HaNA_1.01.02/3789/NL-HaNA_1.01.02_3789_0006.jpg/251,326,1107,3124/full/0/default.jpg", "iiif_url")</f>
        <v/>
      </c>
    </row>
    <row r="95">
      <c r="A95" t="inlineStr">
        <is>
          <t>NL-HaNA_1.01.02_3789_0006-page-10</t>
        </is>
      </c>
      <c r="B95" t="inlineStr">
        <is>
          <t>NL-HaNA_1.01.02_3789_0006-column-351-426-907-2924</t>
        </is>
      </c>
      <c r="C95" t="inlineStr">
        <is>
          <t>non_index_line</t>
        </is>
      </c>
      <c r="D95" t="n">
        <v>547</v>
      </c>
      <c r="E95" t="n">
        <v>1194</v>
      </c>
      <c r="F95" t="inlineStr">
        <is>
          <t xml:space="preserve">        Commissie wegens Overyssel voor den</t>
        </is>
      </c>
      <c r="G95">
        <f>HYPERLINK("https://images.diginfra.net/iiif/NL-HaNA_1.01.02/3789/NL-HaNA_1.01.02_3789_0006.jpg/251,326,1107,3124/full/0/default.jpg", "iiif_url")</f>
        <v/>
      </c>
    </row>
    <row r="96">
      <c r="A96" t="inlineStr">
        <is>
          <t>NL-HaNA_1.01.02_3789_0006-page-10</t>
        </is>
      </c>
      <c r="B96" t="inlineStr">
        <is>
          <t>NL-HaNA_1.01.02_3789_0006-column-351-426-907-2924</t>
        </is>
      </c>
      <c r="C96" t="inlineStr">
        <is>
          <t>continuation</t>
        </is>
      </c>
      <c r="D96" t="n">
        <v>424</v>
      </c>
      <c r="E96" t="n">
        <v>1244</v>
      </c>
      <c r="F96" t="inlineStr">
        <is>
          <t xml:space="preserve">    Heere Jordens. 244.</t>
        </is>
      </c>
      <c r="G96">
        <f>HYPERLINK("https://images.diginfra.net/iiif/NL-HaNA_1.01.02/3789/NL-HaNA_1.01.02_3789_0006.jpg/251,326,1107,3124/full/0/default.jpg", "iiif_url")</f>
        <v/>
      </c>
    </row>
    <row r="97">
      <c r="A97" t="inlineStr">
        <is>
          <t>NL-HaNA_1.01.02_3789_0006-page-10</t>
        </is>
      </c>
      <c r="B97" t="inlineStr">
        <is>
          <t>NL-HaNA_1.01.02_3789_0006-column-351-426-907-2924</t>
        </is>
      </c>
      <c r="C97" t="inlineStr">
        <is>
          <t>non_index_line</t>
        </is>
      </c>
      <c r="D97" t="n">
        <v>545</v>
      </c>
      <c r="E97" t="n">
        <v>1294</v>
      </c>
      <c r="F97" t="inlineStr">
        <is>
          <t xml:space="preserve">        te berighten op bet versoeck van Je-</t>
        </is>
      </c>
      <c r="G97">
        <f>HYPERLINK("https://images.diginfra.net/iiif/NL-HaNA_1.01.02/3789/NL-HaNA_1.01.02_3789_0006.jpg/251,326,1107,3124/full/0/default.jpg", "iiif_url")</f>
        <v/>
      </c>
    </row>
    <row r="98">
      <c r="A98" t="inlineStr">
        <is>
          <t>NL-HaNA_1.01.02_3789_0006-page-10</t>
        </is>
      </c>
      <c r="B98" t="inlineStr">
        <is>
          <t>NL-HaNA_1.01.02_3789_0006-column-351-426-907-2924</t>
        </is>
      </c>
      <c r="C98" t="inlineStr">
        <is>
          <t>continuation</t>
        </is>
      </c>
      <c r="D98" t="n">
        <v>422</v>
      </c>
      <c r="E98" t="n">
        <v>1340</v>
      </c>
      <c r="F98" t="inlineStr">
        <is>
          <t xml:space="preserve">    neverstoockers in den Lande van Cuyck we-</t>
        </is>
      </c>
      <c r="G98">
        <f>HYPERLINK("https://images.diginfra.net/iiif/NL-HaNA_1.01.02/3789/NL-HaNA_1.01.02_3789_0006.jpg/251,326,1107,3124/full/0/default.jpg", "iiif_url")</f>
        <v/>
      </c>
    </row>
    <row r="99">
      <c r="A99" t="inlineStr">
        <is>
          <t>NL-HaNA_1.01.02_3789_0006-page-10</t>
        </is>
      </c>
      <c r="B99" t="inlineStr">
        <is>
          <t>NL-HaNA_1.01.02_3789_0006-column-351-426-907-2924</t>
        </is>
      </c>
      <c r="C99" t="inlineStr">
        <is>
          <t>continuation</t>
        </is>
      </c>
      <c r="D99" t="n">
        <v>419</v>
      </c>
      <c r="E99" t="n">
        <v>1389</v>
      </c>
      <c r="F99" t="inlineStr">
        <is>
          <t xml:space="preserve">    gens vorderen van regt van haar Genever</t>
        </is>
      </c>
      <c r="G99">
        <f>HYPERLINK("https://images.diginfra.net/iiif/NL-HaNA_1.01.02/3789/NL-HaNA_1.01.02_3789_0006.jpg/251,326,1107,3124/full/0/default.jpg", "iiif_url")</f>
        <v/>
      </c>
    </row>
    <row r="100">
      <c r="A100" t="inlineStr">
        <is>
          <t>NL-HaNA_1.01.02_3789_0006-page-10</t>
        </is>
      </c>
      <c r="B100" t="inlineStr">
        <is>
          <t>NL-HaNA_1.01.02_3789_0006-column-351-426-907-2924</t>
        </is>
      </c>
      <c r="C100" t="inlineStr">
        <is>
          <t>continuation</t>
        </is>
      </c>
      <c r="D100" t="n">
        <v>417</v>
      </c>
      <c r="E100" t="n">
        <v>1435</v>
      </c>
      <c r="F100" t="inlineStr">
        <is>
          <t xml:space="preserve">    als van buytenlandtsche. 278.</t>
        </is>
      </c>
      <c r="G100">
        <f>HYPERLINK("https://images.diginfra.net/iiif/NL-HaNA_1.01.02/3789/NL-HaNA_1.01.02_3789_0006.jpg/251,326,1107,3124/full/0/default.jpg", "iiif_url")</f>
        <v/>
      </c>
    </row>
    <row r="101">
      <c r="A101" t="inlineStr">
        <is>
          <t>NL-HaNA_1.01.02_3789_0006-page-10</t>
        </is>
      </c>
      <c r="B101" t="inlineStr">
        <is>
          <t>NL-HaNA_1.01.02_3789_0006-column-351-426-907-2924</t>
        </is>
      </c>
      <c r="C101" t="inlineStr">
        <is>
          <t>repeat_lemma</t>
        </is>
      </c>
      <c r="D101" t="n">
        <v>540</v>
      </c>
      <c r="E101" t="n">
        <v>1484</v>
      </c>
      <c r="F101" t="inlineStr">
        <is>
          <t xml:space="preserve">        Comniissie wegens Vrieslandt voor den</t>
        </is>
      </c>
      <c r="G101">
        <f>HYPERLINK("https://images.diginfra.net/iiif/NL-HaNA_1.01.02/3789/NL-HaNA_1.01.02_3789_0006.jpg/251,326,1107,3124/full/0/default.jpg", "iiif_url")</f>
        <v/>
      </c>
    </row>
    <row r="102">
      <c r="A102" t="inlineStr">
        <is>
          <t>NL-HaNA_1.01.02_3789_0006-page-10</t>
        </is>
      </c>
      <c r="B102" t="inlineStr">
        <is>
          <t>NL-HaNA_1.01.02_3789_0006-column-351-426-907-2924</t>
        </is>
      </c>
      <c r="C102" t="inlineStr">
        <is>
          <t>continuation</t>
        </is>
      </c>
      <c r="D102" t="n">
        <v>419</v>
      </c>
      <c r="E102" t="n">
        <v>1530</v>
      </c>
      <c r="F102" t="inlineStr">
        <is>
          <t xml:space="preserve">    Heere Aylua. 366.</t>
        </is>
      </c>
      <c r="G102">
        <f>HYPERLINK("https://images.diginfra.net/iiif/NL-HaNA_1.01.02/3789/NL-HaNA_1.01.02_3789_0006.jpg/251,326,1107,3124/full/0/default.jpg", "iiif_url")</f>
        <v/>
      </c>
    </row>
    <row r="103">
      <c r="A103" t="inlineStr">
        <is>
          <t>NL-HaNA_1.01.02_3789_0006-page-10</t>
        </is>
      </c>
      <c r="B103" t="inlineStr">
        <is>
          <t>NL-HaNA_1.01.02_3789_0006-column-351-426-907-2924</t>
        </is>
      </c>
      <c r="C103" t="inlineStr">
        <is>
          <t>non_index_line</t>
        </is>
      </c>
      <c r="D103" t="n">
        <v>547</v>
      </c>
      <c r="E103" t="n">
        <v>1582</v>
      </c>
      <c r="F103" t="inlineStr">
        <is>
          <t xml:space="preserve">        Somers aangesteldt tot Contrerolleur</t>
        </is>
      </c>
      <c r="G103">
        <f>HYPERLINK("https://images.diginfra.net/iiif/NL-HaNA_1.01.02/3789/NL-HaNA_1.01.02_3789_0006.jpg/251,326,1107,3124/full/0/default.jpg", "iiif_url")</f>
        <v/>
      </c>
    </row>
    <row r="104">
      <c r="A104" t="inlineStr">
        <is>
          <t>NL-HaNA_1.01.02_3789_0006-page-10</t>
        </is>
      </c>
      <c r="B104" t="inlineStr">
        <is>
          <t>NL-HaNA_1.01.02_3789_0006-column-351-426-907-2924</t>
        </is>
      </c>
      <c r="C104" t="inlineStr">
        <is>
          <t>continuation</t>
        </is>
      </c>
      <c r="D104" t="n">
        <v>415</v>
      </c>
      <c r="E104" t="n">
        <v>1628</v>
      </c>
      <c r="F104" t="inlineStr">
        <is>
          <t xml:space="preserve">    van de Convoyen ende Licenten tot Venlo.</t>
        </is>
      </c>
      <c r="G104">
        <f>HYPERLINK("https://images.diginfra.net/iiif/NL-HaNA_1.01.02/3789/NL-HaNA_1.01.02_3789_0006.jpg/251,326,1107,3124/full/0/default.jpg", "iiif_url")</f>
        <v/>
      </c>
    </row>
    <row r="105">
      <c r="A105" t="inlineStr">
        <is>
          <t>NL-HaNA_1.01.02_3789_0006-page-10</t>
        </is>
      </c>
      <c r="B105" t="inlineStr">
        <is>
          <t>NL-HaNA_1.01.02_3789_0006-column-351-426-907-2924</t>
        </is>
      </c>
      <c r="C105" t="inlineStr">
        <is>
          <t>continuation</t>
        </is>
      </c>
      <c r="D105" t="n">
        <v>412</v>
      </c>
      <c r="E105" t="n">
        <v>1675</v>
      </c>
      <c r="F105" t="inlineStr">
        <is>
          <t xml:space="preserve">    367.</t>
        </is>
      </c>
      <c r="G105">
        <f>HYPERLINK("https://images.diginfra.net/iiif/NL-HaNA_1.01.02/3789/NL-HaNA_1.01.02_3789_0006.jpg/251,326,1107,3124/full/0/default.jpg", "iiif_url")</f>
        <v/>
      </c>
    </row>
    <row r="106">
      <c r="A106" t="inlineStr">
        <is>
          <t>NL-HaNA_1.01.02_3789_0006-page-10</t>
        </is>
      </c>
      <c r="B106" t="inlineStr">
        <is>
          <t>NL-HaNA_1.01.02_3789_0006-column-351-426-907-2924</t>
        </is>
      </c>
      <c r="C106" t="inlineStr">
        <is>
          <t>repeat_lemma</t>
        </is>
      </c>
      <c r="D106" t="n">
        <v>531</v>
      </c>
      <c r="E106" t="n">
        <v>1721</v>
      </c>
      <c r="F106" t="inlineStr">
        <is>
          <t xml:space="preserve">        te adviseeren op bet versoeck van Tim-</t>
        </is>
      </c>
      <c r="G106">
        <f>HYPERLINK("https://images.diginfra.net/iiif/NL-HaNA_1.01.02/3789/NL-HaNA_1.01.02_3789_0006.jpg/251,326,1107,3124/full/0/default.jpg", "iiif_url")</f>
        <v/>
      </c>
    </row>
    <row r="107">
      <c r="A107" t="inlineStr">
        <is>
          <t>NL-HaNA_1.01.02_3789_0006-page-10</t>
        </is>
      </c>
      <c r="B107" t="inlineStr">
        <is>
          <t>NL-HaNA_1.01.02_3789_0006-column-351-426-907-2924</t>
        </is>
      </c>
      <c r="C107" t="inlineStr">
        <is>
          <t>continuation</t>
        </is>
      </c>
      <c r="D107" t="n">
        <v>410</v>
      </c>
      <c r="E107" t="n">
        <v>1772</v>
      </c>
      <c r="F107" t="inlineStr">
        <is>
          <t xml:space="preserve">    mers, Vrouwe van W'aakwyck , om de Vaart</t>
        </is>
      </c>
      <c r="G107">
        <f>HYPERLINK("https://images.diginfra.net/iiif/NL-HaNA_1.01.02/3789/NL-HaNA_1.01.02_3789_0006.jpg/251,326,1107,3124/full/0/default.jpg", "iiif_url")</f>
        <v/>
      </c>
    </row>
    <row r="108">
      <c r="A108" t="inlineStr">
        <is>
          <t>NL-HaNA_1.01.02_3789_0006-page-10</t>
        </is>
      </c>
      <c r="B108" t="inlineStr">
        <is>
          <t>NL-HaNA_1.01.02_3789_0006-column-351-426-907-2924</t>
        </is>
      </c>
      <c r="C108" t="inlineStr">
        <is>
          <t>continuation</t>
        </is>
      </c>
      <c r="D108" t="n">
        <v>412</v>
      </c>
      <c r="E108" t="n">
        <v>1818</v>
      </c>
      <c r="F108" t="inlineStr">
        <is>
          <t xml:space="preserve">    van de oude Maaze na Waalwijck op ie</t>
        </is>
      </c>
      <c r="G108">
        <f>HYPERLINK("https://images.diginfra.net/iiif/NL-HaNA_1.01.02/3789/NL-HaNA_1.01.02_3789_0006.jpg/251,326,1107,3124/full/0/default.jpg", "iiif_url")</f>
        <v/>
      </c>
    </row>
    <row r="109">
      <c r="A109" t="inlineStr">
        <is>
          <t>NL-HaNA_1.01.02_3789_0006-page-10</t>
        </is>
      </c>
      <c r="B109" t="inlineStr">
        <is>
          <t>NL-HaNA_1.01.02_3789_0006-column-351-426-907-2924</t>
        </is>
      </c>
      <c r="C109" t="inlineStr">
        <is>
          <t>continuation</t>
        </is>
      </c>
      <c r="D109" t="n">
        <v>412</v>
      </c>
      <c r="E109" t="n">
        <v>1862</v>
      </c>
      <c r="F109" t="inlineStr">
        <is>
          <t xml:space="preserve">    diepen ende vaarbaar te maken onder een</t>
        </is>
      </c>
      <c r="G109">
        <f>HYPERLINK("https://images.diginfra.net/iiif/NL-HaNA_1.01.02/3789/NL-HaNA_1.01.02_3789_0006.jpg/251,326,1107,3124/full/0/default.jpg", "iiif_url")</f>
        <v/>
      </c>
    </row>
    <row r="110">
      <c r="A110" t="inlineStr">
        <is>
          <t>NL-HaNA_1.01.02_3789_0006-page-10</t>
        </is>
      </c>
      <c r="B110" t="inlineStr">
        <is>
          <t>NL-HaNA_1.01.02_3789_0006-column-351-426-907-2924</t>
        </is>
      </c>
      <c r="C110" t="inlineStr">
        <is>
          <t>continuation</t>
        </is>
      </c>
      <c r="D110" t="n">
        <v>410</v>
      </c>
      <c r="E110" t="n">
        <v>1912</v>
      </c>
      <c r="F110" t="inlineStr">
        <is>
          <t xml:space="preserve">    Vaartgeldt van twee stuyvers per last. 410.</t>
        </is>
      </c>
      <c r="G110">
        <f>HYPERLINK("https://images.diginfra.net/iiif/NL-HaNA_1.01.02/3789/NL-HaNA_1.01.02_3789_0006.jpg/251,326,1107,3124/full/0/default.jpg", "iiif_url")</f>
        <v/>
      </c>
    </row>
    <row r="111">
      <c r="A111" t="inlineStr">
        <is>
          <t>NL-HaNA_1.01.02_3789_0006-page-10</t>
        </is>
      </c>
      <c r="B111" t="inlineStr">
        <is>
          <t>NL-HaNA_1.01.02_3789_0006-column-351-426-907-2924</t>
        </is>
      </c>
      <c r="C111" t="inlineStr">
        <is>
          <t>repeat_lemma</t>
        </is>
      </c>
      <c r="D111" t="n">
        <v>524</v>
      </c>
      <c r="E111" t="n">
        <v>1961</v>
      </c>
      <c r="F111" t="inlineStr">
        <is>
          <t xml:space="preserve">        te advisteren op het versoeck van Lyn-</t>
        </is>
      </c>
      <c r="G111">
        <f>HYPERLINK("https://images.diginfra.net/iiif/NL-HaNA_1.01.02/3789/NL-HaNA_1.01.02_3789_0006.jpg/251,326,1107,3124/full/0/default.jpg", "iiif_url")</f>
        <v/>
      </c>
    </row>
    <row r="112">
      <c r="A112" t="inlineStr">
        <is>
          <t>NL-HaNA_1.01.02_3789_0006-page-10</t>
        </is>
      </c>
      <c r="B112" t="inlineStr">
        <is>
          <t>NL-HaNA_1.01.02_3789_0006-column-351-426-907-2924</t>
        </is>
      </c>
      <c r="C112" t="inlineStr">
        <is>
          <t>continuation</t>
        </is>
      </c>
      <c r="D112" t="n">
        <v>405</v>
      </c>
      <c r="E112" t="n">
        <v>2007</v>
      </c>
      <c r="F112" t="inlineStr">
        <is>
          <t xml:space="preserve">    den vande Parck om ontstaginge van aange-</t>
        </is>
      </c>
      <c r="G112">
        <f>HYPERLINK("https://images.diginfra.net/iiif/NL-HaNA_1.01.02/3789/NL-HaNA_1.01.02_3789_0006.jpg/251,326,1107,3124/full/0/default.jpg", "iiif_url")</f>
        <v/>
      </c>
    </row>
    <row r="113">
      <c r="A113" t="inlineStr">
        <is>
          <t>NL-HaNA_1.01.02_3789_0006-page-10</t>
        </is>
      </c>
      <c r="B113" t="inlineStr">
        <is>
          <t>NL-HaNA_1.01.02_3789_0006-column-351-426-907-2924</t>
        </is>
      </c>
      <c r="C113" t="inlineStr">
        <is>
          <t>continuation</t>
        </is>
      </c>
      <c r="D113" t="n">
        <v>403</v>
      </c>
      <c r="E113" t="n">
        <v>2057</v>
      </c>
      <c r="F113" t="inlineStr">
        <is>
          <t xml:space="preserve">    baalde ses wolle Deeckens. 4430.</t>
        </is>
      </c>
      <c r="G113">
        <f>HYPERLINK("https://images.diginfra.net/iiif/NL-HaNA_1.01.02/3789/NL-HaNA_1.01.02_3789_0006.jpg/251,326,1107,3124/full/0/default.jpg", "iiif_url")</f>
        <v/>
      </c>
    </row>
    <row r="114">
      <c r="A114" t="inlineStr">
        <is>
          <t>NL-HaNA_1.01.02_3789_0006-page-10</t>
        </is>
      </c>
      <c r="B114" t="inlineStr">
        <is>
          <t>NL-HaNA_1.01.02_3789_0006-column-351-426-907-2924</t>
        </is>
      </c>
      <c r="C114" t="inlineStr">
        <is>
          <t>repeat_lemma</t>
        </is>
      </c>
      <c r="D114" t="n">
        <v>524</v>
      </c>
      <c r="E114" t="n">
        <v>2106</v>
      </c>
      <c r="F114" t="inlineStr">
        <is>
          <t xml:space="preserve">        beright op bet versoeck van Buck, te</t>
        </is>
      </c>
      <c r="G114">
        <f>HYPERLINK("https://images.diginfra.net/iiif/NL-HaNA_1.01.02/3789/NL-HaNA_1.01.02_3789_0006.jpg/251,326,1107,3124/full/0/default.jpg", "iiif_url")</f>
        <v/>
      </c>
    </row>
    <row r="115">
      <c r="A115" t="inlineStr">
        <is>
          <t>NL-HaNA_1.01.02_3789_0006-page-10</t>
        </is>
      </c>
      <c r="B115" t="inlineStr">
        <is>
          <t>NL-HaNA_1.01.02_3789_0006-column-351-426-907-2924</t>
        </is>
      </c>
      <c r="C115" t="inlineStr">
        <is>
          <t>lemma</t>
        </is>
      </c>
      <c r="D115" t="n">
        <v>403</v>
      </c>
      <c r="E115" t="n">
        <v>2152</v>
      </c>
      <c r="F115" t="inlineStr">
        <is>
          <t>examineren. 431.</t>
        </is>
      </c>
      <c r="G115">
        <f>HYPERLINK("https://images.diginfra.net/iiif/NL-HaNA_1.01.02/3789/NL-HaNA_1.01.02_3789_0006.jpg/251,326,1107,3124/full/0/default.jpg", "iiif_url")</f>
        <v/>
      </c>
    </row>
    <row r="116">
      <c r="A116" t="inlineStr">
        <is>
          <t>NL-HaNA_1.01.02_3789_0006-page-10</t>
        </is>
      </c>
      <c r="B116" t="inlineStr">
        <is>
          <t>NL-HaNA_1.01.02_3789_0006-column-351-426-907-2924</t>
        </is>
      </c>
      <c r="C116" t="inlineStr">
        <is>
          <t>continuation</t>
        </is>
      </c>
      <c r="D116" t="n">
        <v>524</v>
      </c>
      <c r="E116" t="n">
        <v>2203</v>
      </c>
      <c r="F116" t="inlineStr">
        <is>
          <t xml:space="preserve">    te adviseeren op het versoeck van Lyn-</t>
        </is>
      </c>
      <c r="G116">
        <f>HYPERLINK("https://images.diginfra.net/iiif/NL-HaNA_1.01.02/3789/NL-HaNA_1.01.02_3789_0006.jpg/251,326,1107,3124/full/0/default.jpg", "iiif_url")</f>
        <v/>
      </c>
    </row>
    <row r="117">
      <c r="A117" t="inlineStr">
        <is>
          <t>NL-HaNA_1.01.02_3789_0006-page-10</t>
        </is>
      </c>
      <c r="B117" t="inlineStr">
        <is>
          <t>NL-HaNA_1.01.02_3789_0006-column-351-426-907-2924</t>
        </is>
      </c>
      <c r="C117" t="inlineStr">
        <is>
          <t>lemma</t>
        </is>
      </c>
      <c r="D117" t="n">
        <v>403</v>
      </c>
      <c r="E117" t="n">
        <v>2252</v>
      </c>
      <c r="F117" t="inlineStr">
        <is>
          <t>den ende ordre tot ontfiaginge van de wolle</t>
        </is>
      </c>
      <c r="G117">
        <f>HYPERLINK("https://images.diginfra.net/iiif/NL-HaNA_1.01.02/3789/NL-HaNA_1.01.02_3789_0006.jpg/251,326,1107,3124/full/0/default.jpg", "iiif_url")</f>
        <v/>
      </c>
    </row>
    <row r="118">
      <c r="A118" t="inlineStr">
        <is>
          <t>NL-HaNA_1.01.02_3789_0006-page-10</t>
        </is>
      </c>
      <c r="B118" t="inlineStr">
        <is>
          <t>NL-HaNA_1.01.02_3789_0006-column-351-426-907-2924</t>
        </is>
      </c>
      <c r="C118" t="inlineStr">
        <is>
          <t>lemma</t>
        </is>
      </c>
      <c r="D118" t="n">
        <v>401</v>
      </c>
      <c r="E118" t="n">
        <v>2294</v>
      </c>
      <c r="F118" t="inlineStr">
        <is>
          <t>Deeckens. 449.</t>
        </is>
      </c>
      <c r="G118">
        <f>HYPERLINK("https://images.diginfra.net/iiif/NL-HaNA_1.01.02/3789/NL-HaNA_1.01.02_3789_0006.jpg/251,326,1107,3124/full/0/default.jpg", "iiif_url")</f>
        <v/>
      </c>
    </row>
    <row r="119">
      <c r="A119" t="inlineStr">
        <is>
          <t>NL-HaNA_1.01.02_3789_0006-page-10</t>
        </is>
      </c>
      <c r="B119" t="inlineStr">
        <is>
          <t>NL-HaNA_1.01.02_3789_0006-column-351-426-907-2924</t>
        </is>
      </c>
      <c r="C119" t="inlineStr">
        <is>
          <t>continuation</t>
        </is>
      </c>
      <c r="D119" t="n">
        <v>519</v>
      </c>
      <c r="E119" t="n">
        <v>2347</v>
      </c>
      <c r="F119" t="inlineStr">
        <is>
          <t xml:space="preserve">    klagbten van Kinschot wegens diffe-</t>
        </is>
      </c>
      <c r="G119">
        <f>HYPERLINK("https://images.diginfra.net/iiif/NL-HaNA_1.01.02/3789/NL-HaNA_1.01.02_3789_0006.jpg/251,326,1107,3124/full/0/default.jpg", "iiif_url")</f>
        <v/>
      </c>
    </row>
    <row r="120">
      <c r="A120" t="inlineStr">
        <is>
          <t>NL-HaNA_1.01.02_3789_0006-page-10</t>
        </is>
      </c>
      <c r="B120" t="inlineStr">
        <is>
          <t>NL-HaNA_1.01.02_3789_0006-column-351-426-907-2924</t>
        </is>
      </c>
      <c r="C120" t="inlineStr">
        <is>
          <t>lemma</t>
        </is>
      </c>
      <c r="D120" t="n">
        <v>398</v>
      </c>
      <c r="E120" t="n">
        <v>2396</v>
      </c>
      <c r="F120" t="inlineStr">
        <is>
          <t>rent met Goeré over aanbalingen, den selven</t>
        </is>
      </c>
      <c r="G120">
        <f>HYPERLINK("https://images.diginfra.net/iiif/NL-HaNA_1.01.02/3789/NL-HaNA_1.01.02_3789_0006.jpg/251,326,1107,3124/full/0/default.jpg", "iiif_url")</f>
        <v/>
      </c>
    </row>
    <row r="121">
      <c r="A121" t="inlineStr">
        <is>
          <t>NL-HaNA_1.01.02_3789_0006-page-10</t>
        </is>
      </c>
      <c r="B121" t="inlineStr">
        <is>
          <t>NL-HaNA_1.01.02_3789_0006-column-351-426-907-2924</t>
        </is>
      </c>
      <c r="C121" t="inlineStr">
        <is>
          <t>lemma</t>
        </is>
      </c>
      <c r="D121" t="n">
        <v>398</v>
      </c>
      <c r="E121" t="n">
        <v>2441</v>
      </c>
      <c r="F121" t="inlineStr">
        <is>
          <t>te berighten. 492. 508. 610.</t>
        </is>
      </c>
      <c r="G121">
        <f>HYPERLINK("https://images.diginfra.net/iiif/NL-HaNA_1.01.02/3789/NL-HaNA_1.01.02_3789_0006.jpg/251,326,1107,3124/full/0/default.jpg", "iiif_url")</f>
        <v/>
      </c>
    </row>
    <row r="122">
      <c r="A122" t="inlineStr">
        <is>
          <t>NL-HaNA_1.01.02_3789_0006-page-10</t>
        </is>
      </c>
      <c r="B122" t="inlineStr">
        <is>
          <t>NL-HaNA_1.01.02_3789_0006-column-351-426-907-2924</t>
        </is>
      </c>
      <c r="C122" t="inlineStr">
        <is>
          <t>repeat_lemma</t>
        </is>
      </c>
      <c r="D122" t="n">
        <v>524</v>
      </c>
      <c r="E122" t="n">
        <v>2492</v>
      </c>
      <c r="F122" t="inlineStr">
        <is>
          <t xml:space="preserve">        vander Steen aangesteldt als Ontfan-</t>
        </is>
      </c>
      <c r="G122">
        <f>HYPERLINK("https://images.diginfra.net/iiif/NL-HaNA_1.01.02/3789/NL-HaNA_1.01.02_3789_0006.jpg/251,326,1107,3124/full/0/default.jpg", "iiif_url")</f>
        <v/>
      </c>
    </row>
    <row r="123">
      <c r="A123" t="inlineStr">
        <is>
          <t>NL-HaNA_1.01.02_3789_0006-page-10</t>
        </is>
      </c>
      <c r="B123" t="inlineStr">
        <is>
          <t>NL-HaNA_1.01.02_3789_0006-column-351-426-907-2924</t>
        </is>
      </c>
      <c r="C123" t="inlineStr">
        <is>
          <t>lemma</t>
        </is>
      </c>
      <c r="D123" t="n">
        <v>391</v>
      </c>
      <c r="E123" t="n">
        <v>2539</v>
      </c>
      <c r="F123" t="inlineStr">
        <is>
          <t>ger van de Convoyen en Licenten tot Nyme-</t>
        </is>
      </c>
      <c r="G123">
        <f>HYPERLINK("https://images.diginfra.net/iiif/NL-HaNA_1.01.02/3789/NL-HaNA_1.01.02_3789_0006.jpg/251,326,1107,3124/full/0/default.jpg", "iiif_url")</f>
        <v/>
      </c>
    </row>
    <row r="124">
      <c r="A124" t="inlineStr">
        <is>
          <t>NL-HaNA_1.01.02_3789_0006-page-10</t>
        </is>
      </c>
      <c r="B124" t="inlineStr">
        <is>
          <t>NL-HaNA_1.01.02_3789_0006-column-351-426-907-2924</t>
        </is>
      </c>
      <c r="C124" t="inlineStr">
        <is>
          <t>lemma</t>
        </is>
      </c>
      <c r="D124" t="n">
        <v>391</v>
      </c>
      <c r="E124" t="n">
        <v>2597</v>
      </c>
      <c r="F124" t="inlineStr">
        <is>
          <t>gen. 524.</t>
        </is>
      </c>
      <c r="G124">
        <f>HYPERLINK("https://images.diginfra.net/iiif/NL-HaNA_1.01.02/3789/NL-HaNA_1.01.02_3789_0006.jpg/251,326,1107,3124/full/0/default.jpg", "iiif_url")</f>
        <v/>
      </c>
    </row>
    <row r="125">
      <c r="A125" t="inlineStr">
        <is>
          <t>NL-HaNA_1.01.02_3789_0006-page-10</t>
        </is>
      </c>
      <c r="B125" t="inlineStr">
        <is>
          <t>NL-HaNA_1.01.02_3789_0006-column-351-426-907-2924</t>
        </is>
      </c>
      <c r="C125" t="inlineStr">
        <is>
          <t>empty_line</t>
        </is>
      </c>
      <c r="D125" t="n">
        <v>491</v>
      </c>
      <c r="E125" t="n">
        <v>2641</v>
      </c>
      <c r="F125" t="inlineStr"/>
      <c r="G125">
        <f>HYPERLINK("https://images.diginfra.net/iiif/NL-HaNA_1.01.02/3789/NL-HaNA_1.01.02_3789_0006.jpg/251,326,1107,3124/full/0/default.jpg", "iiif_url")</f>
        <v/>
      </c>
    </row>
    <row r="126">
      <c r="A126" t="inlineStr">
        <is>
          <t>NL-HaNA_1.01.02_3789_0006-page-10</t>
        </is>
      </c>
      <c r="B126" t="inlineStr">
        <is>
          <t>NL-HaNA_1.01.02_3789_0006-column-351-426-907-2924</t>
        </is>
      </c>
      <c r="C126" t="inlineStr">
        <is>
          <t>repeat_lemma</t>
        </is>
      </c>
      <c r="D126" t="n">
        <v>515</v>
      </c>
      <c r="E126" t="n">
        <v>2637</v>
      </c>
      <c r="F126" t="inlineStr">
        <is>
          <t xml:space="preserve">        versogbt Bovier klaghteloos te stellen.</t>
        </is>
      </c>
      <c r="G126">
        <f>HYPERLINK("https://images.diginfra.net/iiif/NL-HaNA_1.01.02/3789/NL-HaNA_1.01.02_3789_0006.jpg/251,326,1107,3124/full/0/default.jpg", "iiif_url")</f>
        <v/>
      </c>
    </row>
    <row r="127">
      <c r="A127" t="inlineStr">
        <is>
          <t>NL-HaNA_1.01.02_3789_0006-page-10</t>
        </is>
      </c>
      <c r="B127" t="inlineStr">
        <is>
          <t>NL-HaNA_1.01.02_3789_0006-column-351-426-907-2924</t>
        </is>
      </c>
      <c r="C127" t="inlineStr">
        <is>
          <t>continuation</t>
        </is>
      </c>
      <c r="D127" t="n">
        <v>398</v>
      </c>
      <c r="E127" t="n">
        <v>2672</v>
      </c>
      <c r="F127" t="inlineStr">
        <is>
          <t xml:space="preserve">    589.</t>
        </is>
      </c>
      <c r="G127">
        <f>HYPERLINK("https://images.diginfra.net/iiif/NL-HaNA_1.01.02/3789/NL-HaNA_1.01.02_3789_0006.jpg/251,326,1107,3124/full/0/default.jpg", "iiif_url")</f>
        <v/>
      </c>
    </row>
    <row r="128">
      <c r="A128" t="inlineStr">
        <is>
          <t>NL-HaNA_1.01.02_3789_0006-page-10</t>
        </is>
      </c>
      <c r="B128" t="inlineStr">
        <is>
          <t>NL-HaNA_1.01.02_3789_0006-column-351-426-907-2924</t>
        </is>
      </c>
      <c r="C128" t="inlineStr">
        <is>
          <t>repeat_lemma</t>
        </is>
      </c>
      <c r="D128" t="n">
        <v>512</v>
      </c>
      <c r="E128" t="n">
        <v>2730</v>
      </c>
      <c r="F128" t="inlineStr">
        <is>
          <t xml:space="preserve">        te adviseeren de Misive van den Heere</t>
        </is>
      </c>
      <c r="G128">
        <f>HYPERLINK("https://images.diginfra.net/iiif/NL-HaNA_1.01.02/3789/NL-HaNA_1.01.02_3789_0006.jpg/251,326,1107,3124/full/0/default.jpg", "iiif_url")</f>
        <v/>
      </c>
    </row>
    <row r="129">
      <c r="A129" t="inlineStr">
        <is>
          <t>NL-HaNA_1.01.02_3789_0006-page-10</t>
        </is>
      </c>
      <c r="B129" t="inlineStr">
        <is>
          <t>NL-HaNA_1.01.02_3789_0006-column-351-426-907-2924</t>
        </is>
      </c>
      <c r="C129" t="inlineStr">
        <is>
          <t>lemma</t>
        </is>
      </c>
      <c r="D129" t="n">
        <v>394</v>
      </c>
      <c r="E129" t="n">
        <v>2781</v>
      </c>
      <c r="F129" t="inlineStr">
        <is>
          <t>van Hoey wegens Reglement van Commercie</t>
        </is>
      </c>
      <c r="G129">
        <f>HYPERLINK("https://images.diginfra.net/iiif/NL-HaNA_1.01.02/3789/NL-HaNA_1.01.02_3789_0006.jpg/251,326,1107,3124/full/0/default.jpg", "iiif_url")</f>
        <v/>
      </c>
    </row>
    <row r="130">
      <c r="A130" t="inlineStr">
        <is>
          <t>NL-HaNA_1.01.02_3789_0006-page-10</t>
        </is>
      </c>
      <c r="B130" t="inlineStr">
        <is>
          <t>NL-HaNA_1.01.02_3789_0006-column-351-426-907-2924</t>
        </is>
      </c>
      <c r="C130" t="inlineStr">
        <is>
          <t>continuation</t>
        </is>
      </c>
      <c r="D130" t="n">
        <v>391</v>
      </c>
      <c r="E130" t="n">
        <v>2819</v>
      </c>
      <c r="F130" t="inlineStr">
        <is>
          <t xml:space="preserve">    langbs den Rhyn. 594.</t>
        </is>
      </c>
      <c r="G130">
        <f>HYPERLINK("https://images.diginfra.net/iiif/NL-HaNA_1.01.02/3789/NL-HaNA_1.01.02_3789_0006.jpg/251,326,1107,3124/full/0/default.jpg", "iiif_url")</f>
        <v/>
      </c>
    </row>
    <row r="131">
      <c r="A131" t="inlineStr">
        <is>
          <t>NL-HaNA_1.01.02_3789_0006-page-10</t>
        </is>
      </c>
      <c r="B131" t="inlineStr">
        <is>
          <t>NL-HaNA_1.01.02_3789_0006-column-351-426-907-2924</t>
        </is>
      </c>
      <c r="C131" t="inlineStr">
        <is>
          <t>repeat_lemma</t>
        </is>
      </c>
      <c r="D131" t="n">
        <v>510</v>
      </c>
      <c r="E131" t="n">
        <v>2875</v>
      </c>
      <c r="F131" t="inlineStr">
        <is>
          <t xml:space="preserve">        te adviseeren op de Memorie van Wal-</t>
        </is>
      </c>
      <c r="G131">
        <f>HYPERLINK("https://images.diginfra.net/iiif/NL-HaNA_1.01.02/3789/NL-HaNA_1.01.02_3789_0006.jpg/251,326,1107,3124/full/0/default.jpg", "iiif_url")</f>
        <v/>
      </c>
    </row>
    <row r="132">
      <c r="A132" t="inlineStr">
        <is>
          <t>NL-HaNA_1.01.02_3789_0006-page-10</t>
        </is>
      </c>
      <c r="B132" t="inlineStr">
        <is>
          <t>NL-HaNA_1.01.02_3789_0006-column-351-426-907-2924</t>
        </is>
      </c>
      <c r="C132" t="inlineStr">
        <is>
          <t>continuation</t>
        </is>
      </c>
      <c r="D132" t="n">
        <v>387</v>
      </c>
      <c r="E132" t="n">
        <v>2924</v>
      </c>
      <c r="F132" t="inlineStr">
        <is>
          <t xml:space="preserve">    pole, raackende het Schip de Neptunus.</t>
        </is>
      </c>
      <c r="G132">
        <f>HYPERLINK("https://images.diginfra.net/iiif/NL-HaNA_1.01.02/3789/NL-HaNA_1.01.02_3789_0006.jpg/251,326,1107,3124/full/0/default.jpg", "iiif_url")</f>
        <v/>
      </c>
    </row>
    <row r="133">
      <c r="A133" t="inlineStr">
        <is>
          <t>NL-HaNA_1.01.02_3789_0006-page-10</t>
        </is>
      </c>
      <c r="B133" t="inlineStr">
        <is>
          <t>NL-HaNA_1.01.02_3789_0006-column-351-426-907-2924</t>
        </is>
      </c>
      <c r="C133" t="inlineStr">
        <is>
          <t>continuation</t>
        </is>
      </c>
      <c r="D133" t="n">
        <v>387</v>
      </c>
      <c r="E133" t="n">
        <v>2969</v>
      </c>
      <c r="F133" t="inlineStr">
        <is>
          <t xml:space="preserve">    605.</t>
        </is>
      </c>
      <c r="G133">
        <f>HYPERLINK("https://images.diginfra.net/iiif/NL-HaNA_1.01.02/3789/NL-HaNA_1.01.02_3789_0006.jpg/251,326,1107,3124/full/0/default.jpg", "iiif_url")</f>
        <v/>
      </c>
    </row>
    <row r="134">
      <c r="A134" t="inlineStr">
        <is>
          <t>NL-HaNA_1.01.02_3789_0006-page-10</t>
        </is>
      </c>
      <c r="B134" t="inlineStr">
        <is>
          <t>NL-HaNA_1.01.02_3789_0006-column-351-426-907-2924</t>
        </is>
      </c>
      <c r="C134" t="inlineStr">
        <is>
          <t>repeat_lemma</t>
        </is>
      </c>
      <c r="D134" t="n">
        <v>510</v>
      </c>
      <c r="E134" t="n">
        <v>3015</v>
      </c>
      <c r="F134" t="inlineStr">
        <is>
          <t xml:space="preserve">        advis op de Missive van den Heere</t>
        </is>
      </c>
      <c r="G134">
        <f>HYPERLINK("https://images.diginfra.net/iiif/NL-HaNA_1.01.02/3789/NL-HaNA_1.01.02_3789_0006.jpg/251,326,1107,3124/full/0/default.jpg", "iiif_url")</f>
        <v/>
      </c>
    </row>
    <row r="135">
      <c r="A135" t="inlineStr">
        <is>
          <t>NL-HaNA_1.01.02_3789_0006-page-10</t>
        </is>
      </c>
      <c r="B135" t="inlineStr">
        <is>
          <t>NL-HaNA_1.01.02_3789_0006-column-351-426-907-2924</t>
        </is>
      </c>
      <c r="C135" t="inlineStr">
        <is>
          <t>continuation</t>
        </is>
      </c>
      <c r="D135" t="n">
        <v>387</v>
      </c>
      <c r="E135" t="n">
        <v>3070</v>
      </c>
      <c r="F135" t="inlineStr">
        <is>
          <t xml:space="preserve">    an Hoey wegens Commercie langhs den</t>
        </is>
      </c>
      <c r="G135">
        <f>HYPERLINK("https://images.diginfra.net/iiif/NL-HaNA_1.01.02/3789/NL-HaNA_1.01.02_3789_0006.jpg/251,326,1107,3124/full/0/default.jpg", "iiif_url")</f>
        <v/>
      </c>
    </row>
    <row r="136">
      <c r="A136" t="inlineStr">
        <is>
          <t>NL-HaNA_1.01.02_3789_0006-page-10</t>
        </is>
      </c>
      <c r="B136" t="inlineStr">
        <is>
          <t>NL-HaNA_1.01.02_3789_0006-column-351-426-907-2924</t>
        </is>
      </c>
      <c r="C136" t="inlineStr">
        <is>
          <t>continuation</t>
        </is>
      </c>
      <c r="D136" t="n">
        <v>384</v>
      </c>
      <c r="E136" t="n">
        <v>3111</v>
      </c>
      <c r="F136" t="inlineStr">
        <is>
          <t xml:space="preserve">    Rhyn, by Hollandt overgenoomen. 621.</t>
        </is>
      </c>
      <c r="G136">
        <f>HYPERLINK("https://images.diginfra.net/iiif/NL-HaNA_1.01.02/3789/NL-HaNA_1.01.02_3789_0006.jpg/251,326,1107,3124/full/0/default.jpg", "iiif_url")</f>
        <v/>
      </c>
    </row>
    <row r="137">
      <c r="A137" t="inlineStr">
        <is>
          <t>NL-HaNA_1.01.02_3789_0006-page-10</t>
        </is>
      </c>
      <c r="B137" t="inlineStr">
        <is>
          <t>NL-HaNA_1.01.02_3789_0006-column-351-426-907-2924</t>
        </is>
      </c>
      <c r="C137" t="inlineStr">
        <is>
          <t>repeat_lemma</t>
        </is>
      </c>
      <c r="D137" t="n">
        <v>510</v>
      </c>
      <c r="E137" t="n">
        <v>3163</v>
      </c>
      <c r="F137" t="inlineStr">
        <is>
          <t xml:space="preserve">        om betalinge van, kostgelden voor het</t>
        </is>
      </c>
      <c r="G137">
        <f>HYPERLINK("https://images.diginfra.net/iiif/NL-HaNA_1.01.02/3789/NL-HaNA_1.01.02_3789_0006.jpg/251,326,1107,3124/full/0/default.jpg", "iiif_url")</f>
        <v/>
      </c>
    </row>
    <row r="138">
      <c r="A138" t="inlineStr">
        <is>
          <t>NL-HaNA_1.01.02_3789_0006-page-10</t>
        </is>
      </c>
      <c r="B138" t="inlineStr">
        <is>
          <t>NL-HaNA_1.01.02_3789_0006-column-351-426-907-2924</t>
        </is>
      </c>
      <c r="C138" t="inlineStr">
        <is>
          <t>continuation</t>
        </is>
      </c>
      <c r="D138" t="n">
        <v>384</v>
      </c>
      <c r="E138" t="n">
        <v>3213</v>
      </c>
      <c r="F138" t="inlineStr">
        <is>
          <t xml:space="preserve">    overbrengen van den Resident Paraviciny,</t>
        </is>
      </c>
      <c r="G138">
        <f>HYPERLINK("https://images.diginfra.net/iiif/NL-HaNA_1.01.02/3789/NL-HaNA_1.01.02_3789_0006.jpg/251,326,1107,3124/full/0/default.jpg", "iiif_url")</f>
        <v/>
      </c>
    </row>
    <row r="139">
      <c r="A139" t="inlineStr">
        <is>
          <t>NL-HaNA_1.01.02_3789_0006-page-10</t>
        </is>
      </c>
      <c r="B139" t="inlineStr">
        <is>
          <t>NL-HaNA_1.01.02_3789_0006-column-351-426-907-2924</t>
        </is>
      </c>
      <c r="C139" t="inlineStr">
        <is>
          <t>continuation</t>
        </is>
      </c>
      <c r="D139" t="n">
        <v>380</v>
      </c>
      <c r="E139" t="n">
        <v>3260</v>
      </c>
      <c r="F139" t="inlineStr">
        <is>
          <t xml:space="preserve">    de Groot gelast te betaalen hondert een en</t>
        </is>
      </c>
      <c r="G139">
        <f>HYPERLINK("https://images.diginfra.net/iiif/NL-HaNA_1.01.02/3789/NL-HaNA_1.01.02_3789_0006.jpg/251,326,1107,3124/full/0/default.jpg", "iiif_url")</f>
        <v/>
      </c>
    </row>
    <row r="140">
      <c r="A140" t="inlineStr">
        <is>
          <t>NL-HaNA_1.01.02_3789_0006-page-10</t>
        </is>
      </c>
      <c r="B140" t="inlineStr">
        <is>
          <t>NL-HaNA_1.01.02_3789_0006-column-351-426-907-2924</t>
        </is>
      </c>
      <c r="C140" t="inlineStr">
        <is>
          <t>continuation</t>
        </is>
      </c>
      <c r="D140" t="n">
        <v>377</v>
      </c>
      <c r="E140" t="n">
        <v>3304</v>
      </c>
      <c r="F140" t="inlineStr">
        <is>
          <t xml:space="preserve">    dertig guldens vys stuyvers. Gai.</t>
        </is>
      </c>
      <c r="G140">
        <f>HYPERLINK("https://images.diginfra.net/iiif/NL-HaNA_1.01.02/3789/NL-HaNA_1.01.02_3789_0006.jpg/251,326,1107,3124/full/0/default.jpg", "iiif_url")</f>
        <v/>
      </c>
    </row>
    <row r="142">
      <c r="A142" t="inlineStr">
        <is>
          <t>NL-HaNA_1.01.02_3789_0006-page-10</t>
        </is>
      </c>
      <c r="B142" t="inlineStr">
        <is>
          <t>NL-HaNA_1.01.02_3789_0006-column-1309-434-930-2966</t>
        </is>
      </c>
      <c r="C142" t="inlineStr">
        <is>
          <t>non_index_line</t>
        </is>
      </c>
      <c r="D142" t="n">
        <v>1521</v>
      </c>
      <c r="E142" t="n">
        <v>437</v>
      </c>
      <c r="F142" t="inlineStr">
        <is>
          <t xml:space="preserve">        advis op de Memorie van Walpole,</t>
        </is>
      </c>
      <c r="G142">
        <f>HYPERLINK("https://images.diginfra.net/iiif/NL-HaNA_1.01.02/3789/NL-HaNA_1.01.02_3789_0006.jpg/1209,334,1130,3166/full/0/default.jpg", "iiif_url")</f>
        <v/>
      </c>
    </row>
    <row r="143">
      <c r="A143" t="inlineStr">
        <is>
          <t>NL-HaNA_1.01.02_3789_0006-page-10</t>
        </is>
      </c>
      <c r="B143" t="inlineStr">
        <is>
          <t>NL-HaNA_1.01.02_3789_0006-column-1309-434-930-2966</t>
        </is>
      </c>
      <c r="C143" t="inlineStr">
        <is>
          <t>unknown_line_type</t>
        </is>
      </c>
      <c r="D143" t="n">
        <v>1400</v>
      </c>
      <c r="E143" t="n">
        <v>484</v>
      </c>
      <c r="F143" t="inlineStr">
        <is>
          <t xml:space="preserve">        raackende het Schip de Neptunus, by Hol-</t>
        </is>
      </c>
      <c r="G143">
        <f>HYPERLINK("https://images.diginfra.net/iiif/NL-HaNA_1.01.02/3789/NL-HaNA_1.01.02_3789_0006.jpg/1209,334,1130,3166/full/0/default.jpg", "iiif_url")</f>
        <v/>
      </c>
    </row>
    <row r="144">
      <c r="A144" t="inlineStr">
        <is>
          <t>NL-HaNA_1.01.02_3789_0006-page-10</t>
        </is>
      </c>
      <c r="B144" t="inlineStr">
        <is>
          <t>NL-HaNA_1.01.02_3789_0006-column-1309-434-930-2966</t>
        </is>
      </c>
      <c r="C144" t="inlineStr">
        <is>
          <t>unknown_line_type</t>
        </is>
      </c>
      <c r="D144" t="n">
        <v>1400</v>
      </c>
      <c r="E144" t="n">
        <v>531</v>
      </c>
      <c r="F144" t="inlineStr">
        <is>
          <t xml:space="preserve">        lundt vvergenoomen. 629.</t>
        </is>
      </c>
      <c r="G144">
        <f>HYPERLINK("https://images.diginfra.net/iiif/NL-HaNA_1.01.02/3789/NL-HaNA_1.01.02_3789_0006.jpg/1209,334,1130,3166/full/0/default.jpg", "iiif_url")</f>
        <v/>
      </c>
    </row>
    <row r="145">
      <c r="A145" t="inlineStr">
        <is>
          <t>NL-HaNA_1.01.02_3789_0006-page-10</t>
        </is>
      </c>
      <c r="B145" t="inlineStr">
        <is>
          <t>NL-HaNA_1.01.02_3789_0006-column-1309-434-930-2966</t>
        </is>
      </c>
      <c r="C145" t="inlineStr">
        <is>
          <t>non_index_line</t>
        </is>
      </c>
      <c r="D145" t="n">
        <v>1521</v>
      </c>
      <c r="E145" t="n">
        <v>584</v>
      </c>
      <c r="F145" t="inlineStr">
        <is>
          <t xml:space="preserve">        te adviseeren op bet versoeck van Re-</t>
        </is>
      </c>
      <c r="G145">
        <f>HYPERLINK("https://images.diginfra.net/iiif/NL-HaNA_1.01.02/3789/NL-HaNA_1.01.02_3789_0006.jpg/1209,334,1130,3166/full/0/default.jpg", "iiif_url")</f>
        <v/>
      </c>
    </row>
    <row r="146">
      <c r="A146" t="inlineStr">
        <is>
          <t>NL-HaNA_1.01.02_3789_0006-page-10</t>
        </is>
      </c>
      <c r="B146" t="inlineStr">
        <is>
          <t>NL-HaNA_1.01.02_3789_0006-column-1309-434-930-2966</t>
        </is>
      </c>
      <c r="C146" t="inlineStr">
        <is>
          <t>unknown_line_type</t>
        </is>
      </c>
      <c r="D146" t="n">
        <v>1398</v>
      </c>
      <c r="E146" t="n">
        <v>631</v>
      </c>
      <c r="F146" t="inlineStr">
        <is>
          <t xml:space="preserve">        genten van Oovsterhout, om haar Lakenen ie</t>
        </is>
      </c>
      <c r="G146">
        <f>HYPERLINK("https://images.diginfra.net/iiif/NL-HaNA_1.01.02/3789/NL-HaNA_1.01.02_3789_0006.jpg/1209,334,1130,3166/full/0/default.jpg", "iiif_url")</f>
        <v/>
      </c>
    </row>
    <row r="147">
      <c r="A147" t="inlineStr">
        <is>
          <t>NL-HaNA_1.01.02_3789_0006-page-10</t>
        </is>
      </c>
      <c r="B147" t="inlineStr">
        <is>
          <t>NL-HaNA_1.01.02_3789_0006-column-1309-434-930-2966</t>
        </is>
      </c>
      <c r="C147" t="inlineStr">
        <is>
          <t>unknown_line_type</t>
        </is>
      </c>
      <c r="D147" t="n">
        <v>1396</v>
      </c>
      <c r="E147" t="n">
        <v>683</v>
      </c>
      <c r="F147" t="inlineStr">
        <is>
          <t xml:space="preserve">        mogen vervoeren als van oudis. 641.</t>
        </is>
      </c>
      <c r="G147">
        <f>HYPERLINK("https://images.diginfra.net/iiif/NL-HaNA_1.01.02/3789/NL-HaNA_1.01.02_3789_0006.jpg/1209,334,1130,3166/full/0/default.jpg", "iiif_url")</f>
        <v/>
      </c>
    </row>
    <row r="148">
      <c r="A148" t="inlineStr">
        <is>
          <t>NL-HaNA_1.01.02_3789_0006-page-10</t>
        </is>
      </c>
      <c r="B148" t="inlineStr">
        <is>
          <t>NL-HaNA_1.01.02_3789_0006-column-1309-434-930-2966</t>
        </is>
      </c>
      <c r="C148" t="inlineStr">
        <is>
          <t>lemma</t>
        </is>
      </c>
      <c r="D148" t="n">
        <v>1351</v>
      </c>
      <c r="E148" t="n">
        <v>722</v>
      </c>
      <c r="F148" t="inlineStr">
        <is>
          <t>Admiraliteyt tot Amsterdam, Buys motifi-</t>
        </is>
      </c>
      <c r="G148">
        <f>HYPERLINK("https://images.diginfra.net/iiif/NL-HaNA_1.01.02/3789/NL-HaNA_1.01.02_3789_0006.jpg/1209,334,1130,3166/full/0/default.jpg", "iiif_url")</f>
        <v/>
      </c>
    </row>
    <row r="149">
      <c r="A149" t="inlineStr">
        <is>
          <t>NL-HaNA_1.01.02_3789_0006-page-10</t>
        </is>
      </c>
      <c r="B149" t="inlineStr">
        <is>
          <t>NL-HaNA_1.01.02_3789_0006-column-1309-434-930-2966</t>
        </is>
      </c>
      <c r="C149" t="inlineStr">
        <is>
          <t>continuation</t>
        </is>
      </c>
      <c r="D149" t="n">
        <v>1398</v>
      </c>
      <c r="E149" t="n">
        <v>775</v>
      </c>
      <c r="F149" t="inlineStr">
        <is>
          <t xml:space="preserve">    ceerende de aanbaalingen in de laatste drie</t>
        </is>
      </c>
      <c r="G149">
        <f>HYPERLINK("https://images.diginfra.net/iiif/NL-HaNA_1.01.02/3789/NL-HaNA_1.01.02_3789_0006.jpg/1209,334,1130,3166/full/0/default.jpg", "iiif_url")</f>
        <v/>
      </c>
    </row>
    <row r="150">
      <c r="A150" t="inlineStr">
        <is>
          <t>NL-HaNA_1.01.02_3789_0006-page-10</t>
        </is>
      </c>
      <c r="B150" t="inlineStr">
        <is>
          <t>NL-HaNA_1.01.02_3789_0006-column-1309-434-930-2966</t>
        </is>
      </c>
      <c r="C150" t="inlineStr">
        <is>
          <t>continuation</t>
        </is>
      </c>
      <c r="D150" t="n">
        <v>1398</v>
      </c>
      <c r="E150" t="n">
        <v>823</v>
      </c>
      <c r="F150" t="inlineStr">
        <is>
          <t xml:space="preserve">    maanden. 19.</t>
        </is>
      </c>
      <c r="G150">
        <f>HYPERLINK("https://images.diginfra.net/iiif/NL-HaNA_1.01.02/3789/NL-HaNA_1.01.02_3789_0006.jpg/1209,334,1130,3166/full/0/default.jpg", "iiif_url")</f>
        <v/>
      </c>
    </row>
    <row r="151">
      <c r="A151" t="inlineStr">
        <is>
          <t>NL-HaNA_1.01.02_3789_0006-page-10</t>
        </is>
      </c>
      <c r="B151" t="inlineStr">
        <is>
          <t>NL-HaNA_1.01.02_3789_0006-column-1309-434-930-2966</t>
        </is>
      </c>
      <c r="C151" t="inlineStr">
        <is>
          <t>non_index_line</t>
        </is>
      </c>
      <c r="D151" t="n">
        <v>1517</v>
      </c>
      <c r="E151" t="n">
        <v>872</v>
      </c>
      <c r="F151" t="inlineStr">
        <is>
          <t xml:space="preserve">        vander Meulen notificeerende de aan-</t>
        </is>
      </c>
      <c r="G151">
        <f>HYPERLINK("https://images.diginfra.net/iiif/NL-HaNA_1.01.02/3789/NL-HaNA_1.01.02_3789_0006.jpg/1209,334,1130,3166/full/0/default.jpg", "iiif_url")</f>
        <v/>
      </c>
    </row>
    <row r="152">
      <c r="A152" t="inlineStr">
        <is>
          <t>NL-HaNA_1.01.02_3789_0006-page-10</t>
        </is>
      </c>
      <c r="B152" t="inlineStr">
        <is>
          <t>NL-HaNA_1.01.02_3789_0006-column-1309-434-930-2966</t>
        </is>
      </c>
      <c r="C152" t="inlineStr">
        <is>
          <t>continuation</t>
        </is>
      </c>
      <c r="D152" t="n">
        <v>1396</v>
      </c>
      <c r="E152" t="n">
        <v>918</v>
      </c>
      <c r="F152" t="inlineStr">
        <is>
          <t xml:space="preserve">    haalingen in de laatste drie maanden. 36.</t>
        </is>
      </c>
      <c r="G152">
        <f>HYPERLINK("https://images.diginfra.net/iiif/NL-HaNA_1.01.02/3789/NL-HaNA_1.01.02_3789_0006.jpg/1209,334,1130,3166/full/0/default.jpg", "iiif_url")</f>
        <v/>
      </c>
    </row>
    <row r="153">
      <c r="A153" t="inlineStr">
        <is>
          <t>NL-HaNA_1.01.02_3789_0006-page-10</t>
        </is>
      </c>
      <c r="B153" t="inlineStr">
        <is>
          <t>NL-HaNA_1.01.02_3789_0006-column-1309-434-930-2966</t>
        </is>
      </c>
      <c r="C153" t="inlineStr">
        <is>
          <t>continuation</t>
        </is>
      </c>
      <c r="D153" t="n">
        <v>1400</v>
      </c>
      <c r="E153" t="n">
        <v>968</v>
      </c>
      <c r="F153" t="inlineStr">
        <is>
          <t xml:space="preserve">    191. 343. 538.</t>
        </is>
      </c>
      <c r="G153">
        <f>HYPERLINK("https://images.diginfra.net/iiif/NL-HaNA_1.01.02/3789/NL-HaNA_1.01.02_3789_0006.jpg/1209,334,1130,3166/full/0/default.jpg", "iiif_url")</f>
        <v/>
      </c>
    </row>
    <row r="154">
      <c r="A154" t="inlineStr">
        <is>
          <t>NL-HaNA_1.01.02_3789_0006-page-10</t>
        </is>
      </c>
      <c r="B154" t="inlineStr">
        <is>
          <t>NL-HaNA_1.01.02_3789_0006-column-1309-434-930-2966</t>
        </is>
      </c>
      <c r="C154" t="inlineStr">
        <is>
          <t>non_index_line</t>
        </is>
      </c>
      <c r="D154" t="n">
        <v>1514</v>
      </c>
      <c r="E154" t="n">
        <v>1012</v>
      </c>
      <c r="F154" t="inlineStr">
        <is>
          <t xml:space="preserve">        te disponseren op het versoeck van</t>
        </is>
      </c>
      <c r="G154">
        <f>HYPERLINK("https://images.diginfra.net/iiif/NL-HaNA_1.01.02/3789/NL-HaNA_1.01.02_3789_0006.jpg/1209,334,1130,3166/full/0/default.jpg", "iiif_url")</f>
        <v/>
      </c>
    </row>
    <row r="155">
      <c r="A155" t="inlineStr">
        <is>
          <t>NL-HaNA_1.01.02_3789_0006-page-10</t>
        </is>
      </c>
      <c r="B155" t="inlineStr">
        <is>
          <t>NL-HaNA_1.01.02_3789_0006-column-1309-434-930-2966</t>
        </is>
      </c>
      <c r="C155" t="inlineStr">
        <is>
          <t>continuation</t>
        </is>
      </c>
      <c r="D155" t="n">
        <v>1398</v>
      </c>
      <c r="E155" t="n">
        <v>1058</v>
      </c>
      <c r="F155" t="inlineStr">
        <is>
          <t xml:space="preserve">    Gildemeester, cum suis, om een Turcks Pas-</t>
        </is>
      </c>
      <c r="G155">
        <f>HYPERLINK("https://images.diginfra.net/iiif/NL-HaNA_1.01.02/3789/NL-HaNA_1.01.02_3789_0006.jpg/1209,334,1130,3166/full/0/default.jpg", "iiif_url")</f>
        <v/>
      </c>
    </row>
    <row r="156">
      <c r="A156" t="inlineStr">
        <is>
          <t>NL-HaNA_1.01.02_3789_0006-page-10</t>
        </is>
      </c>
      <c r="B156" t="inlineStr">
        <is>
          <t>NL-HaNA_1.01.02_3789_0006-column-1309-434-930-2966</t>
        </is>
      </c>
      <c r="C156" t="inlineStr">
        <is>
          <t>continuation</t>
        </is>
      </c>
      <c r="D156" t="n">
        <v>1393</v>
      </c>
      <c r="E156" t="n">
        <v>1117</v>
      </c>
      <c r="F156" t="inlineStr">
        <is>
          <t xml:space="preserve">    port. 41.</t>
        </is>
      </c>
      <c r="G156">
        <f>HYPERLINK("https://images.diginfra.net/iiif/NL-HaNA_1.01.02/3789/NL-HaNA_1.01.02_3789_0006.jpg/1209,334,1130,3166/full/0/default.jpg", "iiif_url")</f>
        <v/>
      </c>
    </row>
    <row r="157">
      <c r="A157" t="inlineStr">
        <is>
          <t>NL-HaNA_1.01.02_3789_0006-page-10</t>
        </is>
      </c>
      <c r="B157" t="inlineStr">
        <is>
          <t>NL-HaNA_1.01.02_3789_0006-column-1309-434-930-2966</t>
        </is>
      </c>
      <c r="C157" t="inlineStr">
        <is>
          <t>non_index_line</t>
        </is>
      </c>
      <c r="D157" t="n">
        <v>1517</v>
      </c>
      <c r="E157" t="n">
        <v>1160</v>
      </c>
      <c r="F157" t="inlineStr">
        <is>
          <t xml:space="preserve">        te disponeeren op het versoeck van</t>
        </is>
      </c>
      <c r="G157">
        <f>HYPERLINK("https://images.diginfra.net/iiif/NL-HaNA_1.01.02/3789/NL-HaNA_1.01.02_3789_0006.jpg/1209,334,1130,3166/full/0/default.jpg", "iiif_url")</f>
        <v/>
      </c>
    </row>
    <row r="158">
      <c r="A158" t="inlineStr">
        <is>
          <t>NL-HaNA_1.01.02_3789_0006-page-10</t>
        </is>
      </c>
      <c r="B158" t="inlineStr">
        <is>
          <t>NL-HaNA_1.01.02_3789_0006-column-1309-434-930-2966</t>
        </is>
      </c>
      <c r="C158" t="inlineStr">
        <is>
          <t>continuation</t>
        </is>
      </c>
      <c r="D158" t="n">
        <v>1396</v>
      </c>
      <c r="E158" t="n">
        <v>1205</v>
      </c>
      <c r="F158" t="inlineStr">
        <is>
          <t xml:space="preserve">    Brandt, om Pasport 79. 8o.</t>
        </is>
      </c>
      <c r="G158">
        <f>HYPERLINK("https://images.diginfra.net/iiif/NL-HaNA_1.01.02/3789/NL-HaNA_1.01.02_3789_0006.jpg/1209,334,1130,3166/full/0/default.jpg", "iiif_url")</f>
        <v/>
      </c>
    </row>
    <row r="159">
      <c r="A159" t="inlineStr">
        <is>
          <t>NL-HaNA_1.01.02_3789_0006-page-10</t>
        </is>
      </c>
      <c r="B159" t="inlineStr">
        <is>
          <t>NL-HaNA_1.01.02_3789_0006-column-1309-434-930-2966</t>
        </is>
      </c>
      <c r="C159" t="inlineStr">
        <is>
          <t>non_index_line</t>
        </is>
      </c>
      <c r="D159" t="n">
        <v>1519</v>
      </c>
      <c r="E159" t="n">
        <v>1255</v>
      </c>
      <c r="F159" t="inlineStr">
        <is>
          <t xml:space="preserve">        Zypesteyn om dispensatie van sijne</t>
        </is>
      </c>
      <c r="G159">
        <f>HYPERLINK("https://images.diginfra.net/iiif/NL-HaNA_1.01.02/3789/NL-HaNA_1.01.02_3789_0006.jpg/1209,334,1130,3166/full/0/default.jpg", "iiif_url")</f>
        <v/>
      </c>
    </row>
    <row r="160">
      <c r="A160" t="inlineStr">
        <is>
          <t>NL-HaNA_1.01.02_3789_0006-page-10</t>
        </is>
      </c>
      <c r="B160" t="inlineStr">
        <is>
          <t>NL-HaNA_1.01.02_3789_0006-column-1309-434-930-2966</t>
        </is>
      </c>
      <c r="C160" t="inlineStr">
        <is>
          <t>continuation</t>
        </is>
      </c>
      <c r="D160" t="n">
        <v>1393</v>
      </c>
      <c r="E160" t="n">
        <v>1303</v>
      </c>
      <c r="F160" t="inlineStr">
        <is>
          <t xml:space="preserve">    absentie, en de reedenen dien aangaande niet</t>
        </is>
      </c>
      <c r="G160">
        <f>HYPERLINK("https://images.diginfra.net/iiif/NL-HaNA_1.01.02/3789/NL-HaNA_1.01.02_3789_0006.jpg/1209,334,1130,3166/full/0/default.jpg", "iiif_url")</f>
        <v/>
      </c>
    </row>
    <row r="161">
      <c r="A161" t="inlineStr">
        <is>
          <t>NL-HaNA_1.01.02_3789_0006-page-10</t>
        </is>
      </c>
      <c r="B161" t="inlineStr">
        <is>
          <t>NL-HaNA_1.01.02_3789_0006-column-1309-434-930-2966</t>
        </is>
      </c>
      <c r="C161" t="inlineStr">
        <is>
          <t>continuation</t>
        </is>
      </c>
      <c r="D161" t="n">
        <v>1396</v>
      </c>
      <c r="E161" t="n">
        <v>1352</v>
      </c>
      <c r="F161" t="inlineStr">
        <is>
          <t xml:space="preserve">    voldoende zynde, afgeweesen. 80.</t>
        </is>
      </c>
      <c r="G161">
        <f>HYPERLINK("https://images.diginfra.net/iiif/NL-HaNA_1.01.02/3789/NL-HaNA_1.01.02_3789_0006.jpg/1209,334,1130,3166/full/0/default.jpg", "iiif_url")</f>
        <v/>
      </c>
    </row>
    <row r="162">
      <c r="A162" t="inlineStr">
        <is>
          <t>NL-HaNA_1.01.02_3789_0006-page-10</t>
        </is>
      </c>
      <c r="B162" t="inlineStr">
        <is>
          <t>NL-HaNA_1.01.02_3789_0006-column-1309-434-930-2966</t>
        </is>
      </c>
      <c r="C162" t="inlineStr">
        <is>
          <t>non_index_line</t>
        </is>
      </c>
      <c r="D162" t="n">
        <v>1514</v>
      </c>
      <c r="E162" t="n">
        <v>1403</v>
      </c>
      <c r="F162" t="inlineStr">
        <is>
          <t xml:space="preserve">        om ordre hoe te handelen met Engel-</t>
        </is>
      </c>
      <c r="G162">
        <f>HYPERLINK("https://images.diginfra.net/iiif/NL-HaNA_1.01.02/3789/NL-HaNA_1.01.02_3789_0006.jpg/1209,334,1130,3166/full/0/default.jpg", "iiif_url")</f>
        <v/>
      </c>
    </row>
    <row r="163">
      <c r="A163" t="inlineStr">
        <is>
          <t>NL-HaNA_1.01.02_3789_0006-page-10</t>
        </is>
      </c>
      <c r="B163" t="inlineStr">
        <is>
          <t>NL-HaNA_1.01.02_3789_0006-column-1309-434-930-2966</t>
        </is>
      </c>
      <c r="C163" t="inlineStr">
        <is>
          <t>continuation</t>
        </is>
      </c>
      <c r="D163" t="n">
        <v>1386</v>
      </c>
      <c r="E163" t="n">
        <v>1446</v>
      </c>
      <c r="F163" t="inlineStr">
        <is>
          <t xml:space="preserve">    sche Scheepen, contrabande Waaren aan de</t>
        </is>
      </c>
      <c r="G163">
        <f>HYPERLINK("https://images.diginfra.net/iiif/NL-HaNA_1.01.02/3789/NL-HaNA_1.01.02_3789_0006.jpg/1209,334,1130,3166/full/0/default.jpg", "iiif_url")</f>
        <v/>
      </c>
    </row>
    <row r="164">
      <c r="A164" t="inlineStr">
        <is>
          <t>NL-HaNA_1.01.02_3789_0006-page-10</t>
        </is>
      </c>
      <c r="B164" t="inlineStr">
        <is>
          <t>NL-HaNA_1.01.02_3789_0006-column-1309-434-930-2966</t>
        </is>
      </c>
      <c r="C164" t="inlineStr">
        <is>
          <t>continuation</t>
        </is>
      </c>
      <c r="D164" t="n">
        <v>1393</v>
      </c>
      <c r="E164" t="n">
        <v>1495</v>
      </c>
      <c r="F164" t="inlineStr">
        <is>
          <t xml:space="preserve">    Zaletynen brengende, te examineeren. 83.</t>
        </is>
      </c>
      <c r="G164">
        <f>HYPERLINK("https://images.diginfra.net/iiif/NL-HaNA_1.01.02/3789/NL-HaNA_1.01.02_3789_0006.jpg/1209,334,1130,3166/full/0/default.jpg", "iiif_url")</f>
        <v/>
      </c>
    </row>
    <row r="165">
      <c r="A165" t="inlineStr">
        <is>
          <t>NL-HaNA_1.01.02_3789_0006-page-10</t>
        </is>
      </c>
      <c r="B165" t="inlineStr">
        <is>
          <t>NL-HaNA_1.01.02_3789_0006-column-1309-434-930-2966</t>
        </is>
      </c>
      <c r="C165" t="inlineStr">
        <is>
          <t>non_index_line</t>
        </is>
      </c>
      <c r="D165" t="n">
        <v>1512</v>
      </c>
      <c r="E165" t="n">
        <v>1553</v>
      </c>
      <c r="F165" t="inlineStr">
        <is>
          <t xml:space="preserve">        antwoordt van van Jil, raakende</t>
        </is>
      </c>
      <c r="G165">
        <f>HYPERLINK("https://images.diginfra.net/iiif/NL-HaNA_1.01.02/3789/NL-HaNA_1.01.02_3789_0006.jpg/1209,334,1130,3166/full/0/default.jpg", "iiif_url")</f>
        <v/>
      </c>
    </row>
    <row r="166">
      <c r="A166" t="inlineStr">
        <is>
          <t>NL-HaNA_1.01.02_3789_0006-page-10</t>
        </is>
      </c>
      <c r="B166" t="inlineStr">
        <is>
          <t>NL-HaNA_1.01.02_3789_0006-column-1309-434-930-2966</t>
        </is>
      </c>
      <c r="C166" t="inlineStr">
        <is>
          <t>continuation</t>
        </is>
      </c>
      <c r="D166" t="n">
        <v>1389</v>
      </c>
      <c r="E166" t="n">
        <v>1590</v>
      </c>
      <c r="F166" t="inlineStr">
        <is>
          <t xml:space="preserve">    het vermiste Turcks Pasport. 98.</t>
        </is>
      </c>
      <c r="G166">
        <f>HYPERLINK("https://images.diginfra.net/iiif/NL-HaNA_1.01.02/3789/NL-HaNA_1.01.02_3789_0006.jpg/1209,334,1130,3166/full/0/default.jpg", "iiif_url")</f>
        <v/>
      </c>
    </row>
    <row r="167">
      <c r="A167" t="inlineStr">
        <is>
          <t>NL-HaNA_1.01.02_3789_0006-page-10</t>
        </is>
      </c>
      <c r="B167" t="inlineStr">
        <is>
          <t>NL-HaNA_1.01.02_3789_0006-column-1309-434-930-2966</t>
        </is>
      </c>
      <c r="C167" t="inlineStr">
        <is>
          <t>non_index_line</t>
        </is>
      </c>
      <c r="D167" t="n">
        <v>1512</v>
      </c>
      <c r="E167" t="n">
        <v>1641</v>
      </c>
      <c r="F167" t="inlineStr">
        <is>
          <t xml:space="preserve">        bet selve Pasport geroyeert. 106.</t>
        </is>
      </c>
      <c r="G167">
        <f>HYPERLINK("https://images.diginfra.net/iiif/NL-HaNA_1.01.02/3789/NL-HaNA_1.01.02_3789_0006.jpg/1209,334,1130,3166/full/0/default.jpg", "iiif_url")</f>
        <v/>
      </c>
    </row>
    <row r="168">
      <c r="A168" t="inlineStr">
        <is>
          <t>NL-HaNA_1.01.02_3789_0006-page-10</t>
        </is>
      </c>
      <c r="B168" t="inlineStr">
        <is>
          <t>NL-HaNA_1.01.02_3789_0006-column-1309-434-930-2966</t>
        </is>
      </c>
      <c r="C168" t="inlineStr">
        <is>
          <t>non_index_line</t>
        </is>
      </c>
      <c r="D168" t="n">
        <v>1512</v>
      </c>
      <c r="E168" t="n">
        <v>1691</v>
      </c>
      <c r="F168" t="inlineStr">
        <is>
          <t xml:space="preserve">        Brief van Lynslager van het geen</t>
        </is>
      </c>
      <c r="G168">
        <f>HYPERLINK("https://images.diginfra.net/iiif/NL-HaNA_1.01.02/3789/NL-HaNA_1.01.02_3789_0006.jpg/1209,334,1130,3166/full/0/default.jpg", "iiif_url")</f>
        <v/>
      </c>
    </row>
    <row r="169">
      <c r="A169" t="inlineStr">
        <is>
          <t>NL-HaNA_1.01.02_3789_0006-page-10</t>
        </is>
      </c>
      <c r="B169" t="inlineStr">
        <is>
          <t>NL-HaNA_1.01.02_3789_0006-column-1309-434-930-2966</t>
        </is>
      </c>
      <c r="C169" t="inlineStr">
        <is>
          <t>continuation</t>
        </is>
      </c>
      <c r="D169" t="n">
        <v>1386</v>
      </c>
      <c r="E169" t="n">
        <v>1736</v>
      </c>
      <c r="F169" t="inlineStr">
        <is>
          <t xml:space="preserve">    hem te Cadix ontmoet was met vier Fran-</t>
        </is>
      </c>
      <c r="G169">
        <f>HYPERLINK("https://images.diginfra.net/iiif/NL-HaNA_1.01.02/3789/NL-HaNA_1.01.02_3789_0006.jpg/1209,334,1130,3166/full/0/default.jpg", "iiif_url")</f>
        <v/>
      </c>
    </row>
    <row r="170">
      <c r="A170" t="inlineStr">
        <is>
          <t>NL-HaNA_1.01.02_3789_0006-page-10</t>
        </is>
      </c>
      <c r="B170" t="inlineStr">
        <is>
          <t>NL-HaNA_1.01.02_3789_0006-column-1309-434-930-2966</t>
        </is>
      </c>
      <c r="C170" t="inlineStr">
        <is>
          <t>continuation</t>
        </is>
      </c>
      <c r="D170" t="n">
        <v>1386</v>
      </c>
      <c r="E170" t="n">
        <v>1781</v>
      </c>
      <c r="F170" t="inlineStr">
        <is>
          <t xml:space="preserve">    sche Scheepen over het salut, om Reglement</t>
        </is>
      </c>
      <c r="G170">
        <f>HYPERLINK("https://images.diginfra.net/iiif/NL-HaNA_1.01.02/3789/NL-HaNA_1.01.02_3789_0006.jpg/1209,334,1130,3166/full/0/default.jpg", "iiif_url")</f>
        <v/>
      </c>
    </row>
    <row r="171">
      <c r="A171" t="inlineStr">
        <is>
          <t>NL-HaNA_1.01.02_3789_0006-page-10</t>
        </is>
      </c>
      <c r="B171" t="inlineStr">
        <is>
          <t>NL-HaNA_1.01.02_3789_0006-column-1309-434-930-2966</t>
        </is>
      </c>
      <c r="C171" t="inlineStr">
        <is>
          <t>continuation</t>
        </is>
      </c>
      <c r="D171" t="n">
        <v>1384</v>
      </c>
      <c r="E171" t="n">
        <v>1832</v>
      </c>
      <c r="F171" t="inlineStr">
        <is>
          <t xml:space="preserve">    dien aangaande, te examineeren. 126.</t>
        </is>
      </c>
      <c r="G171">
        <f>HYPERLINK("https://images.diginfra.net/iiif/NL-HaNA_1.01.02/3789/NL-HaNA_1.01.02_3789_0006.jpg/1209,334,1130,3166/full/0/default.jpg", "iiif_url")</f>
        <v/>
      </c>
    </row>
    <row r="172">
      <c r="A172" t="inlineStr">
        <is>
          <t>NL-HaNA_1.01.02_3789_0006-page-10</t>
        </is>
      </c>
      <c r="B172" t="inlineStr">
        <is>
          <t>NL-HaNA_1.01.02_3789_0006-column-1309-434-930-2966</t>
        </is>
      </c>
      <c r="C172" t="inlineStr">
        <is>
          <t>non_index_line</t>
        </is>
      </c>
      <c r="D172" t="n">
        <v>1505</v>
      </c>
      <c r="E172" t="n">
        <v>1880</v>
      </c>
      <c r="F172" t="inlineStr">
        <is>
          <t xml:space="preserve">        te berighten op het versoeck van Hud-</t>
        </is>
      </c>
      <c r="G172">
        <f>HYPERLINK("https://images.diginfra.net/iiif/NL-HaNA_1.01.02/3789/NL-HaNA_1.01.02_3789_0006.jpg/1209,334,1130,3166/full/0/default.jpg", "iiif_url")</f>
        <v/>
      </c>
    </row>
    <row r="173">
      <c r="A173" t="inlineStr">
        <is>
          <t>NL-HaNA_1.01.02_3789_0006-page-10</t>
        </is>
      </c>
      <c r="B173" t="inlineStr">
        <is>
          <t>NL-HaNA_1.01.02_3789_0006-column-1309-434-930-2966</t>
        </is>
      </c>
      <c r="C173" t="inlineStr">
        <is>
          <t>continuation</t>
        </is>
      </c>
      <c r="D173" t="n">
        <v>1379</v>
      </c>
      <c r="E173" t="n">
        <v>1927</v>
      </c>
      <c r="F173" t="inlineStr">
        <is>
          <t xml:space="preserve">    son om een Turcks Pasport. 131.</t>
        </is>
      </c>
      <c r="G173">
        <f>HYPERLINK("https://images.diginfra.net/iiif/NL-HaNA_1.01.02/3789/NL-HaNA_1.01.02_3789_0006.jpg/1209,334,1130,3166/full/0/default.jpg", "iiif_url")</f>
        <v/>
      </c>
    </row>
    <row r="174">
      <c r="A174" t="inlineStr">
        <is>
          <t>NL-HaNA_1.01.02_3789_0006-page-10</t>
        </is>
      </c>
      <c r="B174" t="inlineStr">
        <is>
          <t>NL-HaNA_1.01.02_3789_0006-column-1309-434-930-2966</t>
        </is>
      </c>
      <c r="C174" t="inlineStr">
        <is>
          <t>non_index_line</t>
        </is>
      </c>
      <c r="D174" t="n">
        <v>1503</v>
      </c>
      <c r="E174" t="n">
        <v>1976</v>
      </c>
      <c r="F174" t="inlineStr">
        <is>
          <t xml:space="preserve">        beright dien aangaande by Hollandt</t>
        </is>
      </c>
      <c r="G174">
        <f>HYPERLINK("https://images.diginfra.net/iiif/NL-HaNA_1.01.02/3789/NL-HaNA_1.01.02_3789_0006.jpg/1209,334,1130,3166/full/0/default.jpg", "iiif_url")</f>
        <v/>
      </c>
    </row>
    <row r="175">
      <c r="A175" t="inlineStr">
        <is>
          <t>NL-HaNA_1.01.02_3789_0006-page-10</t>
        </is>
      </c>
      <c r="B175" t="inlineStr">
        <is>
          <t>NL-HaNA_1.01.02_3789_0006-column-1309-434-930-2966</t>
        </is>
      </c>
      <c r="C175" t="inlineStr">
        <is>
          <t>continuation</t>
        </is>
      </c>
      <c r="D175" t="n">
        <v>1389</v>
      </c>
      <c r="E175" t="n">
        <v>2032</v>
      </c>
      <c r="F175" t="inlineStr">
        <is>
          <t xml:space="preserve">    overgenoomen. 170.</t>
        </is>
      </c>
      <c r="G175">
        <f>HYPERLINK("https://images.diginfra.net/iiif/NL-HaNA_1.01.02/3789/NL-HaNA_1.01.02_3789_0006.jpg/1209,334,1130,3166/full/0/default.jpg", "iiif_url")</f>
        <v/>
      </c>
    </row>
    <row r="176">
      <c r="A176" t="inlineStr">
        <is>
          <t>NL-HaNA_1.01.02_3789_0006-page-10</t>
        </is>
      </c>
      <c r="B176" t="inlineStr">
        <is>
          <t>NL-HaNA_1.01.02_3789_0006-column-1309-434-930-2966</t>
        </is>
      </c>
      <c r="C176" t="inlineStr">
        <is>
          <t>non_index_line</t>
        </is>
      </c>
      <c r="D176" t="n">
        <v>1503</v>
      </c>
      <c r="E176" t="n">
        <v>2072</v>
      </c>
      <c r="F176" t="inlineStr">
        <is>
          <t xml:space="preserve">        Commissie weegens Hollandt voor den</t>
        </is>
      </c>
      <c r="G176">
        <f>HYPERLINK("https://images.diginfra.net/iiif/NL-HaNA_1.01.02/3789/NL-HaNA_1.01.02_3789_0006.jpg/1209,334,1130,3166/full/0/default.jpg", "iiif_url")</f>
        <v/>
      </c>
    </row>
    <row r="177">
      <c r="A177" t="inlineStr">
        <is>
          <t>NL-HaNA_1.01.02_3789_0006-page-10</t>
        </is>
      </c>
      <c r="B177" t="inlineStr">
        <is>
          <t>NL-HaNA_1.01.02_3789_0006-column-1309-434-930-2966</t>
        </is>
      </c>
      <c r="C177" t="inlineStr">
        <is>
          <t>continuation</t>
        </is>
      </c>
      <c r="D177" t="n">
        <v>1379</v>
      </c>
      <c r="E177" t="n">
        <v>2118</v>
      </c>
      <c r="F177" t="inlineStr">
        <is>
          <t xml:space="preserve">    Heer van Jeylingen. 179.</t>
        </is>
      </c>
      <c r="G177">
        <f>HYPERLINK("https://images.diginfra.net/iiif/NL-HaNA_1.01.02/3789/NL-HaNA_1.01.02_3789_0006.jpg/1209,334,1130,3166/full/0/default.jpg", "iiif_url")</f>
        <v/>
      </c>
    </row>
    <row r="178">
      <c r="A178" t="inlineStr">
        <is>
          <t>NL-HaNA_1.01.02_3789_0006-page-10</t>
        </is>
      </c>
      <c r="B178" t="inlineStr">
        <is>
          <t>NL-HaNA_1.01.02_3789_0006-column-1309-434-930-2966</t>
        </is>
      </c>
      <c r="C178" t="inlineStr">
        <is>
          <t>non_index_line</t>
        </is>
      </c>
      <c r="D178" t="n">
        <v>1500</v>
      </c>
      <c r="E178" t="n">
        <v>2173</v>
      </c>
      <c r="F178" t="inlineStr">
        <is>
          <t xml:space="preserve">        rapport op bet versoeck van Zurcks</t>
        </is>
      </c>
      <c r="G178">
        <f>HYPERLINK("https://images.diginfra.net/iiif/NL-HaNA_1.01.02/3789/NL-HaNA_1.01.02_3789_0006.jpg/1209,334,1130,3166/full/0/default.jpg", "iiif_url")</f>
        <v/>
      </c>
    </row>
    <row r="179">
      <c r="A179" t="inlineStr">
        <is>
          <t>NL-HaNA_1.01.02_3789_0006-page-10</t>
        </is>
      </c>
      <c r="B179" t="inlineStr">
        <is>
          <t>NL-HaNA_1.01.02_3789_0006-column-1309-434-930-2966</t>
        </is>
      </c>
      <c r="C179" t="inlineStr">
        <is>
          <t>continuation</t>
        </is>
      </c>
      <c r="D179" t="n">
        <v>1382</v>
      </c>
      <c r="E179" t="n">
        <v>2212</v>
      </c>
      <c r="F179" t="inlineStr">
        <is>
          <t xml:space="preserve">    Pasport voor Hudson. 188.</t>
        </is>
      </c>
      <c r="G179">
        <f>HYPERLINK("https://images.diginfra.net/iiif/NL-HaNA_1.01.02/3789/NL-HaNA_1.01.02_3789_0006.jpg/1209,334,1130,3166/full/0/default.jpg", "iiif_url")</f>
        <v/>
      </c>
    </row>
    <row r="180">
      <c r="A180" t="inlineStr">
        <is>
          <t>NL-HaNA_1.01.02_3789_0006-page-10</t>
        </is>
      </c>
      <c r="B180" t="inlineStr">
        <is>
          <t>NL-HaNA_1.01.02_3789_0006-column-1309-434-930-2966</t>
        </is>
      </c>
      <c r="C180" t="inlineStr">
        <is>
          <t>repeat_lemma</t>
        </is>
      </c>
      <c r="D180" t="n">
        <v>1493</v>
      </c>
      <c r="E180" t="n">
        <v>2262</v>
      </c>
      <c r="F180" t="inlineStr">
        <is>
          <t xml:space="preserve">        gelast Prasenten voor die van Algiers</t>
        </is>
      </c>
      <c r="G180">
        <f>HYPERLINK("https://images.diginfra.net/iiif/NL-HaNA_1.01.02/3789/NL-HaNA_1.01.02_3789_0006.jpg/1209,334,1130,3166/full/0/default.jpg", "iiif_url")</f>
        <v/>
      </c>
    </row>
    <row r="181">
      <c r="A181" t="inlineStr">
        <is>
          <t>NL-HaNA_1.01.02_3789_0006-page-10</t>
        </is>
      </c>
      <c r="B181" t="inlineStr">
        <is>
          <t>NL-HaNA_1.01.02_3789_0006-column-1309-434-930-2966</t>
        </is>
      </c>
      <c r="C181" t="inlineStr">
        <is>
          <t>continuation</t>
        </is>
      </c>
      <c r="D181" t="n">
        <v>1377</v>
      </c>
      <c r="E181" t="n">
        <v>2311</v>
      </c>
      <c r="F181" t="inlineStr">
        <is>
          <t xml:space="preserve">    ter somme van ses duysent guldens in te koo-</t>
        </is>
      </c>
      <c r="G181">
        <f>HYPERLINK("https://images.diginfra.net/iiif/NL-HaNA_1.01.02/3789/NL-HaNA_1.01.02_3789_0006.jpg/1209,334,1130,3166/full/0/default.jpg", "iiif_url")</f>
        <v/>
      </c>
    </row>
    <row r="182">
      <c r="A182" t="inlineStr">
        <is>
          <t>NL-HaNA_1.01.02_3789_0006-page-10</t>
        </is>
      </c>
      <c r="B182" t="inlineStr">
        <is>
          <t>NL-HaNA_1.01.02_3789_0006-column-1309-434-930-2966</t>
        </is>
      </c>
      <c r="C182" t="inlineStr">
        <is>
          <t>continuation</t>
        </is>
      </c>
      <c r="D182" t="n">
        <v>1372</v>
      </c>
      <c r="E182" t="n">
        <v>2369</v>
      </c>
      <c r="F182" t="inlineStr">
        <is>
          <t xml:space="preserve">    pen.</t>
        </is>
      </c>
      <c r="G182">
        <f>HYPERLINK("https://images.diginfra.net/iiif/NL-HaNA_1.01.02/3789/NL-HaNA_1.01.02_3789_0006.jpg/1209,334,1130,3166/full/0/default.jpg", "iiif_url")</f>
        <v/>
      </c>
    </row>
    <row r="183">
      <c r="A183" t="inlineStr">
        <is>
          <t>NL-HaNA_1.01.02_3789_0006-page-10</t>
        </is>
      </c>
      <c r="B183" t="inlineStr">
        <is>
          <t>NL-HaNA_1.01.02_3789_0006-column-1309-434-930-2966</t>
        </is>
      </c>
      <c r="C183" t="inlineStr">
        <is>
          <t>continuation</t>
        </is>
      </c>
      <c r="D183" t="n">
        <v>1494</v>
      </c>
      <c r="E183" t="n">
        <v>2366</v>
      </c>
      <c r="F183" t="inlineStr">
        <is>
          <t xml:space="preserve">    161.</t>
        </is>
      </c>
      <c r="G183">
        <f>HYPERLINK("https://images.diginfra.net/iiif/NL-HaNA_1.01.02/3789/NL-HaNA_1.01.02_3789_0006.jpg/1209,334,1130,3166/full/0/default.jpg", "iiif_url")</f>
        <v/>
      </c>
    </row>
    <row r="184">
      <c r="A184" t="inlineStr">
        <is>
          <t>NL-HaNA_1.01.02_3789_0006-page-10</t>
        </is>
      </c>
      <c r="B184" t="inlineStr">
        <is>
          <t>NL-HaNA_1.01.02_3789_0006-column-1309-434-930-2966</t>
        </is>
      </c>
      <c r="C184" t="inlineStr">
        <is>
          <t>non_index_line</t>
        </is>
      </c>
      <c r="D184" t="n">
        <v>1505</v>
      </c>
      <c r="E184" t="n">
        <v>2407</v>
      </c>
      <c r="F184" t="inlineStr">
        <is>
          <t xml:space="preserve">        Commissie weegens Stadt en Lande</t>
        </is>
      </c>
      <c r="G184">
        <f>HYPERLINK("https://images.diginfra.net/iiif/NL-HaNA_1.01.02/3789/NL-HaNA_1.01.02_3789_0006.jpg/1209,334,1130,3166/full/0/default.jpg", "iiif_url")</f>
        <v/>
      </c>
    </row>
    <row r="185">
      <c r="A185" t="inlineStr">
        <is>
          <t>NL-HaNA_1.01.02_3789_0006-page-10</t>
        </is>
      </c>
      <c r="B185" t="inlineStr">
        <is>
          <t>NL-HaNA_1.01.02_3789_0006-column-1309-434-930-2966</t>
        </is>
      </c>
      <c r="C185" t="inlineStr">
        <is>
          <t>continuation</t>
        </is>
      </c>
      <c r="D185" t="n">
        <v>1372</v>
      </c>
      <c r="E185" t="n">
        <v>2458</v>
      </c>
      <c r="F185" t="inlineStr">
        <is>
          <t xml:space="preserve">    voor den Heere van Swinderen. 199.</t>
        </is>
      </c>
      <c r="G185">
        <f>HYPERLINK("https://images.diginfra.net/iiif/NL-HaNA_1.01.02/3789/NL-HaNA_1.01.02_3789_0006.jpg/1209,334,1130,3166/full/0/default.jpg", "iiif_url")</f>
        <v/>
      </c>
    </row>
    <row r="186">
      <c r="A186" t="inlineStr">
        <is>
          <t>NL-HaNA_1.01.02_3789_0006-page-10</t>
        </is>
      </c>
      <c r="B186" t="inlineStr">
        <is>
          <t>NL-HaNA_1.01.02_3789_0006-column-1309-434-930-2966</t>
        </is>
      </c>
      <c r="C186" t="inlineStr">
        <is>
          <t>repeat_lemma</t>
        </is>
      </c>
      <c r="D186" t="n">
        <v>1493</v>
      </c>
      <c r="E186" t="n">
        <v>2508</v>
      </c>
      <c r="F186" t="inlineStr">
        <is>
          <t xml:space="preserve">        Lyste van de Prasenten na Altiers</t>
        </is>
      </c>
      <c r="G186">
        <f>HYPERLINK("https://images.diginfra.net/iiif/NL-HaNA_1.01.02/3789/NL-HaNA_1.01.02_3789_0006.jpg/1209,334,1130,3166/full/0/default.jpg", "iiif_url")</f>
        <v/>
      </c>
    </row>
    <row r="187">
      <c r="A187" t="inlineStr">
        <is>
          <t>NL-HaNA_1.01.02_3789_0006-page-10</t>
        </is>
      </c>
      <c r="B187" t="inlineStr">
        <is>
          <t>NL-HaNA_1.01.02_3789_0006-column-1309-434-930-2966</t>
        </is>
      </c>
      <c r="C187" t="inlineStr">
        <is>
          <t>continuation</t>
        </is>
      </c>
      <c r="D187" t="n">
        <v>1372</v>
      </c>
      <c r="E187" t="n">
        <v>2553</v>
      </c>
      <c r="F187" t="inlineStr">
        <is>
          <t xml:space="preserve">    en gequalificeert de selve in te koopen.</t>
        </is>
      </c>
      <c r="G187">
        <f>HYPERLINK("https://images.diginfra.net/iiif/NL-HaNA_1.01.02/3789/NL-HaNA_1.01.02_3789_0006.jpg/1209,334,1130,3166/full/0/default.jpg", "iiif_url")</f>
        <v/>
      </c>
    </row>
    <row r="188">
      <c r="A188" t="inlineStr">
        <is>
          <t>NL-HaNA_1.01.02_3789_0006-page-10</t>
        </is>
      </c>
      <c r="B188" t="inlineStr">
        <is>
          <t>NL-HaNA_1.01.02_3789_0006-column-1309-434-930-2966</t>
        </is>
      </c>
      <c r="C188" t="inlineStr">
        <is>
          <t>continuation</t>
        </is>
      </c>
      <c r="D188" t="n">
        <v>1375</v>
      </c>
      <c r="E188" t="n">
        <v>2611</v>
      </c>
      <c r="F188" t="inlineStr">
        <is>
          <t xml:space="preserve">    239.</t>
        </is>
      </c>
      <c r="G188">
        <f>HYPERLINK("https://images.diginfra.net/iiif/NL-HaNA_1.01.02/3789/NL-HaNA_1.01.02_3789_0006.jpg/1209,334,1130,3166/full/0/default.jpg", "iiif_url")</f>
        <v/>
      </c>
    </row>
    <row r="189">
      <c r="A189" t="inlineStr">
        <is>
          <t>NL-HaNA_1.01.02_3789_0006-page-10</t>
        </is>
      </c>
      <c r="B189" t="inlineStr">
        <is>
          <t>NL-HaNA_1.01.02_3789_0006-column-1309-434-930-2966</t>
        </is>
      </c>
      <c r="C189" t="inlineStr">
        <is>
          <t>continuation</t>
        </is>
      </c>
      <c r="D189" t="n">
        <v>1491</v>
      </c>
      <c r="E189" t="n">
        <v>2648</v>
      </c>
      <c r="F189" t="inlineStr">
        <is>
          <t xml:space="preserve">    te berighten op het antwoordt van</t>
        </is>
      </c>
      <c r="G189">
        <f>HYPERLINK("https://images.diginfra.net/iiif/NL-HaNA_1.01.02/3789/NL-HaNA_1.01.02_3789_0006.jpg/1209,334,1130,3166/full/0/default.jpg", "iiif_url")</f>
        <v/>
      </c>
    </row>
    <row r="190">
      <c r="A190" t="inlineStr">
        <is>
          <t>NL-HaNA_1.01.02_3789_0006-page-10</t>
        </is>
      </c>
      <c r="B190" t="inlineStr">
        <is>
          <t>NL-HaNA_1.01.02_3789_0006-column-1309-434-930-2966</t>
        </is>
      </c>
      <c r="C190" t="inlineStr">
        <is>
          <t>continuation</t>
        </is>
      </c>
      <c r="D190" t="n">
        <v>1368</v>
      </c>
      <c r="E190" t="n">
        <v>2700</v>
      </c>
      <c r="F190" t="inlineStr">
        <is>
          <t xml:space="preserve">    van Hoey weegens weygeringe van het ont-</t>
        </is>
      </c>
      <c r="G190">
        <f>HYPERLINK("https://images.diginfra.net/iiif/NL-HaNA_1.01.02/3789/NL-HaNA_1.01.02_3789_0006.jpg/1209,334,1130,3166/full/0/default.jpg", "iiif_url")</f>
        <v/>
      </c>
    </row>
    <row r="191">
      <c r="A191" t="inlineStr">
        <is>
          <t>NL-HaNA_1.01.02_3789_0006-page-10</t>
        </is>
      </c>
      <c r="B191" t="inlineStr">
        <is>
          <t>NL-HaNA_1.01.02_3789_0006-column-1309-434-930-2966</t>
        </is>
      </c>
      <c r="C191" t="inlineStr">
        <is>
          <t>continuation</t>
        </is>
      </c>
      <c r="D191" t="n">
        <v>1365</v>
      </c>
      <c r="E191" t="n">
        <v>2746</v>
      </c>
      <c r="F191" t="inlineStr">
        <is>
          <t xml:space="preserve">    slaan der aangebaalde Vuursteenen. 246.</t>
        </is>
      </c>
      <c r="G191">
        <f>HYPERLINK("https://images.diginfra.net/iiif/NL-HaNA_1.01.02/3789/NL-HaNA_1.01.02_3789_0006.jpg/1209,334,1130,3166/full/0/default.jpg", "iiif_url")</f>
        <v/>
      </c>
    </row>
    <row r="192">
      <c r="A192" t="inlineStr">
        <is>
          <t>NL-HaNA_1.01.02_3789_0006-page-10</t>
        </is>
      </c>
      <c r="B192" t="inlineStr">
        <is>
          <t>NL-HaNA_1.01.02_3789_0006-column-1309-434-930-2966</t>
        </is>
      </c>
      <c r="C192" t="inlineStr">
        <is>
          <t>repeat_lemma</t>
        </is>
      </c>
      <c r="D192" t="n">
        <v>1479</v>
      </c>
      <c r="E192" t="n">
        <v>2798</v>
      </c>
      <c r="F192" t="inlineStr">
        <is>
          <t xml:space="preserve">        advis weegens weygeringe van ont-</t>
        </is>
      </c>
      <c r="G192">
        <f>HYPERLINK("https://images.diginfra.net/iiif/NL-HaNA_1.01.02/3789/NL-HaNA_1.01.02_3789_0006.jpg/1209,334,1130,3166/full/0/default.jpg", "iiif_url")</f>
        <v/>
      </c>
    </row>
    <row r="193">
      <c r="A193" t="inlineStr">
        <is>
          <t>NL-HaNA_1.01.02_3789_0006-page-10</t>
        </is>
      </c>
      <c r="B193" t="inlineStr">
        <is>
          <t>NL-HaNA_1.01.02_3789_0006-column-1309-434-930-2966</t>
        </is>
      </c>
      <c r="C193" t="inlineStr">
        <is>
          <t>continuation</t>
        </is>
      </c>
      <c r="D193" t="n">
        <v>1358</v>
      </c>
      <c r="E193" t="n">
        <v>2843</v>
      </c>
      <c r="F193" t="inlineStr">
        <is>
          <t xml:space="preserve">    slaaginge van Vuursteenen, den Ambassa-</t>
        </is>
      </c>
      <c r="G193">
        <f>HYPERLINK("https://images.diginfra.net/iiif/NL-HaNA_1.01.02/3789/NL-HaNA_1.01.02_3789_0006.jpg/1209,334,1130,3166/full/0/default.jpg", "iiif_url")</f>
        <v/>
      </c>
    </row>
    <row r="194">
      <c r="A194" t="inlineStr">
        <is>
          <t>NL-HaNA_1.01.02_3789_0006-page-10</t>
        </is>
      </c>
      <c r="B194" t="inlineStr">
        <is>
          <t>NL-HaNA_1.01.02_3789_0006-column-1309-434-930-2966</t>
        </is>
      </c>
      <c r="C194" t="inlineStr">
        <is>
          <t>continuation</t>
        </is>
      </c>
      <c r="D194" t="n">
        <v>1363</v>
      </c>
      <c r="E194" t="n">
        <v>2891</v>
      </c>
      <c r="F194" t="inlineStr">
        <is>
          <t xml:space="preserve">    deur van Hoey nadere instantien te doen.</t>
        </is>
      </c>
      <c r="G194">
        <f>HYPERLINK("https://images.diginfra.net/iiif/NL-HaNA_1.01.02/3789/NL-HaNA_1.01.02_3789_0006.jpg/1209,334,1130,3166/full/0/default.jpg", "iiif_url")</f>
        <v/>
      </c>
    </row>
    <row r="195">
      <c r="A195" t="inlineStr">
        <is>
          <t>NL-HaNA_1.01.02_3789_0006-page-10</t>
        </is>
      </c>
      <c r="B195" t="inlineStr">
        <is>
          <t>NL-HaNA_1.01.02_3789_0006-column-1309-434-930-2966</t>
        </is>
      </c>
      <c r="C195" t="inlineStr">
        <is>
          <t>continuation</t>
        </is>
      </c>
      <c r="D195" t="n">
        <v>1363</v>
      </c>
      <c r="E195" t="n">
        <v>2945</v>
      </c>
      <c r="F195" t="inlineStr">
        <is>
          <t xml:space="preserve">    263.</t>
        </is>
      </c>
      <c r="G195">
        <f>HYPERLINK("https://images.diginfra.net/iiif/NL-HaNA_1.01.02/3789/NL-HaNA_1.01.02_3789_0006.jpg/1209,334,1130,3166/full/0/default.jpg", "iiif_url")</f>
        <v/>
      </c>
    </row>
    <row r="196">
      <c r="A196" t="inlineStr">
        <is>
          <t>NL-HaNA_1.01.02_3789_0006-page-10</t>
        </is>
      </c>
      <c r="B196" t="inlineStr">
        <is>
          <t>NL-HaNA_1.01.02_3789_0006-column-1309-434-930-2966</t>
        </is>
      </c>
      <c r="C196" t="inlineStr">
        <is>
          <t>repeat_lemma</t>
        </is>
      </c>
      <c r="D196" t="n">
        <v>1475</v>
      </c>
      <c r="E196" t="n">
        <v>2990</v>
      </c>
      <c r="F196" t="inlineStr">
        <is>
          <t xml:space="preserve">        notificeerende dat Capiternen Roos en</t>
        </is>
      </c>
      <c r="G196">
        <f>HYPERLINK("https://images.diginfra.net/iiif/NL-HaNA_1.01.02/3789/NL-HaNA_1.01.02_3789_0006.jpg/1209,334,1130,3166/full/0/default.jpg", "iiif_url")</f>
        <v/>
      </c>
    </row>
    <row r="197">
      <c r="A197" t="inlineStr">
        <is>
          <t>NL-HaNA_1.01.02_3789_0006-page-10</t>
        </is>
      </c>
      <c r="B197" t="inlineStr">
        <is>
          <t>NL-HaNA_1.01.02_3789_0006-column-1309-434-930-2966</t>
        </is>
      </c>
      <c r="C197" t="inlineStr">
        <is>
          <t>continuation</t>
        </is>
      </c>
      <c r="D197" t="n">
        <v>1358</v>
      </c>
      <c r="E197" t="n">
        <v>3034</v>
      </c>
      <c r="F197" t="inlineStr">
        <is>
          <t xml:space="preserve">    Vygh van lsendoorn met de Scheepen Bre-</t>
        </is>
      </c>
      <c r="G197">
        <f>HYPERLINK("https://images.diginfra.net/iiif/NL-HaNA_1.01.02/3789/NL-HaNA_1.01.02_3789_0006.jpg/1209,334,1130,3166/full/0/default.jpg", "iiif_url")</f>
        <v/>
      </c>
    </row>
    <row r="198">
      <c r="A198" t="inlineStr">
        <is>
          <t>NL-HaNA_1.01.02_3789_0006-page-10</t>
        </is>
      </c>
      <c r="B198" t="inlineStr">
        <is>
          <t>NL-HaNA_1.01.02_3789_0006-column-1309-434-930-2966</t>
        </is>
      </c>
      <c r="C198" t="inlineStr">
        <is>
          <t>continuation</t>
        </is>
      </c>
      <c r="D198" t="n">
        <v>1354</v>
      </c>
      <c r="E198" t="n">
        <v>3086</v>
      </c>
      <c r="F198" t="inlineStr">
        <is>
          <t xml:space="preserve">    derode en Noordwyck op Zee na Algiers</t>
        </is>
      </c>
      <c r="G198">
        <f>HYPERLINK("https://images.diginfra.net/iiif/NL-HaNA_1.01.02/3789/NL-HaNA_1.01.02_3789_0006.jpg/1209,334,1130,3166/full/0/default.jpg", "iiif_url")</f>
        <v/>
      </c>
    </row>
    <row r="199">
      <c r="A199" t="inlineStr">
        <is>
          <t>NL-HaNA_1.01.02_3789_0006-page-10</t>
        </is>
      </c>
      <c r="B199" t="inlineStr">
        <is>
          <t>NL-HaNA_1.01.02_3789_0006-column-1309-434-930-2966</t>
        </is>
      </c>
      <c r="C199" t="inlineStr">
        <is>
          <t>continuation</t>
        </is>
      </c>
      <c r="D199" t="n">
        <v>1356</v>
      </c>
      <c r="E199" t="n">
        <v>3132</v>
      </c>
      <c r="F199" t="inlineStr">
        <is>
          <t xml:space="preserve">    souden gaan. 264.</t>
        </is>
      </c>
      <c r="G199">
        <f>HYPERLINK("https://images.diginfra.net/iiif/NL-HaNA_1.01.02/3789/NL-HaNA_1.01.02_3789_0006.jpg/1209,334,1130,3166/full/0/default.jpg", "iiif_url")</f>
        <v/>
      </c>
    </row>
    <row r="200">
      <c r="A200" t="inlineStr">
        <is>
          <t>NL-HaNA_1.01.02_3789_0006-page-10</t>
        </is>
      </c>
      <c r="B200" t="inlineStr">
        <is>
          <t>NL-HaNA_1.01.02_3789_0006-column-1309-434-930-2966</t>
        </is>
      </c>
      <c r="C200" t="inlineStr">
        <is>
          <t>repeat_lemma</t>
        </is>
      </c>
      <c r="D200" t="n">
        <v>1477</v>
      </c>
      <c r="E200" t="n">
        <v>3179</v>
      </c>
      <c r="F200" t="inlineStr">
        <is>
          <t xml:space="preserve">        Commissie weegens Vrieslandt voor</t>
        </is>
      </c>
      <c r="G200">
        <f>HYPERLINK("https://images.diginfra.net/iiif/NL-HaNA_1.01.02/3789/NL-HaNA_1.01.02_3789_0006.jpg/1209,334,1130,3166/full/0/default.jpg", "iiif_url")</f>
        <v/>
      </c>
    </row>
    <row r="201">
      <c r="A201" t="inlineStr">
        <is>
          <t>NL-HaNA_1.01.02_3789_0006-page-10</t>
        </is>
      </c>
      <c r="B201" t="inlineStr">
        <is>
          <t>NL-HaNA_1.01.02_3789_0006-column-1309-434-930-2966</t>
        </is>
      </c>
      <c r="C201" t="inlineStr">
        <is>
          <t>continuation</t>
        </is>
      </c>
      <c r="D201" t="n">
        <v>1351</v>
      </c>
      <c r="E201" t="n">
        <v>3231</v>
      </c>
      <c r="F201" t="inlineStr">
        <is>
          <t xml:space="preserve">    den Heere van Sixma. 285.</t>
        </is>
      </c>
      <c r="G201">
        <f>HYPERLINK("https://images.diginfra.net/iiif/NL-HaNA_1.01.02/3789/NL-HaNA_1.01.02_3789_0006.jpg/1209,334,1130,3166/full/0/default.jpg", "iiif_url")</f>
        <v/>
      </c>
    </row>
    <row r="202">
      <c r="A202" t="inlineStr">
        <is>
          <t>NL-HaNA_1.01.02_3789_0006-page-10</t>
        </is>
      </c>
      <c r="B202" t="inlineStr">
        <is>
          <t>NL-HaNA_1.01.02_3789_0006-column-1309-434-930-2966</t>
        </is>
      </c>
      <c r="C202" t="inlineStr">
        <is>
          <t>repeat_lemma</t>
        </is>
      </c>
      <c r="D202" t="n">
        <v>1468</v>
      </c>
      <c r="E202" t="n">
        <v>3281</v>
      </c>
      <c r="F202" t="inlineStr">
        <is>
          <t xml:space="preserve">        motificeerende het afscheepen van de</t>
        </is>
      </c>
      <c r="G202">
        <f>HYPERLINK("https://images.diginfra.net/iiif/NL-HaNA_1.01.02/3789/NL-HaNA_1.01.02_3789_0006.jpg/1209,334,1130,3166/full/0/default.jpg", "iiif_url")</f>
        <v/>
      </c>
    </row>
    <row r="203">
      <c r="A203" t="inlineStr">
        <is>
          <t>NL-HaNA_1.01.02_3789_0006-page-10</t>
        </is>
      </c>
      <c r="B203" t="inlineStr">
        <is>
          <t>NL-HaNA_1.01.02_3789_0006-column-1309-434-930-2966</t>
        </is>
      </c>
      <c r="C203" t="inlineStr">
        <is>
          <t>continuation</t>
        </is>
      </c>
      <c r="D203" t="n">
        <v>1347</v>
      </c>
      <c r="E203" t="n">
        <v>3325</v>
      </c>
      <c r="F203" t="inlineStr">
        <is>
          <t xml:space="preserve">    Prasenten na Algiers. 288.</t>
        </is>
      </c>
      <c r="G203">
        <f>HYPERLINK("https://images.diginfra.net/iiif/NL-HaNA_1.01.02/3789/NL-HaNA_1.01.02_3789_0006.jpg/1209,334,1130,3166/full/0/default.jpg", "iiif_url")</f>
        <v/>
      </c>
    </row>
    <row r="207">
      <c r="A207" t="inlineStr">
        <is>
          <t>NL-HaNA_1.01.02_3789_0006-page-11</t>
        </is>
      </c>
      <c r="B207" t="inlineStr">
        <is>
          <t>NL-HaNA_1.01.02_3789_0006-column-2598-444-897-2896</t>
        </is>
      </c>
      <c r="C207" t="inlineStr">
        <is>
          <t>continuation</t>
        </is>
      </c>
      <c r="D207" t="n">
        <v>2780</v>
      </c>
      <c r="E207" t="n">
        <v>435</v>
      </c>
      <c r="F207" t="inlineStr">
        <is>
          <t xml:space="preserve">    antwoordt raakende het inkoopen van</t>
        </is>
      </c>
      <c r="G207">
        <f>HYPERLINK("https://images.diginfra.net/iiif/NL-HaNA_1.01.02/3789/NL-HaNA_1.01.02_3789_0006.jpg/2498,344,1097,3096/full/0/default.jpg", "iiif_url")</f>
        <v/>
      </c>
    </row>
    <row r="208">
      <c r="A208" t="inlineStr">
        <is>
          <t>NL-HaNA_1.01.02_3789_0006-page-11</t>
        </is>
      </c>
      <c r="B208" t="inlineStr">
        <is>
          <t>NL-HaNA_1.01.02_3789_0006-column-2598-444-897-2896</t>
        </is>
      </c>
      <c r="C208" t="inlineStr">
        <is>
          <t>repeat_lemma</t>
        </is>
      </c>
      <c r="D208" t="n">
        <v>2661</v>
      </c>
      <c r="E208" t="n">
        <v>488</v>
      </c>
      <c r="F208" t="inlineStr">
        <is>
          <t xml:space="preserve">        twee Barbarische Paarden door de Capi-</t>
        </is>
      </c>
      <c r="G208">
        <f>HYPERLINK("https://images.diginfra.net/iiif/NL-HaNA_1.01.02/3789/NL-HaNA_1.01.02_3789_0006.jpg/2498,344,1097,3096/full/0/default.jpg", "iiif_url")</f>
        <v/>
      </c>
    </row>
    <row r="209">
      <c r="A209" t="inlineStr">
        <is>
          <t>NL-HaNA_1.01.02_3789_0006-page-11</t>
        </is>
      </c>
      <c r="B209" t="inlineStr">
        <is>
          <t>NL-HaNA_1.01.02_3789_0006-column-2598-444-897-2896</t>
        </is>
      </c>
      <c r="C209" t="inlineStr">
        <is>
          <t>repeat_lemma</t>
        </is>
      </c>
      <c r="D209" t="n">
        <v>2658</v>
      </c>
      <c r="E209" t="n">
        <v>544</v>
      </c>
      <c r="F209" t="inlineStr">
        <is>
          <t xml:space="preserve">        teynen van de Oovrloghscbeepen gaande hal</t>
        </is>
      </c>
      <c r="G209">
        <f>HYPERLINK("https://images.diginfra.net/iiif/NL-HaNA_1.01.02/3789/NL-HaNA_1.01.02_3789_0006.jpg/2498,344,1097,3096/full/0/default.jpg", "iiif_url")</f>
        <v/>
      </c>
    </row>
    <row r="210">
      <c r="A210" t="inlineStr">
        <is>
          <t>NL-HaNA_1.01.02_3789_0006-page-11</t>
        </is>
      </c>
      <c r="B210" t="inlineStr">
        <is>
          <t>NL-HaNA_1.01.02_3789_0006-column-2598-444-897-2896</t>
        </is>
      </c>
      <c r="C210" t="inlineStr">
        <is>
          <t>repeat_lemma</t>
        </is>
      </c>
      <c r="D210" t="n">
        <v>2658</v>
      </c>
      <c r="E210" t="n">
        <v>582</v>
      </c>
      <c r="F210" t="inlineStr">
        <is>
          <t xml:space="preserve">        Algiers. 328.</t>
        </is>
      </c>
      <c r="G210">
        <f>HYPERLINK("https://images.diginfra.net/iiif/NL-HaNA_1.01.02/3789/NL-HaNA_1.01.02_3789_0006.jpg/2498,344,1097,3096/full/0/default.jpg", "iiif_url")</f>
        <v/>
      </c>
    </row>
    <row r="211">
      <c r="A211" t="inlineStr">
        <is>
          <t>NL-HaNA_1.01.02_3789_0006-page-11</t>
        </is>
      </c>
      <c r="B211" t="inlineStr">
        <is>
          <t>NL-HaNA_1.01.02_3789_0006-column-2598-444-897-2896</t>
        </is>
      </c>
      <c r="C211" t="inlineStr">
        <is>
          <t>repeat_lemma</t>
        </is>
      </c>
      <c r="D211" t="n">
        <v>2775</v>
      </c>
      <c r="E211" t="n">
        <v>632</v>
      </c>
      <c r="F211" t="inlineStr">
        <is>
          <t xml:space="preserve">        advis op het versoeck van Buck om</t>
        </is>
      </c>
      <c r="G211">
        <f>HYPERLINK("https://images.diginfra.net/iiif/NL-HaNA_1.01.02/3789/NL-HaNA_1.01.02_3789_0006.jpg/2498,344,1097,3096/full/0/default.jpg", "iiif_url")</f>
        <v/>
      </c>
    </row>
    <row r="212">
      <c r="A212" t="inlineStr">
        <is>
          <t>NL-HaNA_1.01.02_3789_0006-page-11</t>
        </is>
      </c>
      <c r="B212" t="inlineStr">
        <is>
          <t>NL-HaNA_1.01.02_3789_0006-column-2598-444-897-2896</t>
        </is>
      </c>
      <c r="C212" t="inlineStr">
        <is>
          <t>repeat_lemma</t>
        </is>
      </c>
      <c r="D212" t="n">
        <v>2656</v>
      </c>
      <c r="E212" t="n">
        <v>681</v>
      </c>
      <c r="F212" t="inlineStr">
        <is>
          <t xml:space="preserve">        koopere Plaaten tot Duyten van tydt tot</t>
        </is>
      </c>
      <c r="G212">
        <f>HYPERLINK("https://images.diginfra.net/iiif/NL-HaNA_1.01.02/3789/NL-HaNA_1.01.02_3789_0006.jpg/2498,344,1097,3096/full/0/default.jpg", "iiif_url")</f>
        <v/>
      </c>
    </row>
    <row r="213">
      <c r="A213" t="inlineStr">
        <is>
          <t>NL-HaNA_1.01.02_3789_0006-page-11</t>
        </is>
      </c>
      <c r="B213" t="inlineStr">
        <is>
          <t>NL-HaNA_1.01.02_3789_0006-column-2598-444-897-2896</t>
        </is>
      </c>
      <c r="C213" t="inlineStr">
        <is>
          <t>repeat_lemma</t>
        </is>
      </c>
      <c r="D213" t="n">
        <v>2656</v>
      </c>
      <c r="E213" t="n">
        <v>730</v>
      </c>
      <c r="F213" t="inlineStr">
        <is>
          <t xml:space="preserve">        tydt te moogen inbrengen, te examineeren.</t>
        </is>
      </c>
      <c r="G213">
        <f>HYPERLINK("https://images.diginfra.net/iiif/NL-HaNA_1.01.02/3789/NL-HaNA_1.01.02_3789_0006.jpg/2498,344,1097,3096/full/0/default.jpg", "iiif_url")</f>
        <v/>
      </c>
    </row>
    <row r="214">
      <c r="A214" t="inlineStr">
        <is>
          <t>NL-HaNA_1.01.02_3789_0006-page-11</t>
        </is>
      </c>
      <c r="B214" t="inlineStr">
        <is>
          <t>NL-HaNA_1.01.02_3789_0006-column-2598-444-897-2896</t>
        </is>
      </c>
      <c r="C214" t="inlineStr">
        <is>
          <t>continuation</t>
        </is>
      </c>
      <c r="D214" t="n">
        <v>2661</v>
      </c>
      <c r="E214" t="n">
        <v>784</v>
      </c>
      <c r="F214" t="inlineStr">
        <is>
          <t xml:space="preserve">    350.</t>
        </is>
      </c>
      <c r="G214">
        <f>HYPERLINK("https://images.diginfra.net/iiif/NL-HaNA_1.01.02/3789/NL-HaNA_1.01.02_3789_0006.jpg/2498,344,1097,3096/full/0/default.jpg", "iiif_url")</f>
        <v/>
      </c>
    </row>
    <row r="215">
      <c r="A215" t="inlineStr">
        <is>
          <t>NL-HaNA_1.01.02_3789_0006-page-11</t>
        </is>
      </c>
      <c r="B215" t="inlineStr">
        <is>
          <t>NL-HaNA_1.01.02_3789_0006-column-2598-444-897-2896</t>
        </is>
      </c>
      <c r="C215" t="inlineStr">
        <is>
          <t>repeat_lemma</t>
        </is>
      </c>
      <c r="D215" t="n">
        <v>2775</v>
      </c>
      <c r="E215" t="n">
        <v>828</v>
      </c>
      <c r="F215" t="inlineStr">
        <is>
          <t xml:space="preserve">        van Langenbooven aangesteldt tot ex-</t>
        </is>
      </c>
      <c r="G215">
        <f>HYPERLINK("https://images.diginfra.net/iiif/NL-HaNA_1.01.02/3789/NL-HaNA_1.01.02_3789_0006.jpg/2498,344,1097,3096/full/0/default.jpg", "iiif_url")</f>
        <v/>
      </c>
    </row>
    <row r="216">
      <c r="A216" t="inlineStr">
        <is>
          <t>NL-HaNA_1.01.02_3789_0006-page-11</t>
        </is>
      </c>
      <c r="B216" t="inlineStr">
        <is>
          <t>NL-HaNA_1.01.02_3789_0006-column-2598-444-897-2896</t>
        </is>
      </c>
      <c r="C216" t="inlineStr">
        <is>
          <t>continuation</t>
        </is>
      </c>
      <c r="D216" t="n">
        <v>2654</v>
      </c>
      <c r="E216" t="n">
        <v>874</v>
      </c>
      <c r="F216" t="inlineStr">
        <is>
          <t xml:space="preserve">    traordinaris Capiteyn ter Zee. 352.</t>
        </is>
      </c>
      <c r="G216">
        <f>HYPERLINK("https://images.diginfra.net/iiif/NL-HaNA_1.01.02/3789/NL-HaNA_1.01.02_3789_0006.jpg/2498,344,1097,3096/full/0/default.jpg", "iiif_url")</f>
        <v/>
      </c>
    </row>
    <row r="217">
      <c r="A217" t="inlineStr">
        <is>
          <t>NL-HaNA_1.01.02_3789_0006-page-11</t>
        </is>
      </c>
      <c r="B217" t="inlineStr">
        <is>
          <t>NL-HaNA_1.01.02_3789_0006-column-2598-444-897-2896</t>
        </is>
      </c>
      <c r="C217" t="inlineStr">
        <is>
          <t>repeat_lemma</t>
        </is>
      </c>
      <c r="D217" t="n">
        <v>2775</v>
      </c>
      <c r="E217" t="n">
        <v>920</v>
      </c>
      <c r="F217" t="inlineStr">
        <is>
          <t xml:space="preserve">        Lys van de onkosten van de Pra-</t>
        </is>
      </c>
      <c r="G217">
        <f>HYPERLINK("https://images.diginfra.net/iiif/NL-HaNA_1.01.02/3789/NL-HaNA_1.01.02_3789_0006.jpg/2498,344,1097,3096/full/0/default.jpg", "iiif_url")</f>
        <v/>
      </c>
    </row>
    <row r="218">
      <c r="A218" t="inlineStr">
        <is>
          <t>NL-HaNA_1.01.02_3789_0006-page-11</t>
        </is>
      </c>
      <c r="B218" t="inlineStr">
        <is>
          <t>NL-HaNA_1.01.02_3789_0006-column-2598-444-897-2896</t>
        </is>
      </c>
      <c r="C218" t="inlineStr">
        <is>
          <t>continuation</t>
        </is>
      </c>
      <c r="D218" t="n">
        <v>2649</v>
      </c>
      <c r="E218" t="n">
        <v>969</v>
      </c>
      <c r="F218" t="inlineStr">
        <is>
          <t xml:space="preserve">    Jenten na Algiers, te examineeren. 373.</t>
        </is>
      </c>
      <c r="G218">
        <f>HYPERLINK("https://images.diginfra.net/iiif/NL-HaNA_1.01.02/3789/NL-HaNA_1.01.02_3789_0006.jpg/2498,344,1097,3096/full/0/default.jpg", "iiif_url")</f>
        <v/>
      </c>
    </row>
    <row r="219">
      <c r="A219" t="inlineStr">
        <is>
          <t>NL-HaNA_1.01.02_3789_0006-page-11</t>
        </is>
      </c>
      <c r="B219" t="inlineStr">
        <is>
          <t>NL-HaNA_1.01.02_3789_0006-column-2598-444-897-2896</t>
        </is>
      </c>
      <c r="C219" t="inlineStr">
        <is>
          <t>empty_line</t>
        </is>
      </c>
      <c r="D219" t="n">
        <v>2754</v>
      </c>
      <c r="E219" t="n">
        <v>1028</v>
      </c>
      <c r="F219" t="inlineStr"/>
      <c r="G219">
        <f>HYPERLINK("https://images.diginfra.net/iiif/NL-HaNA_1.01.02/3789/NL-HaNA_1.01.02_3789_0006.jpg/2498,344,1097,3096/full/0/default.jpg", "iiif_url")</f>
        <v/>
      </c>
    </row>
    <row r="220">
      <c r="A220" t="inlineStr">
        <is>
          <t>NL-HaNA_1.01.02_3789_0006-page-11</t>
        </is>
      </c>
      <c r="B220" t="inlineStr">
        <is>
          <t>NL-HaNA_1.01.02_3789_0006-column-2598-444-897-2896</t>
        </is>
      </c>
      <c r="C220" t="inlineStr">
        <is>
          <t>repeat_lemma</t>
        </is>
      </c>
      <c r="D220" t="n">
        <v>2770</v>
      </c>
      <c r="E220" t="n">
        <v>1020</v>
      </c>
      <c r="F220" t="inlineStr">
        <is>
          <t xml:space="preserve">        des Bordes aangesteldt tot Capiteyn-</t>
        </is>
      </c>
      <c r="G220">
        <f>HYPERLINK("https://images.diginfra.net/iiif/NL-HaNA_1.01.02/3789/NL-HaNA_1.01.02_3789_0006.jpg/2498,344,1097,3096/full/0/default.jpg", "iiif_url")</f>
        <v/>
      </c>
    </row>
    <row r="221">
      <c r="A221" t="inlineStr">
        <is>
          <t>NL-HaNA_1.01.02_3789_0006-page-11</t>
        </is>
      </c>
      <c r="B221" t="inlineStr">
        <is>
          <t>NL-HaNA_1.01.02_3789_0006-column-2598-444-897-2896</t>
        </is>
      </c>
      <c r="C221" t="inlineStr">
        <is>
          <t>continuation</t>
        </is>
      </c>
      <c r="D221" t="n">
        <v>2654</v>
      </c>
      <c r="E221" t="n">
        <v>1071</v>
      </c>
      <c r="F221" t="inlineStr">
        <is>
          <t xml:space="preserve">    374.</t>
        </is>
      </c>
      <c r="G221">
        <f>HYPERLINK("https://images.diginfra.net/iiif/NL-HaNA_1.01.02/3789/NL-HaNA_1.01.02_3789_0006.jpg/2498,344,1097,3096/full/0/default.jpg", "iiif_url")</f>
        <v/>
      </c>
    </row>
    <row r="222">
      <c r="A222" t="inlineStr">
        <is>
          <t>NL-HaNA_1.01.02_3789_0006-page-11</t>
        </is>
      </c>
      <c r="B222" t="inlineStr">
        <is>
          <t>NL-HaNA_1.01.02_3789_0006-column-2598-444-897-2896</t>
        </is>
      </c>
      <c r="C222" t="inlineStr">
        <is>
          <t>continuation</t>
        </is>
      </c>
      <c r="D222" t="n">
        <v>2773</v>
      </c>
      <c r="E222" t="n">
        <v>1114</v>
      </c>
      <c r="F222" t="inlineStr">
        <is>
          <t xml:space="preserve">    te llisponeeren op de klaghten van</t>
        </is>
      </c>
      <c r="G222">
        <f>HYPERLINK("https://images.diginfra.net/iiif/NL-HaNA_1.01.02/3789/NL-HaNA_1.01.02_3789_0006.jpg/2498,344,1097,3096/full/0/default.jpg", "iiif_url")</f>
        <v/>
      </c>
    </row>
    <row r="223">
      <c r="A223" t="inlineStr">
        <is>
          <t>NL-HaNA_1.01.02_3789_0006-page-11</t>
        </is>
      </c>
      <c r="B223" t="inlineStr">
        <is>
          <t>NL-HaNA_1.01.02_3789_0006-column-2598-444-897-2896</t>
        </is>
      </c>
      <c r="C223" t="inlineStr">
        <is>
          <t>continuation</t>
        </is>
      </c>
      <c r="D223" t="n">
        <v>2649</v>
      </c>
      <c r="E223" t="n">
        <v>1161</v>
      </c>
      <c r="F223" t="inlineStr">
        <is>
          <t xml:space="preserve">    Mauricius over Pieter Pietersse weegens</t>
        </is>
      </c>
      <c r="G223">
        <f>HYPERLINK("https://images.diginfra.net/iiif/NL-HaNA_1.01.02/3789/NL-HaNA_1.01.02_3789_0006.jpg/2498,344,1097,3096/full/0/default.jpg", "iiif_url")</f>
        <v/>
      </c>
    </row>
    <row r="224">
      <c r="A224" t="inlineStr">
        <is>
          <t>NL-HaNA_1.01.02_3789_0006-page-11</t>
        </is>
      </c>
      <c r="B224" t="inlineStr">
        <is>
          <t>NL-HaNA_1.01.02_3789_0006-column-2598-444-897-2896</t>
        </is>
      </c>
      <c r="C224" t="inlineStr">
        <is>
          <t>continuation</t>
        </is>
      </c>
      <c r="D224" t="n">
        <v>2649</v>
      </c>
      <c r="E224" t="n">
        <v>1207</v>
      </c>
      <c r="F224" t="inlineStr">
        <is>
          <t xml:space="preserve">    weghvaaren met een Algiers Pasport sonder</t>
        </is>
      </c>
      <c r="G224">
        <f>HYPERLINK("https://images.diginfra.net/iiif/NL-HaNA_1.01.02/3789/NL-HaNA_1.01.02_3789_0006.jpg/2498,344,1097,3096/full/0/default.jpg", "iiif_url")</f>
        <v/>
      </c>
    </row>
    <row r="225">
      <c r="A225" t="inlineStr">
        <is>
          <t>NL-HaNA_1.01.02_3789_0006-page-11</t>
        </is>
      </c>
      <c r="B225" t="inlineStr">
        <is>
          <t>NL-HaNA_1.01.02_3789_0006-column-2598-444-897-2896</t>
        </is>
      </c>
      <c r="C225" t="inlineStr">
        <is>
          <t>continuation</t>
        </is>
      </c>
      <c r="D225" t="n">
        <v>2647</v>
      </c>
      <c r="E225" t="n">
        <v>1253</v>
      </c>
      <c r="F225" t="inlineStr">
        <is>
          <t xml:space="preserve">    betaalinge. 382.</t>
        </is>
      </c>
      <c r="G225">
        <f>HYPERLINK("https://images.diginfra.net/iiif/NL-HaNA_1.01.02/3789/NL-HaNA_1.01.02_3789_0006.jpg/2498,344,1097,3096/full/0/default.jpg", "iiif_url")</f>
        <v/>
      </c>
    </row>
    <row r="226">
      <c r="A226" t="inlineStr">
        <is>
          <t>NL-HaNA_1.01.02_3789_0006-page-11</t>
        </is>
      </c>
      <c r="B226" t="inlineStr">
        <is>
          <t>NL-HaNA_1.01.02_3789_0006-column-2598-444-897-2896</t>
        </is>
      </c>
      <c r="C226" t="inlineStr">
        <is>
          <t>repeat_lemma</t>
        </is>
      </c>
      <c r="D226" t="n">
        <v>2766</v>
      </c>
      <c r="E226" t="n">
        <v>1310</v>
      </c>
      <c r="F226" t="inlineStr">
        <is>
          <t xml:space="preserve">        te adviseeren op het versoeck van</t>
        </is>
      </c>
      <c r="G226">
        <f>HYPERLINK("https://images.diginfra.net/iiif/NL-HaNA_1.01.02/3789/NL-HaNA_1.01.02_3789_0006.jpg/2498,344,1097,3096/full/0/default.jpg", "iiif_url")</f>
        <v/>
      </c>
    </row>
    <row r="227">
      <c r="A227" t="inlineStr">
        <is>
          <t>NL-HaNA_1.01.02_3789_0006-page-11</t>
        </is>
      </c>
      <c r="B227" t="inlineStr">
        <is>
          <t>NL-HaNA_1.01.02_3789_0006-column-2598-444-897-2896</t>
        </is>
      </c>
      <c r="C227" t="inlineStr">
        <is>
          <t>continuation</t>
        </is>
      </c>
      <c r="D227" t="n">
        <v>2647</v>
      </c>
      <c r="E227" t="n">
        <v>1348</v>
      </c>
      <c r="F227" t="inlineStr">
        <is>
          <t xml:space="preserve">    Mauricius weegens twee Scheepen, de Vis-</t>
        </is>
      </c>
      <c r="G227">
        <f>HYPERLINK("https://images.diginfra.net/iiif/NL-HaNA_1.01.02/3789/NL-HaNA_1.01.02_3789_0006.jpg/2498,344,1097,3096/full/0/default.jpg", "iiif_url")</f>
        <v/>
      </c>
    </row>
    <row r="228">
      <c r="A228" t="inlineStr">
        <is>
          <t>NL-HaNA_1.01.02_3789_0006-page-11</t>
        </is>
      </c>
      <c r="B228" t="inlineStr">
        <is>
          <t>NL-HaNA_1.01.02_3789_0006-column-2598-444-897-2896</t>
        </is>
      </c>
      <c r="C228" t="inlineStr">
        <is>
          <t>continuation</t>
        </is>
      </c>
      <c r="D228" t="n">
        <v>2644</v>
      </c>
      <c r="E228" t="n">
        <v>1397</v>
      </c>
      <c r="F228" t="inlineStr">
        <is>
          <t xml:space="preserve">    scher en Doudek, op de Elve met Hollandt-</t>
        </is>
      </c>
      <c r="G228">
        <f>HYPERLINK("https://images.diginfra.net/iiif/NL-HaNA_1.01.02/3789/NL-HaNA_1.01.02_3789_0006.jpg/2498,344,1097,3096/full/0/default.jpg", "iiif_url")</f>
        <v/>
      </c>
    </row>
    <row r="229">
      <c r="A229" t="inlineStr">
        <is>
          <t>NL-HaNA_1.01.02_3789_0006-page-11</t>
        </is>
      </c>
      <c r="B229" t="inlineStr">
        <is>
          <t>NL-HaNA_1.01.02_3789_0006-column-2598-444-897-2896</t>
        </is>
      </c>
      <c r="C229" t="inlineStr">
        <is>
          <t>continuation</t>
        </is>
      </c>
      <c r="D229" t="n">
        <v>2640</v>
      </c>
      <c r="E229" t="n">
        <v>1447</v>
      </c>
      <c r="F229" t="inlineStr">
        <is>
          <t xml:space="preserve">    sche Vlaggen. 396.</t>
        </is>
      </c>
      <c r="G229">
        <f>HYPERLINK("https://images.diginfra.net/iiif/NL-HaNA_1.01.02/3789/NL-HaNA_1.01.02_3789_0006.jpg/2498,344,1097,3096/full/0/default.jpg", "iiif_url")</f>
        <v/>
      </c>
    </row>
    <row r="230">
      <c r="A230" t="inlineStr">
        <is>
          <t>NL-HaNA_1.01.02_3789_0006-page-11</t>
        </is>
      </c>
      <c r="B230" t="inlineStr">
        <is>
          <t>NL-HaNA_1.01.02_3789_0006-column-2598-444-897-2896</t>
        </is>
      </c>
      <c r="C230" t="inlineStr">
        <is>
          <t>repeat_lemma</t>
        </is>
      </c>
      <c r="D230" t="n">
        <v>2771</v>
      </c>
      <c r="E230" t="n">
        <v>1498</v>
      </c>
      <c r="F230" t="inlineStr">
        <is>
          <t xml:space="preserve">        Visscher aangesteldt tot Capiteyn</t>
        </is>
      </c>
      <c r="G230">
        <f>HYPERLINK("https://images.diginfra.net/iiif/NL-HaNA_1.01.02/3789/NL-HaNA_1.01.02_3789_0006.jpg/2498,344,1097,3096/full/0/default.jpg", "iiif_url")</f>
        <v/>
      </c>
    </row>
    <row r="231">
      <c r="A231" t="inlineStr">
        <is>
          <t>NL-HaNA_1.01.02_3789_0006-page-11</t>
        </is>
      </c>
      <c r="B231" t="inlineStr">
        <is>
          <t>NL-HaNA_1.01.02_3789_0006-column-2598-444-897-2896</t>
        </is>
      </c>
      <c r="C231" t="inlineStr">
        <is>
          <t>continuation</t>
        </is>
      </c>
      <c r="D231" t="n">
        <v>2647</v>
      </c>
      <c r="E231" t="n">
        <v>1555</v>
      </c>
      <c r="F231" t="inlineStr">
        <is>
          <t xml:space="preserve">    403.</t>
        </is>
      </c>
      <c r="G231">
        <f>HYPERLINK("https://images.diginfra.net/iiif/NL-HaNA_1.01.02/3789/NL-HaNA_1.01.02_3789_0006.jpg/2498,344,1097,3096/full/0/default.jpg", "iiif_url")</f>
        <v/>
      </c>
    </row>
    <row r="232">
      <c r="A232" t="inlineStr">
        <is>
          <t>NL-HaNA_1.01.02_3789_0006-page-11</t>
        </is>
      </c>
      <c r="B232" t="inlineStr">
        <is>
          <t>NL-HaNA_1.01.02_3789_0006-column-2598-444-897-2896</t>
        </is>
      </c>
      <c r="C232" t="inlineStr">
        <is>
          <t>repeat_lemma</t>
        </is>
      </c>
      <c r="D232" t="n">
        <v>2763</v>
      </c>
      <c r="E232" t="n">
        <v>1589</v>
      </c>
      <c r="F232" t="inlineStr">
        <is>
          <t xml:space="preserve">        advis op de klaghten van Mauricius</t>
        </is>
      </c>
      <c r="G232">
        <f>HYPERLINK("https://images.diginfra.net/iiif/NL-HaNA_1.01.02/3789/NL-HaNA_1.01.02_3789_0006.jpg/2498,344,1097,3096/full/0/default.jpg", "iiif_url")</f>
        <v/>
      </c>
    </row>
    <row r="233">
      <c r="A233" t="inlineStr">
        <is>
          <t>NL-HaNA_1.01.02_3789_0006-page-11</t>
        </is>
      </c>
      <c r="B233" t="inlineStr">
        <is>
          <t>NL-HaNA_1.01.02_3789_0006-column-2598-444-897-2896</t>
        </is>
      </c>
      <c r="C233" t="inlineStr">
        <is>
          <t>continuation</t>
        </is>
      </c>
      <c r="D233" t="n">
        <v>2642</v>
      </c>
      <c r="E233" t="n">
        <v>1642</v>
      </c>
      <c r="F233" t="inlineStr">
        <is>
          <t xml:space="preserve">    over Pieter Pietersse, by Hollandt overge-</t>
        </is>
      </c>
      <c r="G233">
        <f>HYPERLINK("https://images.diginfra.net/iiif/NL-HaNA_1.01.02/3789/NL-HaNA_1.01.02_3789_0006.jpg/2498,344,1097,3096/full/0/default.jpg", "iiif_url")</f>
        <v/>
      </c>
    </row>
    <row r="234">
      <c r="A234" t="inlineStr">
        <is>
          <t>NL-HaNA_1.01.02_3789_0006-page-11</t>
        </is>
      </c>
      <c r="B234" t="inlineStr">
        <is>
          <t>NL-HaNA_1.01.02_3789_0006-column-2598-444-897-2896</t>
        </is>
      </c>
      <c r="C234" t="inlineStr">
        <is>
          <t>continuation</t>
        </is>
      </c>
      <c r="D234" t="n">
        <v>2637</v>
      </c>
      <c r="E234" t="n">
        <v>1697</v>
      </c>
      <c r="F234" t="inlineStr">
        <is>
          <t xml:space="preserve">    noomen. 404.</t>
        </is>
      </c>
      <c r="G234">
        <f>HYPERLINK("https://images.diginfra.net/iiif/NL-HaNA_1.01.02/3789/NL-HaNA_1.01.02_3789_0006.jpg/2498,344,1097,3096/full/0/default.jpg", "iiif_url")</f>
        <v/>
      </c>
    </row>
    <row r="235">
      <c r="A235" t="inlineStr">
        <is>
          <t>NL-HaNA_1.01.02_3789_0006-page-11</t>
        </is>
      </c>
      <c r="B235" t="inlineStr">
        <is>
          <t>NL-HaNA_1.01.02_3789_0006-column-2598-444-897-2896</t>
        </is>
      </c>
      <c r="C235" t="inlineStr">
        <is>
          <t>repeat_lemma</t>
        </is>
      </c>
      <c r="D235" t="n">
        <v>2759</v>
      </c>
      <c r="E235" t="n">
        <v>1741</v>
      </c>
      <c r="F235" t="inlineStr">
        <is>
          <t xml:space="preserve">        justificatie van de conduite van den</t>
        </is>
      </c>
      <c r="G235">
        <f>HYPERLINK("https://images.diginfra.net/iiif/NL-HaNA_1.01.02/3789/NL-HaNA_1.01.02_3789_0006.jpg/2498,344,1097,3096/full/0/default.jpg", "iiif_url")</f>
        <v/>
      </c>
    </row>
    <row r="236">
      <c r="A236" t="inlineStr">
        <is>
          <t>NL-HaNA_1.01.02_3789_0006-page-11</t>
        </is>
      </c>
      <c r="B236" t="inlineStr">
        <is>
          <t>NL-HaNA_1.01.02_3789_0006-column-2598-444-897-2896</t>
        </is>
      </c>
      <c r="C236" t="inlineStr">
        <is>
          <t>continuation</t>
        </is>
      </c>
      <c r="D236" t="n">
        <v>2637</v>
      </c>
      <c r="E236" t="n">
        <v>1785</v>
      </c>
      <c r="F236" t="inlineStr">
        <is>
          <t xml:space="preserve">    Capiteyn Lynslager , over de behandelingen</t>
        </is>
      </c>
      <c r="G236">
        <f>HYPERLINK("https://images.diginfra.net/iiif/NL-HaNA_1.01.02/3789/NL-HaNA_1.01.02_3789_0006.jpg/2498,344,1097,3096/full/0/default.jpg", "iiif_url")</f>
        <v/>
      </c>
    </row>
    <row r="237">
      <c r="A237" t="inlineStr">
        <is>
          <t>NL-HaNA_1.01.02_3789_0006-page-11</t>
        </is>
      </c>
      <c r="B237" t="inlineStr">
        <is>
          <t>NL-HaNA_1.01.02_3789_0006-column-2598-444-897-2896</t>
        </is>
      </c>
      <c r="C237" t="inlineStr">
        <is>
          <t>continuation</t>
        </is>
      </c>
      <c r="D237" t="n">
        <v>2637</v>
      </c>
      <c r="E237" t="n">
        <v>1837</v>
      </c>
      <c r="F237" t="inlineStr">
        <is>
          <t xml:space="preserve">    van den Resident van Zil, te examineeren.</t>
        </is>
      </c>
      <c r="G237">
        <f>HYPERLINK("https://images.diginfra.net/iiif/NL-HaNA_1.01.02/3789/NL-HaNA_1.01.02_3789_0006.jpg/2498,344,1097,3096/full/0/default.jpg", "iiif_url")</f>
        <v/>
      </c>
    </row>
    <row r="238">
      <c r="A238" t="inlineStr">
        <is>
          <t>NL-HaNA_1.01.02_3789_0006-page-11</t>
        </is>
      </c>
      <c r="B238" t="inlineStr">
        <is>
          <t>NL-HaNA_1.01.02_3789_0006-column-2598-444-897-2896</t>
        </is>
      </c>
      <c r="C238" t="inlineStr">
        <is>
          <t>continuation</t>
        </is>
      </c>
      <c r="D238" t="n">
        <v>2640</v>
      </c>
      <c r="E238" t="n">
        <v>1890</v>
      </c>
      <c r="F238" t="inlineStr">
        <is>
          <t xml:space="preserve">    404.</t>
        </is>
      </c>
      <c r="G238">
        <f>HYPERLINK("https://images.diginfra.net/iiif/NL-HaNA_1.01.02/3789/NL-HaNA_1.01.02_3789_0006.jpg/2498,344,1097,3096/full/0/default.jpg", "iiif_url")</f>
        <v/>
      </c>
    </row>
    <row r="239">
      <c r="A239" t="inlineStr">
        <is>
          <t>NL-HaNA_1.01.02_3789_0006-page-11</t>
        </is>
      </c>
      <c r="B239" t="inlineStr">
        <is>
          <t>NL-HaNA_1.01.02_3789_0006-column-2598-444-897-2896</t>
        </is>
      </c>
      <c r="C239" t="inlineStr">
        <is>
          <t>repeat_lemma</t>
        </is>
      </c>
      <c r="D239" t="n">
        <v>2756</v>
      </c>
      <c r="E239" t="n">
        <v>1927</v>
      </c>
      <c r="F239" t="inlineStr">
        <is>
          <t xml:space="preserve">        gelast haar te informeeren op de klagh-</t>
        </is>
      </c>
      <c r="G239">
        <f>HYPERLINK("https://images.diginfra.net/iiif/NL-HaNA_1.01.02/3789/NL-HaNA_1.01.02_3789_0006.jpg/2498,344,1097,3096/full/0/default.jpg", "iiif_url")</f>
        <v/>
      </c>
    </row>
    <row r="240">
      <c r="A240" t="inlineStr">
        <is>
          <t>NL-HaNA_1.01.02_3789_0006-page-11</t>
        </is>
      </c>
      <c r="B240" t="inlineStr">
        <is>
          <t>NL-HaNA_1.01.02_3789_0006-column-2598-444-897-2896</t>
        </is>
      </c>
      <c r="C240" t="inlineStr">
        <is>
          <t>continuation</t>
        </is>
      </c>
      <c r="D240" t="n">
        <v>2633</v>
      </c>
      <c r="E240" t="n">
        <v>1977</v>
      </c>
      <c r="F240" t="inlineStr">
        <is>
          <t xml:space="preserve">    ten van Lerbergen wegens quade bejegenin-</t>
        </is>
      </c>
      <c r="G240">
        <f>HYPERLINK("https://images.diginfra.net/iiif/NL-HaNA_1.01.02/3789/NL-HaNA_1.01.02_3789_0006.jpg/2498,344,1097,3096/full/0/default.jpg", "iiif_url")</f>
        <v/>
      </c>
    </row>
    <row r="241">
      <c r="A241" t="inlineStr">
        <is>
          <t>NL-HaNA_1.01.02_3789_0006-page-11</t>
        </is>
      </c>
      <c r="B241" t="inlineStr">
        <is>
          <t>NL-HaNA_1.01.02_3789_0006-column-2598-444-897-2896</t>
        </is>
      </c>
      <c r="C241" t="inlineStr">
        <is>
          <t>continuation</t>
        </is>
      </c>
      <c r="D241" t="n">
        <v>2635</v>
      </c>
      <c r="E241" t="n">
        <v>2027</v>
      </c>
      <c r="F241" t="inlineStr">
        <is>
          <t xml:space="preserve">    gen van aght Hollandtsche Schippers, ende</t>
        </is>
      </c>
      <c r="G241">
        <f>HYPERLINK("https://images.diginfra.net/iiif/NL-HaNA_1.01.02/3789/NL-HaNA_1.01.02_3789_0006.jpg/2498,344,1097,3096/full/0/default.jpg", "iiif_url")</f>
        <v/>
      </c>
    </row>
    <row r="242">
      <c r="A242" t="inlineStr">
        <is>
          <t>NL-HaNA_1.01.02_3789_0006-page-11</t>
        </is>
      </c>
      <c r="B242" t="inlineStr">
        <is>
          <t>NL-HaNA_1.01.02_3789_0006-column-2598-444-897-2896</t>
        </is>
      </c>
      <c r="C242" t="inlineStr">
        <is>
          <t>continuation</t>
        </is>
      </c>
      <c r="D242" t="n">
        <v>2633</v>
      </c>
      <c r="E242" t="n">
        <v>2074</v>
      </c>
      <c r="F242" t="inlineStr">
        <is>
          <t xml:space="preserve">    weygeringe van betalinge van Consulaatregh-</t>
        </is>
      </c>
      <c r="G242">
        <f>HYPERLINK("https://images.diginfra.net/iiif/NL-HaNA_1.01.02/3789/NL-HaNA_1.01.02_3789_0006.jpg/2498,344,1097,3096/full/0/default.jpg", "iiif_url")</f>
        <v/>
      </c>
    </row>
    <row r="243">
      <c r="A243" t="inlineStr">
        <is>
          <t>NL-HaNA_1.01.02_3789_0006-page-11</t>
        </is>
      </c>
      <c r="B243" t="inlineStr">
        <is>
          <t>NL-HaNA_1.01.02_3789_0006-column-2598-444-897-2896</t>
        </is>
      </c>
      <c r="C243" t="inlineStr">
        <is>
          <t>continuation</t>
        </is>
      </c>
      <c r="D243" t="n">
        <v>2633</v>
      </c>
      <c r="E243" t="n">
        <v>2120</v>
      </c>
      <c r="F243" t="inlineStr">
        <is>
          <t xml:space="preserve">    ten. 410.</t>
        </is>
      </c>
      <c r="G243">
        <f>HYPERLINK("https://images.diginfra.net/iiif/NL-HaNA_1.01.02/3789/NL-HaNA_1.01.02_3789_0006.jpg/2498,344,1097,3096/full/0/default.jpg", "iiif_url")</f>
        <v/>
      </c>
    </row>
    <row r="244">
      <c r="A244" t="inlineStr">
        <is>
          <t>NL-HaNA_1.01.02_3789_0006-page-11</t>
        </is>
      </c>
      <c r="B244" t="inlineStr">
        <is>
          <t>NL-HaNA_1.01.02_3789_0006-column-2598-444-897-2896</t>
        </is>
      </c>
      <c r="C244" t="inlineStr">
        <is>
          <t>repeat_lemma</t>
        </is>
      </c>
      <c r="D244" t="n">
        <v>2766</v>
      </c>
      <c r="E244" t="n">
        <v>2169</v>
      </c>
      <c r="F244" t="inlineStr">
        <is>
          <t xml:space="preserve">        Ontfanger de Groot gelast te betalen</t>
        </is>
      </c>
      <c r="G244">
        <f>HYPERLINK("https://images.diginfra.net/iiif/NL-HaNA_1.01.02/3789/NL-HaNA_1.01.02_3789_0006.jpg/2498,344,1097,3096/full/0/default.jpg", "iiif_url")</f>
        <v/>
      </c>
    </row>
    <row r="245">
      <c r="A245" t="inlineStr">
        <is>
          <t>NL-HaNA_1.01.02_3789_0006-page-11</t>
        </is>
      </c>
      <c r="B245" t="inlineStr">
        <is>
          <t>NL-HaNA_1.01.02_3789_0006-column-2598-444-897-2896</t>
        </is>
      </c>
      <c r="C245" t="inlineStr">
        <is>
          <t>continuation</t>
        </is>
      </c>
      <c r="D245" t="n">
        <v>2630</v>
      </c>
      <c r="E245" t="n">
        <v>2216</v>
      </c>
      <c r="F245" t="inlineStr">
        <is>
          <t xml:space="preserve">    ses duysent ses hondert seven en dertigh gul-</t>
        </is>
      </c>
      <c r="G245">
        <f>HYPERLINK("https://images.diginfra.net/iiif/NL-HaNA_1.01.02/3789/NL-HaNA_1.01.02_3789_0006.jpg/2498,344,1097,3096/full/0/default.jpg", "iiif_url")</f>
        <v/>
      </c>
    </row>
    <row r="246">
      <c r="A246" t="inlineStr">
        <is>
          <t>NL-HaNA_1.01.02_3789_0006-page-11</t>
        </is>
      </c>
      <c r="B246" t="inlineStr">
        <is>
          <t>NL-HaNA_1.01.02_3789_0006-column-2598-444-897-2896</t>
        </is>
      </c>
      <c r="C246" t="inlineStr">
        <is>
          <t>continuation</t>
        </is>
      </c>
      <c r="D246" t="n">
        <v>2635</v>
      </c>
      <c r="E246" t="n">
        <v>2266</v>
      </c>
      <c r="F246" t="inlineStr">
        <is>
          <t xml:space="preserve">    dens vys stuyvers wegens Prasenten na Al-</t>
        </is>
      </c>
      <c r="G246">
        <f>HYPERLINK("https://images.diginfra.net/iiif/NL-HaNA_1.01.02/3789/NL-HaNA_1.01.02_3789_0006.jpg/2498,344,1097,3096/full/0/default.jpg", "iiif_url")</f>
        <v/>
      </c>
    </row>
    <row r="247">
      <c r="A247" t="inlineStr">
        <is>
          <t>NL-HaNA_1.01.02_3789_0006-page-11</t>
        </is>
      </c>
      <c r="B247" t="inlineStr">
        <is>
          <t>NL-HaNA_1.01.02_3789_0006-column-2598-444-897-2896</t>
        </is>
      </c>
      <c r="C247" t="inlineStr">
        <is>
          <t>continuation</t>
        </is>
      </c>
      <c r="D247" t="n">
        <v>2635</v>
      </c>
      <c r="E247" t="n">
        <v>2315</v>
      </c>
      <c r="F247" t="inlineStr">
        <is>
          <t xml:space="preserve">    giers. 416.</t>
        </is>
      </c>
      <c r="G247">
        <f>HYPERLINK("https://images.diginfra.net/iiif/NL-HaNA_1.01.02/3789/NL-HaNA_1.01.02_3789_0006.jpg/2498,344,1097,3096/full/0/default.jpg", "iiif_url")</f>
        <v/>
      </c>
    </row>
    <row r="248">
      <c r="A248" t="inlineStr">
        <is>
          <t>NL-HaNA_1.01.02_3789_0006-page-11</t>
        </is>
      </c>
      <c r="B248" t="inlineStr">
        <is>
          <t>NL-HaNA_1.01.02_3789_0006-column-2598-444-897-2896</t>
        </is>
      </c>
      <c r="C248" t="inlineStr">
        <is>
          <t>repeat_lemma</t>
        </is>
      </c>
      <c r="D248" t="n">
        <v>2761</v>
      </c>
      <c r="E248" t="n">
        <v>2365</v>
      </c>
      <c r="F248" t="inlineStr">
        <is>
          <t xml:space="preserve">        beright omtrent pracautien te nemen</t>
        </is>
      </c>
      <c r="G248">
        <f>HYPERLINK("https://images.diginfra.net/iiif/NL-HaNA_1.01.02/3789/NL-HaNA_1.01.02_3789_0006.jpg/2498,344,1097,3096/full/0/default.jpg", "iiif_url")</f>
        <v/>
      </c>
    </row>
    <row r="249">
      <c r="A249" t="inlineStr">
        <is>
          <t>NL-HaNA_1.01.02_3789_0006-page-11</t>
        </is>
      </c>
      <c r="B249" t="inlineStr">
        <is>
          <t>NL-HaNA_1.01.02_3789_0006-column-2598-444-897-2896</t>
        </is>
      </c>
      <c r="C249" t="inlineStr">
        <is>
          <t>continuation</t>
        </is>
      </c>
      <c r="D249" t="n">
        <v>2635</v>
      </c>
      <c r="E249" t="n">
        <v>2410</v>
      </c>
      <c r="F249" t="inlineStr">
        <is>
          <t xml:space="preserve">    op de Pasporten van Algiers, te examinee-</t>
        </is>
      </c>
      <c r="G249">
        <f>HYPERLINK("https://images.diginfra.net/iiif/NL-HaNA_1.01.02/3789/NL-HaNA_1.01.02_3789_0006.jpg/2498,344,1097,3096/full/0/default.jpg", "iiif_url")</f>
        <v/>
      </c>
    </row>
    <row r="250">
      <c r="A250" t="inlineStr">
        <is>
          <t>NL-HaNA_1.01.02_3789_0006-page-11</t>
        </is>
      </c>
      <c r="B250" t="inlineStr">
        <is>
          <t>NL-HaNA_1.01.02_3789_0006-column-2598-444-897-2896</t>
        </is>
      </c>
      <c r="C250" t="inlineStr">
        <is>
          <t>continuation</t>
        </is>
      </c>
      <c r="D250" t="n">
        <v>2633</v>
      </c>
      <c r="E250" t="n">
        <v>2469</v>
      </c>
      <c r="F250" t="inlineStr">
        <is>
          <t xml:space="preserve">    ren. 4327.</t>
        </is>
      </c>
      <c r="G250">
        <f>HYPERLINK("https://images.diginfra.net/iiif/NL-HaNA_1.01.02/3789/NL-HaNA_1.01.02_3789_0006.jpg/2498,344,1097,3096/full/0/default.jpg", "iiif_url")</f>
        <v/>
      </c>
    </row>
    <row r="251">
      <c r="A251" t="inlineStr">
        <is>
          <t>NL-HaNA_1.01.02_3789_0006-page-11</t>
        </is>
      </c>
      <c r="B251" t="inlineStr">
        <is>
          <t>NL-HaNA_1.01.02_3789_0006-column-2598-444-897-2896</t>
        </is>
      </c>
      <c r="C251" t="inlineStr">
        <is>
          <t>repeat_lemma</t>
        </is>
      </c>
      <c r="D251" t="n">
        <v>2756</v>
      </c>
      <c r="E251" t="n">
        <v>2508</v>
      </c>
      <c r="F251" t="inlineStr">
        <is>
          <t xml:space="preserve">        te adviseeren op het versoek van Pie-</t>
        </is>
      </c>
      <c r="G251">
        <f>HYPERLINK("https://images.diginfra.net/iiif/NL-HaNA_1.01.02/3789/NL-HaNA_1.01.02_3789_0006.jpg/2498,344,1097,3096/full/0/default.jpg", "iiif_url")</f>
        <v/>
      </c>
    </row>
    <row r="252">
      <c r="A252" t="inlineStr">
        <is>
          <t>NL-HaNA_1.01.02_3789_0006-page-11</t>
        </is>
      </c>
      <c r="B252" t="inlineStr">
        <is>
          <t>NL-HaNA_1.01.02_3789_0006-column-2598-444-897-2896</t>
        </is>
      </c>
      <c r="C252" t="inlineStr">
        <is>
          <t>continuation</t>
        </is>
      </c>
      <c r="D252" t="n">
        <v>2635</v>
      </c>
      <c r="E252" t="n">
        <v>2560</v>
      </c>
      <c r="F252" t="inlineStr">
        <is>
          <t xml:space="preserve">    ters om een Algiers Pasport. 434.</t>
        </is>
      </c>
      <c r="G252">
        <f>HYPERLINK("https://images.diginfra.net/iiif/NL-HaNA_1.01.02/3789/NL-HaNA_1.01.02_3789_0006.jpg/2498,344,1097,3096/full/0/default.jpg", "iiif_url")</f>
        <v/>
      </c>
    </row>
    <row r="253">
      <c r="A253" t="inlineStr">
        <is>
          <t>NL-HaNA_1.01.02_3789_0006-page-11</t>
        </is>
      </c>
      <c r="B253" t="inlineStr">
        <is>
          <t>NL-HaNA_1.01.02_3789_0006-column-2598-444-897-2896</t>
        </is>
      </c>
      <c r="C253" t="inlineStr">
        <is>
          <t>repeat_lemma</t>
        </is>
      </c>
      <c r="D253" t="n">
        <v>2763</v>
      </c>
      <c r="E253" t="n">
        <v>2606</v>
      </c>
      <c r="F253" t="inlineStr">
        <is>
          <t xml:space="preserve">        rapport op het different tusschen de</t>
        </is>
      </c>
      <c r="G253">
        <f>HYPERLINK("https://images.diginfra.net/iiif/NL-HaNA_1.01.02/3789/NL-HaNA_1.01.02_3789_0006.jpg/2498,344,1097,3096/full/0/default.jpg", "iiif_url")</f>
        <v/>
      </c>
    </row>
    <row r="254">
      <c r="A254" t="inlineStr">
        <is>
          <t>NL-HaNA_1.01.02_3789_0006-page-11</t>
        </is>
      </c>
      <c r="B254" t="inlineStr">
        <is>
          <t>NL-HaNA_1.01.02_3789_0006-column-2598-444-897-2896</t>
        </is>
      </c>
      <c r="C254" t="inlineStr">
        <is>
          <t>continuation</t>
        </is>
      </c>
      <c r="D254" t="n">
        <v>2635</v>
      </c>
      <c r="E254" t="n">
        <v>2652</v>
      </c>
      <c r="F254" t="inlineStr">
        <is>
          <t xml:space="preserve">    Admiraliteyt van Amsterdam, en die van</t>
        </is>
      </c>
      <c r="G254">
        <f>HYPERLINK("https://images.diginfra.net/iiif/NL-HaNA_1.01.02/3789/NL-HaNA_1.01.02_3789_0006.jpg/2498,344,1097,3096/full/0/default.jpg", "iiif_url")</f>
        <v/>
      </c>
    </row>
    <row r="255">
      <c r="A255" t="inlineStr">
        <is>
          <t>NL-HaNA_1.01.02_3789_0006-page-11</t>
        </is>
      </c>
      <c r="B255" t="inlineStr">
        <is>
          <t>NL-HaNA_1.01.02_3789_0006-column-2598-444-897-2896</t>
        </is>
      </c>
      <c r="C255" t="inlineStr">
        <is>
          <t>continuation</t>
        </is>
      </c>
      <c r="D255" t="n">
        <v>2637</v>
      </c>
      <c r="E255" t="n">
        <v>2699</v>
      </c>
      <c r="F255" t="inlineStr">
        <is>
          <t xml:space="preserve">    Zeelandt. 435.</t>
        </is>
      </c>
      <c r="G255">
        <f>HYPERLINK("https://images.diginfra.net/iiif/NL-HaNA_1.01.02/3789/NL-HaNA_1.01.02_3789_0006.jpg/2498,344,1097,3096/full/0/default.jpg", "iiif_url")</f>
        <v/>
      </c>
    </row>
    <row r="256">
      <c r="A256" t="inlineStr">
        <is>
          <t>NL-HaNA_1.01.02_3789_0006-page-11</t>
        </is>
      </c>
      <c r="B256" t="inlineStr">
        <is>
          <t>NL-HaNA_1.01.02_3789_0006-column-2598-444-897-2896</t>
        </is>
      </c>
      <c r="C256" t="inlineStr">
        <is>
          <t>repeat_lemma</t>
        </is>
      </c>
      <c r="D256" t="n">
        <v>2752</v>
      </c>
      <c r="E256" t="n">
        <v>2753</v>
      </c>
      <c r="F256" t="inlineStr">
        <is>
          <t xml:space="preserve">        gereedtbeyt om dien aangaande in be-</t>
        </is>
      </c>
      <c r="G256">
        <f>HYPERLINK("https://images.diginfra.net/iiif/NL-HaNA_1.01.02/3789/NL-HaNA_1.01.02_3789_0006.jpg/2498,344,1097,3096/full/0/default.jpg", "iiif_url")</f>
        <v/>
      </c>
    </row>
    <row r="257">
      <c r="A257" t="inlineStr">
        <is>
          <t>NL-HaNA_1.01.02_3789_0006-page-11</t>
        </is>
      </c>
      <c r="B257" t="inlineStr">
        <is>
          <t>NL-HaNA_1.01.02_3789_0006-column-2598-444-897-2896</t>
        </is>
      </c>
      <c r="C257" t="inlineStr">
        <is>
          <t>continuation</t>
        </is>
      </c>
      <c r="D257" t="n">
        <v>2626</v>
      </c>
      <c r="E257" t="n">
        <v>2796</v>
      </c>
      <c r="F257" t="inlineStr">
        <is>
          <t xml:space="preserve">    Joignes te treeden, te examineeren. 453.</t>
        </is>
      </c>
      <c r="G257">
        <f>HYPERLINK("https://images.diginfra.net/iiif/NL-HaNA_1.01.02/3789/NL-HaNA_1.01.02_3789_0006.jpg/2498,344,1097,3096/full/0/default.jpg", "iiif_url")</f>
        <v/>
      </c>
    </row>
    <row r="258">
      <c r="A258" t="inlineStr">
        <is>
          <t>NL-HaNA_1.01.02_3789_0006-page-11</t>
        </is>
      </c>
      <c r="B258" t="inlineStr">
        <is>
          <t>NL-HaNA_1.01.02_3789_0006-column-2598-444-897-2896</t>
        </is>
      </c>
      <c r="C258" t="inlineStr">
        <is>
          <t>repeat_lemma</t>
        </is>
      </c>
      <c r="D258" t="n">
        <v>2752</v>
      </c>
      <c r="E258" t="n">
        <v>2849</v>
      </c>
      <c r="F258" t="inlineStr">
        <is>
          <t xml:space="preserve">        te adviseeren op het versoeck van Cor-</t>
        </is>
      </c>
      <c r="G258">
        <f>HYPERLINK("https://images.diginfra.net/iiif/NL-HaNA_1.01.02/3789/NL-HaNA_1.01.02_3789_0006.jpg/2498,344,1097,3096/full/0/default.jpg", "iiif_url")</f>
        <v/>
      </c>
    </row>
    <row r="259">
      <c r="A259" t="inlineStr">
        <is>
          <t>NL-HaNA_1.01.02_3789_0006-page-11</t>
        </is>
      </c>
      <c r="B259" t="inlineStr">
        <is>
          <t>NL-HaNA_1.01.02_3789_0006-column-2598-444-897-2896</t>
        </is>
      </c>
      <c r="C259" t="inlineStr">
        <is>
          <t>continuation</t>
        </is>
      </c>
      <c r="D259" t="n">
        <v>2635</v>
      </c>
      <c r="E259" t="n">
        <v>2895</v>
      </c>
      <c r="F259" t="inlineStr">
        <is>
          <t xml:space="preserve">    nelio om een Algiers Pasport voor fijn Schip.</t>
        </is>
      </c>
      <c r="G259">
        <f>HYPERLINK("https://images.diginfra.net/iiif/NL-HaNA_1.01.02/3789/NL-HaNA_1.01.02_3789_0006.jpg/2498,344,1097,3096/full/0/default.jpg", "iiif_url")</f>
        <v/>
      </c>
    </row>
    <row r="260">
      <c r="A260" t="inlineStr">
        <is>
          <t>NL-HaNA_1.01.02_3789_0006-page-11</t>
        </is>
      </c>
      <c r="B260" t="inlineStr">
        <is>
          <t>NL-HaNA_1.01.02_3789_0006-column-2598-444-897-2896</t>
        </is>
      </c>
      <c r="C260" t="inlineStr">
        <is>
          <t>continuation</t>
        </is>
      </c>
      <c r="D260" t="n">
        <v>2647</v>
      </c>
      <c r="E260" t="n">
        <v>2947</v>
      </c>
      <c r="F260" t="inlineStr">
        <is>
          <t xml:space="preserve">    454.</t>
        </is>
      </c>
      <c r="G260">
        <f>HYPERLINK("https://images.diginfra.net/iiif/NL-HaNA_1.01.02/3789/NL-HaNA_1.01.02_3789_0006.jpg/2498,344,1097,3096/full/0/default.jpg", "iiif_url")</f>
        <v/>
      </c>
    </row>
    <row r="261">
      <c r="A261" t="inlineStr">
        <is>
          <t>NL-HaNA_1.01.02_3789_0006-page-11</t>
        </is>
      </c>
      <c r="B261" t="inlineStr">
        <is>
          <t>NL-HaNA_1.01.02_3789_0006-column-2598-444-897-2896</t>
        </is>
      </c>
      <c r="C261" t="inlineStr">
        <is>
          <t>continuation</t>
        </is>
      </c>
      <c r="D261" t="n">
        <v>2754</v>
      </c>
      <c r="E261" t="n">
        <v>2991</v>
      </c>
      <c r="F261" t="inlineStr">
        <is>
          <t xml:space="preserve">    advis op het versoeck van de Wedu-</t>
        </is>
      </c>
      <c r="G261">
        <f>HYPERLINK("https://images.diginfra.net/iiif/NL-HaNA_1.01.02/3789/NL-HaNA_1.01.02_3789_0006.jpg/2498,344,1097,3096/full/0/default.jpg", "iiif_url")</f>
        <v/>
      </c>
    </row>
    <row r="262">
      <c r="A262" t="inlineStr">
        <is>
          <t>NL-HaNA_1.01.02_3789_0006-page-11</t>
        </is>
      </c>
      <c r="B262" t="inlineStr">
        <is>
          <t>NL-HaNA_1.01.02_3789_0006-column-2598-444-897-2896</t>
        </is>
      </c>
      <c r="C262" t="inlineStr">
        <is>
          <t>continuation</t>
        </is>
      </c>
      <c r="D262" t="n">
        <v>2637</v>
      </c>
      <c r="E262" t="n">
        <v>3036</v>
      </c>
      <c r="F262" t="inlineStr">
        <is>
          <t xml:space="preserve">    we Meydert Pieters om Pasport en afge-</t>
        </is>
      </c>
      <c r="G262">
        <f>HYPERLINK("https://images.diginfra.net/iiif/NL-HaNA_1.01.02/3789/NL-HaNA_1.01.02_3789_0006.jpg/2498,344,1097,3096/full/0/default.jpg", "iiif_url")</f>
        <v/>
      </c>
    </row>
    <row r="263">
      <c r="A263" t="inlineStr">
        <is>
          <t>NL-HaNA_1.01.02_3789_0006-page-11</t>
        </is>
      </c>
      <c r="B263" t="inlineStr">
        <is>
          <t>NL-HaNA_1.01.02_3789_0006-column-2598-444-897-2896</t>
        </is>
      </c>
      <c r="C263" t="inlineStr">
        <is>
          <t>continuation</t>
        </is>
      </c>
      <c r="D263" t="n">
        <v>2633</v>
      </c>
      <c r="E263" t="n">
        <v>3082</v>
      </c>
      <c r="F263" t="inlineStr">
        <is>
          <t xml:space="preserve">    sen. 456.</t>
        </is>
      </c>
      <c r="G263">
        <f>HYPERLINK("https://images.diginfra.net/iiif/NL-HaNA_1.01.02/3789/NL-HaNA_1.01.02_3789_0006.jpg/2498,344,1097,3096/full/0/default.jpg", "iiif_url")</f>
        <v/>
      </c>
    </row>
    <row r="264">
      <c r="A264" t="inlineStr">
        <is>
          <t>NL-HaNA_1.01.02_3789_0006-page-11</t>
        </is>
      </c>
      <c r="B264" t="inlineStr">
        <is>
          <t>NL-HaNA_1.01.02_3789_0006-column-2598-444-897-2896</t>
        </is>
      </c>
      <c r="C264" t="inlineStr">
        <is>
          <t>repeat_lemma</t>
        </is>
      </c>
      <c r="D264" t="n">
        <v>2761</v>
      </c>
      <c r="E264" t="n">
        <v>3135</v>
      </c>
      <c r="F264" t="inlineStr">
        <is>
          <t xml:space="preserve">        te berigbten op de Missive van de</t>
        </is>
      </c>
      <c r="G264">
        <f>HYPERLINK("https://images.diginfra.net/iiif/NL-HaNA_1.01.02/3789/NL-HaNA_1.01.02_3789_0006.jpg/2498,344,1097,3096/full/0/default.jpg", "iiif_url")</f>
        <v/>
      </c>
    </row>
    <row r="265">
      <c r="A265" t="inlineStr">
        <is>
          <t>NL-HaNA_1.01.02_3789_0006-page-11</t>
        </is>
      </c>
      <c r="B265" t="inlineStr">
        <is>
          <t>NL-HaNA_1.01.02_3789_0006-column-2598-444-897-2896</t>
        </is>
      </c>
      <c r="C265" t="inlineStr">
        <is>
          <t>continuation</t>
        </is>
      </c>
      <c r="D265" t="n">
        <v>2635</v>
      </c>
      <c r="E265" t="n">
        <v>3183</v>
      </c>
      <c r="F265" t="inlineStr">
        <is>
          <t xml:space="preserve">    Admiraliteyt tot Amsterdam wegens een Brief</t>
        </is>
      </c>
      <c r="G265">
        <f>HYPERLINK("https://images.diginfra.net/iiif/NL-HaNA_1.01.02/3789/NL-HaNA_1.01.02_3789_0006.jpg/2498,344,1097,3096/full/0/default.jpg", "iiif_url")</f>
        <v/>
      </c>
    </row>
    <row r="266">
      <c r="A266" t="inlineStr">
        <is>
          <t>NL-HaNA_1.01.02_3789_0006-page-11</t>
        </is>
      </c>
      <c r="B266" t="inlineStr">
        <is>
          <t>NL-HaNA_1.01.02_3789_0006-column-2598-444-897-2896</t>
        </is>
      </c>
      <c r="C266" t="inlineStr">
        <is>
          <t>continuation</t>
        </is>
      </c>
      <c r="D266" t="n">
        <v>2633</v>
      </c>
      <c r="E266" t="n">
        <v>3232</v>
      </c>
      <c r="F266" t="inlineStr">
        <is>
          <t xml:space="preserve">    van Borreman wegens Pasporten. 461.</t>
        </is>
      </c>
      <c r="G266">
        <f>HYPERLINK("https://images.diginfra.net/iiif/NL-HaNA_1.01.02/3789/NL-HaNA_1.01.02_3789_0006.jpg/2498,344,1097,3096/full/0/default.jpg", "iiif_url")</f>
        <v/>
      </c>
    </row>
    <row r="267">
      <c r="A267" t="inlineStr">
        <is>
          <t>NL-HaNA_1.01.02_3789_0006-page-11</t>
        </is>
      </c>
      <c r="B267" t="inlineStr">
        <is>
          <t>NL-HaNA_1.01.02_3789_0006-column-2598-444-897-2896</t>
        </is>
      </c>
      <c r="C267" t="inlineStr">
        <is>
          <t>repeat_lemma</t>
        </is>
      </c>
      <c r="D267" t="n">
        <v>2750</v>
      </c>
      <c r="E267" t="n">
        <v>3282</v>
      </c>
      <c r="F267" t="inlineStr">
        <is>
          <t xml:space="preserve">        advis op het versoeck van Cornelio om</t>
        </is>
      </c>
      <c r="G267">
        <f>HYPERLINK("https://images.diginfra.net/iiif/NL-HaNA_1.01.02/3789/NL-HaNA_1.01.02_3789_0006.jpg/2498,344,1097,3096/full/0/default.jpg", "iiif_url")</f>
        <v/>
      </c>
    </row>
    <row r="269">
      <c r="A269" t="inlineStr">
        <is>
          <t>NL-HaNA_1.01.02_3789_0006-page-11</t>
        </is>
      </c>
      <c r="B269" t="inlineStr">
        <is>
          <t>NL-HaNA_1.01.02_3789_0006-column-3579-431-890-2877</t>
        </is>
      </c>
      <c r="C269" t="inlineStr">
        <is>
          <t>continuation</t>
        </is>
      </c>
      <c r="D269" t="n">
        <v>3637</v>
      </c>
      <c r="E269" t="n">
        <v>455</v>
      </c>
      <c r="F269" t="inlineStr">
        <is>
          <t xml:space="preserve">    een Zurcks Pasport, hy Hollandt overgenoo-</t>
        </is>
      </c>
      <c r="G269">
        <f>HYPERLINK("https://images.diginfra.net/iiif/NL-HaNA_1.01.02/3789/NL-HaNA_1.01.02_3789_0006.jpg/3479,331,1090,3077/full/0/default.jpg", "iiif_url")</f>
        <v/>
      </c>
    </row>
    <row r="270">
      <c r="A270" t="inlineStr">
        <is>
          <t>NL-HaNA_1.01.02_3789_0006-page-11</t>
        </is>
      </c>
      <c r="B270" t="inlineStr">
        <is>
          <t>NL-HaNA_1.01.02_3789_0006-column-3579-431-890-2877</t>
        </is>
      </c>
      <c r="C270" t="inlineStr">
        <is>
          <t>continuation</t>
        </is>
      </c>
      <c r="D270" t="n">
        <v>3637</v>
      </c>
      <c r="E270" t="n">
        <v>506</v>
      </c>
      <c r="F270" t="inlineStr">
        <is>
          <t xml:space="preserve">    men. 487.</t>
        </is>
      </c>
      <c r="G270">
        <f>HYPERLINK("https://images.diginfra.net/iiif/NL-HaNA_1.01.02/3789/NL-HaNA_1.01.02_3789_0006.jpg/3479,331,1090,3077/full/0/default.jpg", "iiif_url")</f>
        <v/>
      </c>
    </row>
    <row r="271">
      <c r="A271" t="inlineStr">
        <is>
          <t>NL-HaNA_1.01.02_3789_0006-page-11</t>
        </is>
      </c>
      <c r="B271" t="inlineStr">
        <is>
          <t>NL-HaNA_1.01.02_3789_0006-column-3579-431-890-2877</t>
        </is>
      </c>
      <c r="C271" t="inlineStr">
        <is>
          <t>repeat_lemma</t>
        </is>
      </c>
      <c r="D271" t="n">
        <v>3758</v>
      </c>
      <c r="E271" t="n">
        <v>552</v>
      </c>
      <c r="F271" t="inlineStr">
        <is>
          <t xml:space="preserve">        Misive om ordre voor den Capireys</t>
        </is>
      </c>
      <c r="G271">
        <f>HYPERLINK("https://images.diginfra.net/iiif/NL-HaNA_1.01.02/3789/NL-HaNA_1.01.02_3789_0006.jpg/3479,331,1090,3077/full/0/default.jpg", "iiif_url")</f>
        <v/>
      </c>
    </row>
    <row r="272">
      <c r="A272" t="inlineStr">
        <is>
          <t>NL-HaNA_1.01.02_3789_0006-page-11</t>
        </is>
      </c>
      <c r="B272" t="inlineStr">
        <is>
          <t>NL-HaNA_1.01.02_3789_0006-column-3579-431-890-2877</t>
        </is>
      </c>
      <c r="C272" t="inlineStr">
        <is>
          <t>continuation</t>
        </is>
      </c>
      <c r="D272" t="n">
        <v>3637</v>
      </c>
      <c r="E272" t="n">
        <v>601</v>
      </c>
      <c r="F272" t="inlineStr">
        <is>
          <t xml:space="preserve">    van Geel wegens Moraquyusche Rovers met</t>
        </is>
      </c>
      <c r="G272">
        <f>HYPERLINK("https://images.diginfra.net/iiif/NL-HaNA_1.01.02/3789/NL-HaNA_1.01.02_3789_0006.jpg/3479,331,1090,3077/full/0/default.jpg", "iiif_url")</f>
        <v/>
      </c>
    </row>
    <row r="273">
      <c r="A273" t="inlineStr">
        <is>
          <t>NL-HaNA_1.01.02_3789_0006-page-11</t>
        </is>
      </c>
      <c r="B273" t="inlineStr">
        <is>
          <t>NL-HaNA_1.01.02_3789_0006-column-3579-431-890-2877</t>
        </is>
      </c>
      <c r="C273" t="inlineStr">
        <is>
          <t>continuation</t>
        </is>
      </c>
      <c r="D273" t="n">
        <v>3637</v>
      </c>
      <c r="E273" t="n">
        <v>650</v>
      </c>
      <c r="F273" t="inlineStr">
        <is>
          <t xml:space="preserve">    Engelsche Passen, by Zeelandt vvergenomen.</t>
        </is>
      </c>
      <c r="G273">
        <f>HYPERLINK("https://images.diginfra.net/iiif/NL-HaNA_1.01.02/3789/NL-HaNA_1.01.02_3789_0006.jpg/3479,331,1090,3077/full/0/default.jpg", "iiif_url")</f>
        <v/>
      </c>
    </row>
    <row r="274">
      <c r="A274" t="inlineStr">
        <is>
          <t>NL-HaNA_1.01.02_3789_0006-page-11</t>
        </is>
      </c>
      <c r="B274" t="inlineStr">
        <is>
          <t>NL-HaNA_1.01.02_3789_0006-column-3579-431-890-2877</t>
        </is>
      </c>
      <c r="C274" t="inlineStr">
        <is>
          <t>continuation</t>
        </is>
      </c>
      <c r="D274" t="n">
        <v>3635</v>
      </c>
      <c r="E274" t="n">
        <v>691</v>
      </c>
      <c r="F274" t="inlineStr">
        <is>
          <t xml:space="preserve">    489.</t>
        </is>
      </c>
      <c r="G274">
        <f>HYPERLINK("https://images.diginfra.net/iiif/NL-HaNA_1.01.02/3789/NL-HaNA_1.01.02_3789_0006.jpg/3479,331,1090,3077/full/0/default.jpg", "iiif_url")</f>
        <v/>
      </c>
    </row>
    <row r="275">
      <c r="A275" t="inlineStr">
        <is>
          <t>NL-HaNA_1.01.02_3789_0006-page-11</t>
        </is>
      </c>
      <c r="B275" t="inlineStr">
        <is>
          <t>NL-HaNA_1.01.02_3789_0006-column-3579-431-890-2877</t>
        </is>
      </c>
      <c r="C275" t="inlineStr">
        <is>
          <t>repeat_lemma</t>
        </is>
      </c>
      <c r="D275" t="n">
        <v>3751</v>
      </c>
      <c r="E275" t="n">
        <v>735</v>
      </c>
      <c r="F275" t="inlineStr">
        <is>
          <t xml:space="preserve">        berigbt op de Misstve van Mauritius</t>
        </is>
      </c>
      <c r="G275">
        <f>HYPERLINK("https://images.diginfra.net/iiif/NL-HaNA_1.01.02/3789/NL-HaNA_1.01.02_3789_0006.jpg/3479,331,1090,3077/full/0/default.jpg", "iiif_url")</f>
        <v/>
      </c>
    </row>
    <row r="276">
      <c r="A276" t="inlineStr">
        <is>
          <t>NL-HaNA_1.01.02_3789_0006-page-11</t>
        </is>
      </c>
      <c r="B276" t="inlineStr">
        <is>
          <t>NL-HaNA_1.01.02_3789_0006-column-3579-431-890-2877</t>
        </is>
      </c>
      <c r="C276" t="inlineStr">
        <is>
          <t>continuation</t>
        </is>
      </c>
      <c r="D276" t="n">
        <v>3632</v>
      </c>
      <c r="E276" t="n">
        <v>796</v>
      </c>
      <c r="F276" t="inlineStr">
        <is>
          <t xml:space="preserve">    in de saak van Borreman, te examineeren.</t>
        </is>
      </c>
      <c r="G276">
        <f>HYPERLINK("https://images.diginfra.net/iiif/NL-HaNA_1.01.02/3789/NL-HaNA_1.01.02_3789_0006.jpg/3479,331,1090,3077/full/0/default.jpg", "iiif_url")</f>
        <v/>
      </c>
    </row>
    <row r="277">
      <c r="A277" t="inlineStr">
        <is>
          <t>NL-HaNA_1.01.02_3789_0006-page-11</t>
        </is>
      </c>
      <c r="B277" t="inlineStr">
        <is>
          <t>NL-HaNA_1.01.02_3789_0006-column-3579-431-890-2877</t>
        </is>
      </c>
      <c r="C277" t="inlineStr">
        <is>
          <t>continuation</t>
        </is>
      </c>
      <c r="D277" t="n">
        <v>3632</v>
      </c>
      <c r="E277" t="n">
        <v>843</v>
      </c>
      <c r="F277" t="inlineStr">
        <is>
          <t xml:space="preserve">    493.</t>
        </is>
      </c>
      <c r="G277">
        <f>HYPERLINK("https://images.diginfra.net/iiif/NL-HaNA_1.01.02/3789/NL-HaNA_1.01.02_3789_0006.jpg/3479,331,1090,3077/full/0/default.jpg", "iiif_url")</f>
        <v/>
      </c>
    </row>
    <row r="278">
      <c r="A278" t="inlineStr">
        <is>
          <t>NL-HaNA_1.01.02_3789_0006-page-11</t>
        </is>
      </c>
      <c r="B278" t="inlineStr">
        <is>
          <t>NL-HaNA_1.01.02_3789_0006-column-3579-431-890-2877</t>
        </is>
      </c>
      <c r="C278" t="inlineStr">
        <is>
          <t>repeat_lemma</t>
        </is>
      </c>
      <c r="D278" t="n">
        <v>3754</v>
      </c>
      <c r="E278" t="n">
        <v>883</v>
      </c>
      <c r="F278" t="inlineStr">
        <is>
          <t xml:space="preserve">        Hardenbroeck op fijn versoeck als Ca-</t>
        </is>
      </c>
      <c r="G278">
        <f>HYPERLINK("https://images.diginfra.net/iiif/NL-HaNA_1.01.02/3789/NL-HaNA_1.01.02_3789_0006.jpg/3479,331,1090,3077/full/0/default.jpg", "iiif_url")</f>
        <v/>
      </c>
    </row>
    <row r="279">
      <c r="A279" t="inlineStr">
        <is>
          <t>NL-HaNA_1.01.02_3789_0006-page-11</t>
        </is>
      </c>
      <c r="B279" t="inlineStr">
        <is>
          <t>NL-HaNA_1.01.02_3789_0006-column-3579-431-890-2877</t>
        </is>
      </c>
      <c r="C279" t="inlineStr">
        <is>
          <t>continuation</t>
        </is>
      </c>
      <c r="D279" t="n">
        <v>3625</v>
      </c>
      <c r="E279" t="n">
        <v>936</v>
      </c>
      <c r="F279" t="inlineStr">
        <is>
          <t xml:space="preserve">    piteyn gedimitteert. 507.</t>
        </is>
      </c>
      <c r="G279">
        <f>HYPERLINK("https://images.diginfra.net/iiif/NL-HaNA_1.01.02/3789/NL-HaNA_1.01.02_3789_0006.jpg/3479,331,1090,3077/full/0/default.jpg", "iiif_url")</f>
        <v/>
      </c>
    </row>
    <row r="280">
      <c r="A280" t="inlineStr">
        <is>
          <t>NL-HaNA_1.01.02_3789_0006-page-11</t>
        </is>
      </c>
      <c r="B280" t="inlineStr">
        <is>
          <t>NL-HaNA_1.01.02_3789_0006-column-3579-431-890-2877</t>
        </is>
      </c>
      <c r="C280" t="inlineStr">
        <is>
          <t>repeat_lemma</t>
        </is>
      </c>
      <c r="D280" t="n">
        <v>3754</v>
      </c>
      <c r="E280" t="n">
        <v>993</v>
      </c>
      <c r="F280" t="inlineStr">
        <is>
          <t xml:space="preserve">        rapport en antwoordt op het versoeck</t>
        </is>
      </c>
      <c r="G280">
        <f>HYPERLINK("https://images.diginfra.net/iiif/NL-HaNA_1.01.02/3789/NL-HaNA_1.01.02_3789_0006.jpg/3479,331,1090,3077/full/0/default.jpg", "iiif_url")</f>
        <v/>
      </c>
    </row>
    <row r="281">
      <c r="A281" t="inlineStr">
        <is>
          <t>NL-HaNA_1.01.02_3789_0006-page-11</t>
        </is>
      </c>
      <c r="B281" t="inlineStr">
        <is>
          <t>NL-HaNA_1.01.02_3789_0006-column-3579-431-890-2877</t>
        </is>
      </c>
      <c r="C281" t="inlineStr">
        <is>
          <t>continuation</t>
        </is>
      </c>
      <c r="D281" t="n">
        <v>3632</v>
      </c>
      <c r="E281" t="n">
        <v>1038</v>
      </c>
      <c r="F281" t="inlineStr">
        <is>
          <t xml:space="preserve">    van van Geel om ordres. 549.</t>
        </is>
      </c>
      <c r="G281">
        <f>HYPERLINK("https://images.diginfra.net/iiif/NL-HaNA_1.01.02/3789/NL-HaNA_1.01.02_3789_0006.jpg/3479,331,1090,3077/full/0/default.jpg", "iiif_url")</f>
        <v/>
      </c>
    </row>
    <row r="282">
      <c r="A282" t="inlineStr">
        <is>
          <t>NL-HaNA_1.01.02_3789_0006-page-11</t>
        </is>
      </c>
      <c r="B282" t="inlineStr">
        <is>
          <t>NL-HaNA_1.01.02_3789_0006-column-3579-431-890-2877</t>
        </is>
      </c>
      <c r="C282" t="inlineStr">
        <is>
          <t>repeat_lemma</t>
        </is>
      </c>
      <c r="D282" t="n">
        <v>3749</v>
      </c>
      <c r="E282" t="n">
        <v>1081</v>
      </c>
      <c r="F282" t="inlineStr">
        <is>
          <t xml:space="preserve">        versogbt baar grootste Jaght gereedt</t>
        </is>
      </c>
      <c r="G282">
        <f>HYPERLINK("https://images.diginfra.net/iiif/NL-HaNA_1.01.02/3789/NL-HaNA_1.01.02_3789_0006.jpg/3479,331,1090,3077/full/0/default.jpg", "iiif_url")</f>
        <v/>
      </c>
    </row>
    <row r="283">
      <c r="A283" t="inlineStr">
        <is>
          <t>NL-HaNA_1.01.02_3789_0006-page-11</t>
        </is>
      </c>
      <c r="B283" t="inlineStr">
        <is>
          <t>NL-HaNA_1.01.02_3789_0006-column-3579-431-890-2877</t>
        </is>
      </c>
      <c r="C283" t="inlineStr">
        <is>
          <t>continuation</t>
        </is>
      </c>
      <c r="D283" t="n">
        <v>3625</v>
      </c>
      <c r="E283" t="n">
        <v>1128</v>
      </c>
      <c r="F283" t="inlineStr">
        <is>
          <t xml:space="preserve">    te maken tot Transport van Gedeputeerden</t>
        </is>
      </c>
      <c r="G283">
        <f>HYPERLINK("https://images.diginfra.net/iiif/NL-HaNA_1.01.02/3789/NL-HaNA_1.01.02_3789_0006.jpg/3479,331,1090,3077/full/0/default.jpg", "iiif_url")</f>
        <v/>
      </c>
    </row>
    <row r="284">
      <c r="A284" t="inlineStr">
        <is>
          <t>NL-HaNA_1.01.02_3789_0006-page-11</t>
        </is>
      </c>
      <c r="B284" t="inlineStr">
        <is>
          <t>NL-HaNA_1.01.02_3789_0006-column-3579-431-890-2877</t>
        </is>
      </c>
      <c r="C284" t="inlineStr">
        <is>
          <t>continuation</t>
        </is>
      </c>
      <c r="D284" t="n">
        <v>3628</v>
      </c>
      <c r="E284" t="n">
        <v>1177</v>
      </c>
      <c r="F284" t="inlineStr">
        <is>
          <t xml:space="preserve">    na Groningen. 571.</t>
        </is>
      </c>
      <c r="G284">
        <f>HYPERLINK("https://images.diginfra.net/iiif/NL-HaNA_1.01.02/3789/NL-HaNA_1.01.02_3789_0006.jpg/3479,331,1090,3077/full/0/default.jpg", "iiif_url")</f>
        <v/>
      </c>
    </row>
    <row r="285">
      <c r="A285" t="inlineStr">
        <is>
          <t>NL-HaNA_1.01.02_3789_0006-page-11</t>
        </is>
      </c>
      <c r="B285" t="inlineStr">
        <is>
          <t>NL-HaNA_1.01.02_3789_0006-column-3579-431-890-2877</t>
        </is>
      </c>
      <c r="C285" t="inlineStr">
        <is>
          <t>repeat_lemma</t>
        </is>
      </c>
      <c r="D285" t="n">
        <v>3751</v>
      </c>
      <c r="E285" t="n">
        <v>1228</v>
      </c>
      <c r="F285" t="inlineStr">
        <is>
          <t xml:space="preserve">        te advisceren op bet versoeck van Bou-</t>
        </is>
      </c>
      <c r="G285">
        <f>HYPERLINK("https://images.diginfra.net/iiif/NL-HaNA_1.01.02/3789/NL-HaNA_1.01.02_3789_0006.jpg/3479,331,1090,3077/full/0/default.jpg", "iiif_url")</f>
        <v/>
      </c>
    </row>
    <row r="286">
      <c r="A286" t="inlineStr">
        <is>
          <t>NL-HaNA_1.01.02_3789_0006-page-11</t>
        </is>
      </c>
      <c r="B286" t="inlineStr">
        <is>
          <t>NL-HaNA_1.01.02_3789_0006-column-3579-431-890-2877</t>
        </is>
      </c>
      <c r="C286" t="inlineStr">
        <is>
          <t>continuation</t>
        </is>
      </c>
      <c r="D286" t="n">
        <v>3632</v>
      </c>
      <c r="E286" t="n">
        <v>1277</v>
      </c>
      <c r="F286" t="inlineStr">
        <is>
          <t xml:space="preserve">    wer wegens het Schip van Jacob Jansz.</t>
        </is>
      </c>
      <c r="G286">
        <f>HYPERLINK("https://images.diginfra.net/iiif/NL-HaNA_1.01.02/3789/NL-HaNA_1.01.02_3789_0006.jpg/3479,331,1090,3077/full/0/default.jpg", "iiif_url")</f>
        <v/>
      </c>
    </row>
    <row r="287">
      <c r="A287" t="inlineStr">
        <is>
          <t>NL-HaNA_1.01.02_3789_0006-page-11</t>
        </is>
      </c>
      <c r="B287" t="inlineStr">
        <is>
          <t>NL-HaNA_1.01.02_3789_0006-column-3579-431-890-2877</t>
        </is>
      </c>
      <c r="C287" t="inlineStr">
        <is>
          <t>continuation</t>
        </is>
      </c>
      <c r="D287" t="n">
        <v>3632</v>
      </c>
      <c r="E287" t="n">
        <v>1323</v>
      </c>
      <c r="F287" t="inlineStr">
        <is>
          <t xml:space="preserve">    574. 586.</t>
        </is>
      </c>
      <c r="G287">
        <f>HYPERLINK("https://images.diginfra.net/iiif/NL-HaNA_1.01.02/3789/NL-HaNA_1.01.02_3789_0006.jpg/3479,331,1090,3077/full/0/default.jpg", "iiif_url")</f>
        <v/>
      </c>
    </row>
    <row r="288">
      <c r="A288" t="inlineStr">
        <is>
          <t>NL-HaNA_1.01.02_3789_0006-page-11</t>
        </is>
      </c>
      <c r="B288" t="inlineStr">
        <is>
          <t>NL-HaNA_1.01.02_3789_0006-column-3579-431-890-2877</t>
        </is>
      </c>
      <c r="C288" t="inlineStr">
        <is>
          <t>repeat_lemma</t>
        </is>
      </c>
      <c r="D288" t="n">
        <v>3749</v>
      </c>
      <c r="E288" t="n">
        <v>1370</v>
      </c>
      <c r="F288" t="inlineStr">
        <is>
          <t xml:space="preserve">        beright dien aangaande en Bouwer ge-</t>
        </is>
      </c>
      <c r="G288">
        <f>HYPERLINK("https://images.diginfra.net/iiif/NL-HaNA_1.01.02/3789/NL-HaNA_1.01.02_3789_0006.jpg/3479,331,1090,3077/full/0/default.jpg", "iiif_url")</f>
        <v/>
      </c>
    </row>
    <row r="289">
      <c r="A289" t="inlineStr">
        <is>
          <t>NL-HaNA_1.01.02_3789_0006-page-11</t>
        </is>
      </c>
      <c r="B289" t="inlineStr">
        <is>
          <t>NL-HaNA_1.01.02_3789_0006-column-3579-431-890-2877</t>
        </is>
      </c>
      <c r="C289" t="inlineStr">
        <is>
          <t>continuation</t>
        </is>
      </c>
      <c r="D289" t="n">
        <v>3625</v>
      </c>
      <c r="E289" t="n">
        <v>1418</v>
      </c>
      <c r="F289" t="inlineStr">
        <is>
          <t xml:space="preserve">    last valabele Documenten over te zenden.</t>
        </is>
      </c>
      <c r="G289">
        <f>HYPERLINK("https://images.diginfra.net/iiif/NL-HaNA_1.01.02/3789/NL-HaNA_1.01.02_3789_0006.jpg/3479,331,1090,3077/full/0/default.jpg", "iiif_url")</f>
        <v/>
      </c>
    </row>
    <row r="290">
      <c r="A290" t="inlineStr">
        <is>
          <t>NL-HaNA_1.01.02_3789_0006-page-11</t>
        </is>
      </c>
      <c r="B290" t="inlineStr">
        <is>
          <t>NL-HaNA_1.01.02_3789_0006-column-3579-431-890-2877</t>
        </is>
      </c>
      <c r="C290" t="inlineStr">
        <is>
          <t>continuation</t>
        </is>
      </c>
      <c r="D290" t="n">
        <v>3635</v>
      </c>
      <c r="E290" t="n">
        <v>1475</v>
      </c>
      <c r="F290" t="inlineStr">
        <is>
          <t xml:space="preserve">    590.</t>
        </is>
      </c>
      <c r="G290">
        <f>HYPERLINK("https://images.diginfra.net/iiif/NL-HaNA_1.01.02/3789/NL-HaNA_1.01.02_3789_0006.jpg/3479,331,1090,3077/full/0/default.jpg", "iiif_url")</f>
        <v/>
      </c>
    </row>
    <row r="291">
      <c r="A291" t="inlineStr">
        <is>
          <t>NL-HaNA_1.01.02_3789_0006-page-11</t>
        </is>
      </c>
      <c r="B291" t="inlineStr">
        <is>
          <t>NL-HaNA_1.01.02_3789_0006-column-3579-431-890-2877</t>
        </is>
      </c>
      <c r="C291" t="inlineStr">
        <is>
          <t>repeat_lemma</t>
        </is>
      </c>
      <c r="D291" t="n">
        <v>3742</v>
      </c>
      <c r="E291" t="n">
        <v>1511</v>
      </c>
      <c r="F291" t="inlineStr">
        <is>
          <t xml:space="preserve">        te adviseeren op de Missive van van</t>
        </is>
      </c>
      <c r="G291">
        <f>HYPERLINK("https://images.diginfra.net/iiif/NL-HaNA_1.01.02/3789/NL-HaNA_1.01.02_3789_0006.jpg/3479,331,1090,3077/full/0/default.jpg", "iiif_url")</f>
        <v/>
      </c>
    </row>
    <row r="292">
      <c r="A292" t="inlineStr">
        <is>
          <t>NL-HaNA_1.01.02_3789_0006-page-11</t>
        </is>
      </c>
      <c r="B292" t="inlineStr">
        <is>
          <t>NL-HaNA_1.01.02_3789_0006-column-3579-431-890-2877</t>
        </is>
      </c>
      <c r="C292" t="inlineStr">
        <is>
          <t>continuation</t>
        </is>
      </c>
      <c r="D292" t="n">
        <v>3621</v>
      </c>
      <c r="E292" t="n">
        <v>1561</v>
      </c>
      <c r="F292" t="inlineStr">
        <is>
          <t xml:space="preserve">    Hoey zvegens Reglement van Commercie langs</t>
        </is>
      </c>
      <c r="G292">
        <f>HYPERLINK("https://images.diginfra.net/iiif/NL-HaNA_1.01.02/3789/NL-HaNA_1.01.02_3789_0006.jpg/3479,331,1090,3077/full/0/default.jpg", "iiif_url")</f>
        <v/>
      </c>
    </row>
    <row r="293">
      <c r="A293" t="inlineStr">
        <is>
          <t>NL-HaNA_1.01.02_3789_0006-page-11</t>
        </is>
      </c>
      <c r="B293" t="inlineStr">
        <is>
          <t>NL-HaNA_1.01.02_3789_0006-column-3579-431-890-2877</t>
        </is>
      </c>
      <c r="C293" t="inlineStr">
        <is>
          <t>continuation</t>
        </is>
      </c>
      <c r="D293" t="n">
        <v>3623</v>
      </c>
      <c r="E293" t="n">
        <v>1609</v>
      </c>
      <c r="F293" t="inlineStr">
        <is>
          <t xml:space="preserve">    den Rbyn. 594.</t>
        </is>
      </c>
      <c r="G293">
        <f>HYPERLINK("https://images.diginfra.net/iiif/NL-HaNA_1.01.02/3789/NL-HaNA_1.01.02_3789_0006.jpg/3479,331,1090,3077/full/0/default.jpg", "iiif_url")</f>
        <v/>
      </c>
    </row>
    <row r="294">
      <c r="A294" t="inlineStr">
        <is>
          <t>NL-HaNA_1.01.02_3789_0006-page-11</t>
        </is>
      </c>
      <c r="B294" t="inlineStr">
        <is>
          <t>NL-HaNA_1.01.02_3789_0006-column-3579-431-890-2877</t>
        </is>
      </c>
      <c r="C294" t="inlineStr">
        <is>
          <t>repeat_lemma</t>
        </is>
      </c>
      <c r="D294" t="n">
        <v>3742</v>
      </c>
      <c r="E294" t="n">
        <v>1658</v>
      </c>
      <c r="F294" t="inlineStr">
        <is>
          <t xml:space="preserve">        woorslagh van twee Persôonen tot de</t>
        </is>
      </c>
      <c r="G294">
        <f>HYPERLINK("https://images.diginfra.net/iiif/NL-HaNA_1.01.02/3789/NL-HaNA_1.01.02_3789_0006.jpg/3479,331,1090,3077/full/0/default.jpg", "iiif_url")</f>
        <v/>
      </c>
    </row>
    <row r="295">
      <c r="A295" t="inlineStr">
        <is>
          <t>NL-HaNA_1.01.02_3789_0006-page-11</t>
        </is>
      </c>
      <c r="B295" t="inlineStr">
        <is>
          <t>NL-HaNA_1.01.02_3789_0006-column-3579-431-890-2877</t>
        </is>
      </c>
      <c r="C295" t="inlineStr">
        <is>
          <t>continuation</t>
        </is>
      </c>
      <c r="D295" t="n">
        <v>3621</v>
      </c>
      <c r="E295" t="n">
        <v>1706</v>
      </c>
      <c r="F295" t="inlineStr">
        <is>
          <t xml:space="preserve">    vacante Capiteynsplaatse , te examineeren,</t>
        </is>
      </c>
      <c r="G295">
        <f>HYPERLINK("https://images.diginfra.net/iiif/NL-HaNA_1.01.02/3789/NL-HaNA_1.01.02_3789_0006.jpg/3479,331,1090,3077/full/0/default.jpg", "iiif_url")</f>
        <v/>
      </c>
    </row>
    <row r="296">
      <c r="A296" t="inlineStr">
        <is>
          <t>NL-HaNA_1.01.02_3789_0006-page-11</t>
        </is>
      </c>
      <c r="B296" t="inlineStr">
        <is>
          <t>NL-HaNA_1.01.02_3789_0006-column-3579-431-890-2877</t>
        </is>
      </c>
      <c r="C296" t="inlineStr">
        <is>
          <t>continuation</t>
        </is>
      </c>
      <c r="D296" t="n">
        <v>3623</v>
      </c>
      <c r="E296" t="n">
        <v>1751</v>
      </c>
      <c r="F296" t="inlineStr">
        <is>
          <t xml:space="preserve">    598.</t>
        </is>
      </c>
      <c r="G296">
        <f>HYPERLINK("https://images.diginfra.net/iiif/NL-HaNA_1.01.02/3789/NL-HaNA_1.01.02_3789_0006.jpg/3479,331,1090,3077/full/0/default.jpg", "iiif_url")</f>
        <v/>
      </c>
    </row>
    <row r="297">
      <c r="A297" t="inlineStr">
        <is>
          <t>NL-HaNA_1.01.02_3789_0006-page-11</t>
        </is>
      </c>
      <c r="B297" t="inlineStr">
        <is>
          <t>NL-HaNA_1.01.02_3789_0006-column-3579-431-890-2877</t>
        </is>
      </c>
      <c r="C297" t="inlineStr">
        <is>
          <t>repeat_lemma</t>
        </is>
      </c>
      <c r="D297" t="n">
        <v>3749</v>
      </c>
      <c r="E297" t="n">
        <v>1794</v>
      </c>
      <c r="F297" t="inlineStr">
        <is>
          <t xml:space="preserve">        haar te insormeeren op de klaghten</t>
        </is>
      </c>
      <c r="G297">
        <f>HYPERLINK("https://images.diginfra.net/iiif/NL-HaNA_1.01.02/3789/NL-HaNA_1.01.02_3789_0006.jpg/3479,331,1090,3077/full/0/default.jpg", "iiif_url")</f>
        <v/>
      </c>
    </row>
    <row r="298">
      <c r="A298" t="inlineStr">
        <is>
          <t>NL-HaNA_1.01.02_3789_0006-page-11</t>
        </is>
      </c>
      <c r="B298" t="inlineStr">
        <is>
          <t>NL-HaNA_1.01.02_3789_0006-column-3579-431-890-2877</t>
        </is>
      </c>
      <c r="C298" t="inlineStr">
        <is>
          <t>continuation</t>
        </is>
      </c>
      <c r="D298" t="n">
        <v>3618</v>
      </c>
      <c r="E298" t="n">
        <v>1844</v>
      </c>
      <c r="F298" t="inlineStr">
        <is>
          <t xml:space="preserve">    van Cornelio over Picter Pieterse, en vol-</t>
        </is>
      </c>
      <c r="G298">
        <f>HYPERLINK("https://images.diginfra.net/iiif/NL-HaNA_1.01.02/3789/NL-HaNA_1.01.02_3789_0006.jpg/3479,331,1090,3077/full/0/default.jpg", "iiif_url")</f>
        <v/>
      </c>
    </row>
    <row r="299">
      <c r="A299" t="inlineStr">
        <is>
          <t>NL-HaNA_1.01.02_3789_0006-page-11</t>
        </is>
      </c>
      <c r="B299" t="inlineStr">
        <is>
          <t>NL-HaNA_1.01.02_3789_0006-column-3579-431-890-2877</t>
        </is>
      </c>
      <c r="C299" t="inlineStr">
        <is>
          <t>continuation</t>
        </is>
      </c>
      <c r="D299" t="n">
        <v>3616</v>
      </c>
      <c r="E299" t="n">
        <v>1896</v>
      </c>
      <c r="F299" t="inlineStr">
        <is>
          <t xml:space="preserve">    gens Placaten te procederen. 6o1.</t>
        </is>
      </c>
      <c r="G299">
        <f>HYPERLINK("https://images.diginfra.net/iiif/NL-HaNA_1.01.02/3789/NL-HaNA_1.01.02_3789_0006.jpg/3479,331,1090,3077/full/0/default.jpg", "iiif_url")</f>
        <v/>
      </c>
    </row>
    <row r="300">
      <c r="A300" t="inlineStr">
        <is>
          <t>NL-HaNA_1.01.02_3789_0006-page-11</t>
        </is>
      </c>
      <c r="B300" t="inlineStr">
        <is>
          <t>NL-HaNA_1.01.02_3789_0006-column-3579-431-890-2877</t>
        </is>
      </c>
      <c r="C300" t="inlineStr">
        <is>
          <t>repeat_lemma</t>
        </is>
      </c>
      <c r="D300" t="n">
        <v>3737</v>
      </c>
      <c r="E300" t="n">
        <v>1948</v>
      </c>
      <c r="F300" t="inlineStr">
        <is>
          <t xml:space="preserve">        rapport en Lambreghts aangestelat tot</t>
        </is>
      </c>
      <c r="G300">
        <f>HYPERLINK("https://images.diginfra.net/iiif/NL-HaNA_1.01.02/3789/NL-HaNA_1.01.02_3789_0006.jpg/3479,331,1090,3077/full/0/default.jpg", "iiif_url")</f>
        <v/>
      </c>
    </row>
    <row r="301">
      <c r="A301" t="inlineStr">
        <is>
          <t>NL-HaNA_1.01.02_3789_0006-page-11</t>
        </is>
      </c>
      <c r="B301" t="inlineStr">
        <is>
          <t>NL-HaNA_1.01.02_3789_0006-column-3579-431-890-2877</t>
        </is>
      </c>
      <c r="C301" t="inlineStr">
        <is>
          <t>continuation</t>
        </is>
      </c>
      <c r="D301" t="n">
        <v>3621</v>
      </c>
      <c r="E301" t="n">
        <v>1990</v>
      </c>
      <c r="F301" t="inlineStr">
        <is>
          <t xml:space="preserve">    Capiteyn. 604.</t>
        </is>
      </c>
      <c r="G301">
        <f>HYPERLINK("https://images.diginfra.net/iiif/NL-HaNA_1.01.02/3789/NL-HaNA_1.01.02_3789_0006.jpg/3479,331,1090,3077/full/0/default.jpg", "iiif_url")</f>
        <v/>
      </c>
    </row>
    <row r="302">
      <c r="A302" t="inlineStr">
        <is>
          <t>NL-HaNA_1.01.02_3789_0006-page-11</t>
        </is>
      </c>
      <c r="B302" t="inlineStr">
        <is>
          <t>NL-HaNA_1.01.02_3789_0006-column-3579-431-890-2877</t>
        </is>
      </c>
      <c r="C302" t="inlineStr">
        <is>
          <t>repeat_lemma</t>
        </is>
      </c>
      <c r="D302" t="n">
        <v>3735</v>
      </c>
      <c r="E302" t="n">
        <v>2040</v>
      </c>
      <c r="F302" t="inlineStr">
        <is>
          <t xml:space="preserve">        Commisie voor den Heere Sylvius we-</t>
        </is>
      </c>
      <c r="G302">
        <f>HYPERLINK("https://images.diginfra.net/iiif/NL-HaNA_1.01.02/3789/NL-HaNA_1.01.02_3789_0006.jpg/3479,331,1090,3077/full/0/default.jpg", "iiif_url")</f>
        <v/>
      </c>
    </row>
    <row r="303">
      <c r="A303" t="inlineStr">
        <is>
          <t>NL-HaNA_1.01.02_3789_0006-page-11</t>
        </is>
      </c>
      <c r="B303" t="inlineStr">
        <is>
          <t>NL-HaNA_1.01.02_3789_0006-column-3579-431-890-2877</t>
        </is>
      </c>
      <c r="C303" t="inlineStr">
        <is>
          <t>continuation</t>
        </is>
      </c>
      <c r="D303" t="n">
        <v>3616</v>
      </c>
      <c r="E303" t="n">
        <v>2088</v>
      </c>
      <c r="F303" t="inlineStr">
        <is>
          <t xml:space="preserve">    gens Hollandt. 625.</t>
        </is>
      </c>
      <c r="G303">
        <f>HYPERLINK("https://images.diginfra.net/iiif/NL-HaNA_1.01.02/3789/NL-HaNA_1.01.02_3789_0006.jpg/3479,331,1090,3077/full/0/default.jpg", "iiif_url")</f>
        <v/>
      </c>
    </row>
    <row r="304">
      <c r="A304" t="inlineStr">
        <is>
          <t>NL-HaNA_1.01.02_3789_0006-page-11</t>
        </is>
      </c>
      <c r="B304" t="inlineStr">
        <is>
          <t>NL-HaNA_1.01.02_3789_0006-column-3579-431-890-2877</t>
        </is>
      </c>
      <c r="C304" t="inlineStr">
        <is>
          <t>repeat_lemma</t>
        </is>
      </c>
      <c r="D304" t="n">
        <v>3740</v>
      </c>
      <c r="E304" t="n">
        <v>2137</v>
      </c>
      <c r="F304" t="inlineStr">
        <is>
          <t xml:space="preserve">        gelast het Paardt van Algiers geko-</t>
        </is>
      </c>
      <c r="G304">
        <f>HYPERLINK("https://images.diginfra.net/iiif/NL-HaNA_1.01.02/3789/NL-HaNA_1.01.02_3789_0006.jpg/3479,331,1090,3077/full/0/default.jpg", "iiif_url")</f>
        <v/>
      </c>
    </row>
    <row r="305">
      <c r="A305" t="inlineStr">
        <is>
          <t>NL-HaNA_1.01.02_3789_0006-page-11</t>
        </is>
      </c>
      <c r="B305" t="inlineStr">
        <is>
          <t>NL-HaNA_1.01.02_3789_0006-column-3579-431-890-2877</t>
        </is>
      </c>
      <c r="C305" t="inlineStr">
        <is>
          <t>continuation</t>
        </is>
      </c>
      <c r="D305" t="n">
        <v>3616</v>
      </c>
      <c r="E305" t="n">
        <v>2182</v>
      </c>
      <c r="F305" t="inlineStr">
        <is>
          <t xml:space="preserve">    men berwaarts te brengen, en aan Gede-</t>
        </is>
      </c>
      <c r="G305">
        <f>HYPERLINK("https://images.diginfra.net/iiif/NL-HaNA_1.01.02/3789/NL-HaNA_1.01.02_3789_0006.jpg/3479,331,1090,3077/full/0/default.jpg", "iiif_url")</f>
        <v/>
      </c>
    </row>
    <row r="306">
      <c r="A306" t="inlineStr">
        <is>
          <t>NL-HaNA_1.01.02_3789_0006-page-11</t>
        </is>
      </c>
      <c r="B306" t="inlineStr">
        <is>
          <t>NL-HaNA_1.01.02_3789_0006-column-3579-431-890-2877</t>
        </is>
      </c>
      <c r="C306" t="inlineStr">
        <is>
          <t>continuation</t>
        </is>
      </c>
      <c r="D306" t="n">
        <v>3614</v>
      </c>
      <c r="E306" t="n">
        <v>2236</v>
      </c>
      <c r="F306" t="inlineStr">
        <is>
          <t xml:space="preserve">    puteerden van Vrieslandt over te geven-</t>
        </is>
      </c>
      <c r="G306">
        <f>HYPERLINK("https://images.diginfra.net/iiif/NL-HaNA_1.01.02/3789/NL-HaNA_1.01.02_3789_0006.jpg/3479,331,1090,3077/full/0/default.jpg", "iiif_url")</f>
        <v/>
      </c>
    </row>
    <row r="307">
      <c r="A307" t="inlineStr">
        <is>
          <t>NL-HaNA_1.01.02_3789_0006-page-11</t>
        </is>
      </c>
      <c r="B307" t="inlineStr">
        <is>
          <t>NL-HaNA_1.01.02_3789_0006-column-3579-431-890-2877</t>
        </is>
      </c>
      <c r="C307" t="inlineStr">
        <is>
          <t>continuation</t>
        </is>
      </c>
      <c r="D307" t="n">
        <v>3616</v>
      </c>
      <c r="E307" t="n">
        <v>2284</v>
      </c>
      <c r="F307" t="inlineStr">
        <is>
          <t xml:space="preserve">    630.</t>
        </is>
      </c>
      <c r="G307">
        <f>HYPERLINK("https://images.diginfra.net/iiif/NL-HaNA_1.01.02/3789/NL-HaNA_1.01.02_3789_0006.jpg/3479,331,1090,3077/full/0/default.jpg", "iiif_url")</f>
        <v/>
      </c>
    </row>
    <row r="308">
      <c r="A308" t="inlineStr">
        <is>
          <t>NL-HaNA_1.01.02_3789_0006-page-11</t>
        </is>
      </c>
      <c r="B308" t="inlineStr">
        <is>
          <t>NL-HaNA_1.01.02_3789_0006-column-3579-431-890-2877</t>
        </is>
      </c>
      <c r="C308" t="inlineStr">
        <is>
          <t>repeat_lemma</t>
        </is>
      </c>
      <c r="D308" t="n">
        <v>3735</v>
      </c>
      <c r="E308" t="n">
        <v>2328</v>
      </c>
      <c r="F308" t="inlineStr">
        <is>
          <t xml:space="preserve">        te advisceren op de Memorie van van</t>
        </is>
      </c>
      <c r="G308">
        <f>HYPERLINK("https://images.diginfra.net/iiif/NL-HaNA_1.01.02/3789/NL-HaNA_1.01.02_3789_0006.jpg/3479,331,1090,3077/full/0/default.jpg", "iiif_url")</f>
        <v/>
      </c>
    </row>
    <row r="309">
      <c r="A309" t="inlineStr">
        <is>
          <t>NL-HaNA_1.01.02_3789_0006-page-11</t>
        </is>
      </c>
      <c r="B309" t="inlineStr">
        <is>
          <t>NL-HaNA_1.01.02_3789_0006-column-3579-431-890-2877</t>
        </is>
      </c>
      <c r="C309" t="inlineStr">
        <is>
          <t>continuation</t>
        </is>
      </c>
      <c r="D309" t="n">
        <v>3621</v>
      </c>
      <c r="E309" t="n">
        <v>2376</v>
      </c>
      <c r="F309" t="inlineStr">
        <is>
          <t xml:space="preserve">    Ulfeld om vrydom van het Pramitgeldt</t>
        </is>
      </c>
      <c r="G309">
        <f>HYPERLINK("https://images.diginfra.net/iiif/NL-HaNA_1.01.02/3789/NL-HaNA_1.01.02_3789_0006.jpg/3479,331,1090,3077/full/0/default.jpg", "iiif_url")</f>
        <v/>
      </c>
    </row>
    <row r="310">
      <c r="A310" t="inlineStr">
        <is>
          <t>NL-HaNA_1.01.02_3789_0006-page-11</t>
        </is>
      </c>
      <c r="B310" t="inlineStr">
        <is>
          <t>NL-HaNA_1.01.02_3789_0006-column-3579-431-890-2877</t>
        </is>
      </c>
      <c r="C310" t="inlineStr">
        <is>
          <t>continuation</t>
        </is>
      </c>
      <c r="D310" t="n">
        <v>3616</v>
      </c>
      <c r="E310" t="n">
        <v>2427</v>
      </c>
      <c r="F310" t="inlineStr">
        <is>
          <t xml:space="preserve">    voor duysent vellen Quicksilver. 637.</t>
        </is>
      </c>
      <c r="G310">
        <f>HYPERLINK("https://images.diginfra.net/iiif/NL-HaNA_1.01.02/3789/NL-HaNA_1.01.02_3789_0006.jpg/3479,331,1090,3077/full/0/default.jpg", "iiif_url")</f>
        <v/>
      </c>
    </row>
    <row r="311">
      <c r="A311" t="inlineStr">
        <is>
          <t>NL-HaNA_1.01.02_3789_0006-page-11</t>
        </is>
      </c>
      <c r="B311" t="inlineStr">
        <is>
          <t>NL-HaNA_1.01.02_3789_0006-column-3579-431-890-2877</t>
        </is>
      </c>
      <c r="C311" t="inlineStr">
        <is>
          <t>repeat_lemma</t>
        </is>
      </c>
      <c r="D311" t="n">
        <v>3740</v>
      </c>
      <c r="E311" t="n">
        <v>2478</v>
      </c>
      <c r="F311" t="inlineStr">
        <is>
          <t xml:space="preserve">        rapport op het versoeck van Cornelio</t>
        </is>
      </c>
      <c r="G311">
        <f>HYPERLINK("https://images.diginfra.net/iiif/NL-HaNA_1.01.02/3789/NL-HaNA_1.01.02_3789_0006.jpg/3479,331,1090,3077/full/0/default.jpg", "iiif_url")</f>
        <v/>
      </c>
    </row>
    <row r="312">
      <c r="A312" t="inlineStr">
        <is>
          <t>NL-HaNA_1.01.02_3789_0006-page-11</t>
        </is>
      </c>
      <c r="B312" t="inlineStr">
        <is>
          <t>NL-HaNA_1.01.02_3789_0006-column-3579-431-890-2877</t>
        </is>
      </c>
      <c r="C312" t="inlineStr">
        <is>
          <t>continuation</t>
        </is>
      </c>
      <c r="D312" t="n">
        <v>3616</v>
      </c>
      <c r="E312" t="n">
        <v>2520</v>
      </c>
      <c r="F312" t="inlineStr">
        <is>
          <t xml:space="preserve">    om Pasport en Resolutie. 639.</t>
        </is>
      </c>
      <c r="G312">
        <f>HYPERLINK("https://images.diginfra.net/iiif/NL-HaNA_1.01.02/3789/NL-HaNA_1.01.02_3789_0006.jpg/3479,331,1090,3077/full/0/default.jpg", "iiif_url")</f>
        <v/>
      </c>
    </row>
    <row r="313">
      <c r="A313" t="inlineStr">
        <is>
          <t>NL-HaNA_1.01.02_3789_0006-page-11</t>
        </is>
      </c>
      <c r="B313" t="inlineStr">
        <is>
          <t>NL-HaNA_1.01.02_3789_0006-column-3579-431-890-2877</t>
        </is>
      </c>
      <c r="C313" t="inlineStr">
        <is>
          <t>continuation</t>
        </is>
      </c>
      <c r="D313" t="n">
        <v>3737</v>
      </c>
      <c r="E313" t="n">
        <v>2570</v>
      </c>
      <c r="F313" t="inlineStr">
        <is>
          <t xml:space="preserve">    advis op de Memorie van Ulfeld, en</t>
        </is>
      </c>
      <c r="G313">
        <f>HYPERLINK("https://images.diginfra.net/iiif/NL-HaNA_1.01.02/3789/NL-HaNA_1.01.02_3789_0006.jpg/3479,331,1090,3077/full/0/default.jpg", "iiif_url")</f>
        <v/>
      </c>
    </row>
    <row r="314">
      <c r="A314" t="inlineStr">
        <is>
          <t>NL-HaNA_1.01.02_3789_0006-page-11</t>
        </is>
      </c>
      <c r="B314" t="inlineStr">
        <is>
          <t>NL-HaNA_1.01.02_3789_0006-column-3579-431-890-2877</t>
        </is>
      </c>
      <c r="C314" t="inlineStr">
        <is>
          <t>continuation</t>
        </is>
      </c>
      <c r="D314" t="n">
        <v>3614</v>
      </c>
      <c r="E314" t="n">
        <v>2616</v>
      </c>
      <c r="F314" t="inlineStr">
        <is>
          <t xml:space="preserve">    het versoeck geaccordeert. 6456.</t>
        </is>
      </c>
      <c r="G314">
        <f>HYPERLINK("https://images.diginfra.net/iiif/NL-HaNA_1.01.02/3789/NL-HaNA_1.01.02_3789_0006.jpg/3479,331,1090,3077/full/0/default.jpg", "iiif_url")</f>
        <v/>
      </c>
    </row>
    <row r="315">
      <c r="A315" t="inlineStr">
        <is>
          <t>NL-HaNA_1.01.02_3789_0006-page-11</t>
        </is>
      </c>
      <c r="B315" t="inlineStr">
        <is>
          <t>NL-HaNA_1.01.02_3789_0006-column-3579-431-890-2877</t>
        </is>
      </c>
      <c r="C315" t="inlineStr">
        <is>
          <t>repeat_lemma</t>
        </is>
      </c>
      <c r="D315" t="n">
        <v>3731</v>
      </c>
      <c r="E315" t="n">
        <v>2663</v>
      </c>
      <c r="F315" t="inlineStr">
        <is>
          <t xml:space="preserve">        beright op het employ van den Capi-</t>
        </is>
      </c>
      <c r="G315">
        <f>HYPERLINK("https://images.diginfra.net/iiif/NL-HaNA_1.01.02/3789/NL-HaNA_1.01.02_3789_0006.jpg/3479,331,1090,3077/full/0/default.jpg", "iiif_url")</f>
        <v/>
      </c>
    </row>
    <row r="316">
      <c r="A316" t="inlineStr">
        <is>
          <t>NL-HaNA_1.01.02_3789_0006-page-11</t>
        </is>
      </c>
      <c r="B316" t="inlineStr">
        <is>
          <t>NL-HaNA_1.01.02_3789_0006-column-3579-431-890-2877</t>
        </is>
      </c>
      <c r="C316" t="inlineStr">
        <is>
          <t>lemma</t>
        </is>
      </c>
      <c r="D316" t="n">
        <v>3614</v>
      </c>
      <c r="E316" t="n">
        <v>2714</v>
      </c>
      <c r="F316" t="inlineStr">
        <is>
          <t>teyn Reynst tot lossinge der overige Algiersche</t>
        </is>
      </c>
      <c r="G316">
        <f>HYPERLINK("https://images.diginfra.net/iiif/NL-HaNA_1.01.02/3789/NL-HaNA_1.01.02_3789_0006.jpg/3479,331,1090,3077/full/0/default.jpg", "iiif_url")</f>
        <v/>
      </c>
    </row>
    <row r="317">
      <c r="A317" t="inlineStr">
        <is>
          <t>NL-HaNA_1.01.02_3789_0006-page-11</t>
        </is>
      </c>
      <c r="B317" t="inlineStr">
        <is>
          <t>NL-HaNA_1.01.02_3789_0006-column-3579-431-890-2877</t>
        </is>
      </c>
      <c r="C317" t="inlineStr">
        <is>
          <t>continuation</t>
        </is>
      </c>
      <c r="D317" t="n">
        <v>3618</v>
      </c>
      <c r="E317" t="n">
        <v>2763</v>
      </c>
      <c r="F317" t="inlineStr">
        <is>
          <t xml:space="preserve">    Slaaven, Hollanat ende Zeelandt aangenoo-</t>
        </is>
      </c>
      <c r="G317">
        <f>HYPERLINK("https://images.diginfra.net/iiif/NL-HaNA_1.01.02/3789/NL-HaNA_1.01.02_3789_0006.jpg/3479,331,1090,3077/full/0/default.jpg", "iiif_url")</f>
        <v/>
      </c>
    </row>
    <row r="318">
      <c r="A318" t="inlineStr">
        <is>
          <t>NL-HaNA_1.01.02_3789_0006-page-11</t>
        </is>
      </c>
      <c r="B318" t="inlineStr">
        <is>
          <t>NL-HaNA_1.01.02_3789_0006-column-3579-431-890-2877</t>
        </is>
      </c>
      <c r="C318" t="inlineStr">
        <is>
          <t>continuation</t>
        </is>
      </c>
      <c r="D318" t="n">
        <v>3614</v>
      </c>
      <c r="E318" t="n">
        <v>2810</v>
      </c>
      <c r="F318" t="inlineStr">
        <is>
          <t xml:space="preserve">    men haar te verklaaren. 665.</t>
        </is>
      </c>
      <c r="G318">
        <f>HYPERLINK("https://images.diginfra.net/iiif/NL-HaNA_1.01.02/3789/NL-HaNA_1.01.02_3789_0006.jpg/3479,331,1090,3077/full/0/default.jpg", "iiif_url")</f>
        <v/>
      </c>
    </row>
    <row r="319">
      <c r="A319" t="inlineStr">
        <is>
          <t>NL-HaNA_1.01.02_3789_0006-page-11</t>
        </is>
      </c>
      <c r="B319" t="inlineStr">
        <is>
          <t>NL-HaNA_1.01.02_3789_0006-column-3579-431-890-2877</t>
        </is>
      </c>
      <c r="C319" t="inlineStr">
        <is>
          <t>lemma</t>
        </is>
      </c>
      <c r="D319" t="n">
        <v>3567</v>
      </c>
      <c r="E319" t="n">
        <v>2857</v>
      </c>
      <c r="F319" t="inlineStr">
        <is>
          <t>Admiraliteyt in het Noorder Quartier, Com-</t>
        </is>
      </c>
      <c r="G319">
        <f>HYPERLINK("https://images.diginfra.net/iiif/NL-HaNA_1.01.02/3789/NL-HaNA_1.01.02_3789_0006.jpg/3479,331,1090,3077/full/0/default.jpg", "iiif_url")</f>
        <v/>
      </c>
    </row>
    <row r="320">
      <c r="A320" t="inlineStr">
        <is>
          <t>NL-HaNA_1.01.02_3789_0006-page-11</t>
        </is>
      </c>
      <c r="B320" t="inlineStr">
        <is>
          <t>NL-HaNA_1.01.02_3789_0006-column-3579-431-890-2877</t>
        </is>
      </c>
      <c r="C320" t="inlineStr">
        <is>
          <t>continuation</t>
        </is>
      </c>
      <c r="D320" t="n">
        <v>3611</v>
      </c>
      <c r="E320" t="n">
        <v>2905</v>
      </c>
      <c r="F320" t="inlineStr">
        <is>
          <t xml:space="preserve">    missie wegens Hollandt voor den Heere Sas-</t>
        </is>
      </c>
      <c r="G320">
        <f>HYPERLINK("https://images.diginfra.net/iiif/NL-HaNA_1.01.02/3789/NL-HaNA_1.01.02_3789_0006.jpg/3479,331,1090,3077/full/0/default.jpg", "iiif_url")</f>
        <v/>
      </c>
    </row>
    <row r="321">
      <c r="A321" t="inlineStr">
        <is>
          <t>NL-HaNA_1.01.02_3789_0006-page-11</t>
        </is>
      </c>
      <c r="B321" t="inlineStr">
        <is>
          <t>NL-HaNA_1.01.02_3789_0006-column-3579-431-890-2877</t>
        </is>
      </c>
      <c r="C321" t="inlineStr">
        <is>
          <t>continuation</t>
        </is>
      </c>
      <c r="D321" t="n">
        <v>3614</v>
      </c>
      <c r="E321" t="n">
        <v>2951</v>
      </c>
      <c r="F321" t="inlineStr">
        <is>
          <t xml:space="preserve">    kerus. 13.</t>
        </is>
      </c>
      <c r="G321">
        <f>HYPERLINK("https://images.diginfra.net/iiif/NL-HaNA_1.01.02/3789/NL-HaNA_1.01.02_3789_0006.jpg/3479,331,1090,3077/full/0/default.jpg", "iiif_url")</f>
        <v/>
      </c>
    </row>
    <row r="322">
      <c r="A322" t="inlineStr">
        <is>
          <t>NL-HaNA_1.01.02_3789_0006-page-11</t>
        </is>
      </c>
      <c r="B322" t="inlineStr">
        <is>
          <t>NL-HaNA_1.01.02_3789_0006-column-3579-431-890-2877</t>
        </is>
      </c>
      <c r="C322" t="inlineStr">
        <is>
          <t>repeat_lemma</t>
        </is>
      </c>
      <c r="D322" t="n">
        <v>3733</v>
      </c>
      <c r="E322" t="n">
        <v>2998</v>
      </c>
      <c r="F322" t="inlineStr">
        <is>
          <t xml:space="preserve">        Hoymont aangesteldt tot Contreroileur</t>
        </is>
      </c>
      <c r="G322">
        <f>HYPERLINK("https://images.diginfra.net/iiif/NL-HaNA_1.01.02/3789/NL-HaNA_1.01.02_3789_0006.jpg/3479,331,1090,3077/full/0/default.jpg", "iiif_url")</f>
        <v/>
      </c>
    </row>
    <row r="323">
      <c r="A323" t="inlineStr">
        <is>
          <t>NL-HaNA_1.01.02_3789_0006-page-11</t>
        </is>
      </c>
      <c r="B323" t="inlineStr">
        <is>
          <t>NL-HaNA_1.01.02_3789_0006-column-3579-431-890-2877</t>
        </is>
      </c>
      <c r="C323" t="inlineStr">
        <is>
          <t>continuation</t>
        </is>
      </c>
      <c r="D323" t="n">
        <v>3614</v>
      </c>
      <c r="E323" t="n">
        <v>3052</v>
      </c>
      <c r="F323" t="inlineStr">
        <is>
          <t xml:space="preserve">    van de Convoyen en Licenten te Medenblik.</t>
        </is>
      </c>
      <c r="G323">
        <f>HYPERLINK("https://images.diginfra.net/iiif/NL-HaNA_1.01.02/3789/NL-HaNA_1.01.02_3789_0006.jpg/3479,331,1090,3077/full/0/default.jpg", "iiif_url")</f>
        <v/>
      </c>
    </row>
    <row r="324">
      <c r="A324" t="inlineStr">
        <is>
          <t>NL-HaNA_1.01.02_3789_0006-page-11</t>
        </is>
      </c>
      <c r="B324" t="inlineStr">
        <is>
          <t>NL-HaNA_1.01.02_3789_0006-column-3579-431-890-2877</t>
        </is>
      </c>
      <c r="C324" t="inlineStr">
        <is>
          <t>continuation</t>
        </is>
      </c>
      <c r="D324" t="n">
        <v>3618</v>
      </c>
      <c r="E324" t="n">
        <v>3107</v>
      </c>
      <c r="F324" t="inlineStr">
        <is>
          <t xml:space="preserve">    17.</t>
        </is>
      </c>
      <c r="G324">
        <f>HYPERLINK("https://images.diginfra.net/iiif/NL-HaNA_1.01.02/3789/NL-HaNA_1.01.02_3789_0006.jpg/3479,331,1090,3077/full/0/default.jpg", "iiif_url")</f>
        <v/>
      </c>
    </row>
    <row r="325">
      <c r="A325" t="inlineStr">
        <is>
          <t>NL-HaNA_1.01.02_3789_0006-page-11</t>
        </is>
      </c>
      <c r="B325" t="inlineStr">
        <is>
          <t>NL-HaNA_1.01.02_3789_0006-column-3579-431-890-2877</t>
        </is>
      </c>
      <c r="C325" t="inlineStr">
        <is>
          <t>repeat_lemma</t>
        </is>
      </c>
      <c r="D325" t="n">
        <v>3735</v>
      </c>
      <c r="E325" t="n">
        <v>3147</v>
      </c>
      <c r="F325" t="inlineStr">
        <is>
          <t xml:space="preserve">        Spieringh, notificeerende , dat geene</t>
        </is>
      </c>
      <c r="G325">
        <f>HYPERLINK("https://images.diginfra.net/iiif/NL-HaNA_1.01.02/3789/NL-HaNA_1.01.02_3789_0006.jpg/3479,331,1090,3077/full/0/default.jpg", "iiif_url")</f>
        <v/>
      </c>
    </row>
    <row r="326">
      <c r="A326" t="inlineStr">
        <is>
          <t>NL-HaNA_1.01.02_3789_0006-page-11</t>
        </is>
      </c>
      <c r="B326" t="inlineStr">
        <is>
          <t>NL-HaNA_1.01.02_3789_0006-column-3579-431-890-2877</t>
        </is>
      </c>
      <c r="C326" t="inlineStr">
        <is>
          <t>continuation</t>
        </is>
      </c>
      <c r="D326" t="n">
        <v>3614</v>
      </c>
      <c r="E326" t="n">
        <v>3199</v>
      </c>
      <c r="F326" t="inlineStr">
        <is>
          <t xml:space="preserve">    Goederen van Ostende ingekomen waren. 40.</t>
        </is>
      </c>
      <c r="G326">
        <f>HYPERLINK("https://images.diginfra.net/iiif/NL-HaNA_1.01.02/3789/NL-HaNA_1.01.02_3789_0006.jpg/3479,331,1090,3077/full/0/default.jpg", "iiif_url")</f>
        <v/>
      </c>
    </row>
    <row r="327">
      <c r="A327" t="inlineStr">
        <is>
          <t>NL-HaNA_1.01.02_3789_0006-page-11</t>
        </is>
      </c>
      <c r="B327" t="inlineStr">
        <is>
          <t>NL-HaNA_1.01.02_3789_0006-column-3579-431-890-2877</t>
        </is>
      </c>
      <c r="C327" t="inlineStr">
        <is>
          <t>continuation</t>
        </is>
      </c>
      <c r="D327" t="n">
        <v>3616</v>
      </c>
      <c r="E327" t="n">
        <v>3250</v>
      </c>
      <c r="F327" t="inlineStr">
        <is>
          <t xml:space="preserve">    163. 298.</t>
        </is>
      </c>
      <c r="G327">
        <f>HYPERLINK("https://images.diginfra.net/iiif/NL-HaNA_1.01.02/3789/NL-HaNA_1.01.02_3789_0006.jpg/3479,331,1090,3077/full/0/default.jpg", "iiif_url")</f>
        <v/>
      </c>
    </row>
    <row r="331">
      <c r="A331" t="inlineStr">
        <is>
          <t>NL-HaNA_1.01.02_3789_0007-page-12</t>
        </is>
      </c>
      <c r="B331" t="inlineStr">
        <is>
          <t>NL-HaNA_1.01.02_3789_0007-column-373-538-979-2933</t>
        </is>
      </c>
      <c r="C331" t="inlineStr">
        <is>
          <t>continuation</t>
        </is>
      </c>
      <c r="D331" t="n">
        <v>552</v>
      </c>
      <c r="E331" t="n">
        <v>539</v>
      </c>
      <c r="F331" t="inlineStr">
        <is>
          <t xml:space="preserve">    Commissie wegens Hollandt voor den</t>
        </is>
      </c>
      <c r="G331">
        <f>HYPERLINK("https://images.diginfra.net/iiif/NL-HaNA_1.01.02/3789/NL-HaNA_1.01.02_3789_0007.jpg/273,438,1179,3133/full/0/default.jpg", "iiif_url")</f>
        <v/>
      </c>
    </row>
    <row r="332">
      <c r="A332" t="inlineStr">
        <is>
          <t>NL-HaNA_1.01.02_3789_0007-page-12</t>
        </is>
      </c>
      <c r="B332" t="inlineStr">
        <is>
          <t>NL-HaNA_1.01.02_3789_0007-column-373-538-979-2933</t>
        </is>
      </c>
      <c r="C332" t="inlineStr">
        <is>
          <t>continuation</t>
        </is>
      </c>
      <c r="D332" t="n">
        <v>424</v>
      </c>
      <c r="E332" t="n">
        <v>615</v>
      </c>
      <c r="F332" t="inlineStr">
        <is>
          <t xml:space="preserve">    Heere Lycochten. 48.</t>
        </is>
      </c>
      <c r="G332">
        <f>HYPERLINK("https://images.diginfra.net/iiif/NL-HaNA_1.01.02/3789/NL-HaNA_1.01.02_3789_0007.jpg/273,438,1179,3133/full/0/default.jpg", "iiif_url")</f>
        <v/>
      </c>
    </row>
    <row r="333">
      <c r="A333" t="inlineStr">
        <is>
          <t>NL-HaNA_1.01.02_3789_0007-page-12</t>
        </is>
      </c>
      <c r="B333" t="inlineStr">
        <is>
          <t>NL-HaNA_1.01.02_3789_0007-column-373-538-979-2933</t>
        </is>
      </c>
      <c r="C333" t="inlineStr">
        <is>
          <t>continuation</t>
        </is>
      </c>
      <c r="D333" t="n">
        <v>550</v>
      </c>
      <c r="E333" t="n">
        <v>637</v>
      </c>
      <c r="F333" t="inlineStr">
        <is>
          <t xml:space="preserve">    Commissie wegens Hollandt voor den</t>
        </is>
      </c>
      <c r="G333">
        <f>HYPERLINK("https://images.diginfra.net/iiif/NL-HaNA_1.01.02/3789/NL-HaNA_1.01.02_3789_0007.jpg/273,438,1179,3133/full/0/default.jpg", "iiif_url")</f>
        <v/>
      </c>
    </row>
    <row r="334">
      <c r="A334" t="inlineStr">
        <is>
          <t>NL-HaNA_1.01.02_3789_0007-page-12</t>
        </is>
      </c>
      <c r="B334" t="inlineStr">
        <is>
          <t>NL-HaNA_1.01.02_3789_0007-column-373-538-979-2933</t>
        </is>
      </c>
      <c r="C334" t="inlineStr">
        <is>
          <t>continuation</t>
        </is>
      </c>
      <c r="D334" t="n">
        <v>431</v>
      </c>
      <c r="E334" t="n">
        <v>718</v>
      </c>
      <c r="F334" t="inlineStr">
        <is>
          <t xml:space="preserve">    Heere Brouwer. 125.</t>
        </is>
      </c>
      <c r="G334">
        <f>HYPERLINK("https://images.diginfra.net/iiif/NL-HaNA_1.01.02/3789/NL-HaNA_1.01.02_3789_0007.jpg/273,438,1179,3133/full/0/default.jpg", "iiif_url")</f>
        <v/>
      </c>
    </row>
    <row r="335">
      <c r="A335" t="inlineStr">
        <is>
          <t>NL-HaNA_1.01.02_3789_0007-page-12</t>
        </is>
      </c>
      <c r="B335" t="inlineStr">
        <is>
          <t>NL-HaNA_1.01.02_3789_0007-column-373-538-979-2933</t>
        </is>
      </c>
      <c r="C335" t="inlineStr">
        <is>
          <t>continuation</t>
        </is>
      </c>
      <c r="D335" t="n">
        <v>555</v>
      </c>
      <c r="E335" t="n">
        <v>731</v>
      </c>
      <c r="F335" t="inlineStr">
        <is>
          <t xml:space="preserve">    Commissie wegens Utreght voor den</t>
        </is>
      </c>
      <c r="G335">
        <f>HYPERLINK("https://images.diginfra.net/iiif/NL-HaNA_1.01.02/3789/NL-HaNA_1.01.02_3789_0007.jpg/273,438,1179,3133/full/0/default.jpg", "iiif_url")</f>
        <v/>
      </c>
    </row>
    <row r="336">
      <c r="A336" t="inlineStr">
        <is>
          <t>NL-HaNA_1.01.02_3789_0007-page-12</t>
        </is>
      </c>
      <c r="B336" t="inlineStr">
        <is>
          <t>NL-HaNA_1.01.02_3789_0007-column-373-538-979-2933</t>
        </is>
      </c>
      <c r="C336" t="inlineStr">
        <is>
          <t>continuation</t>
        </is>
      </c>
      <c r="D336" t="n">
        <v>436</v>
      </c>
      <c r="E336" t="n">
        <v>809</v>
      </c>
      <c r="F336" t="inlineStr">
        <is>
          <t xml:space="preserve">    Heere de Leeuw. 196.</t>
        </is>
      </c>
      <c r="G336">
        <f>HYPERLINK("https://images.diginfra.net/iiif/NL-HaNA_1.01.02/3789/NL-HaNA_1.01.02_3789_0007.jpg/273,438,1179,3133/full/0/default.jpg", "iiif_url")</f>
        <v/>
      </c>
    </row>
    <row r="337">
      <c r="A337" t="inlineStr">
        <is>
          <t>NL-HaNA_1.01.02_3789_0007-page-12</t>
        </is>
      </c>
      <c r="B337" t="inlineStr">
        <is>
          <t>NL-HaNA_1.01.02_3789_0007-column-373-538-979-2933</t>
        </is>
      </c>
      <c r="C337" t="inlineStr">
        <is>
          <t>repeat_lemma</t>
        </is>
      </c>
      <c r="D337" t="n">
        <v>557</v>
      </c>
      <c r="E337" t="n">
        <v>829</v>
      </c>
      <c r="F337" t="inlineStr">
        <is>
          <t xml:space="preserve">        Commissie wegens Overyssel voor den</t>
        </is>
      </c>
      <c r="G337">
        <f>HYPERLINK("https://images.diginfra.net/iiif/NL-HaNA_1.01.02/3789/NL-HaNA_1.01.02_3789_0007.jpg/273,438,1179,3133/full/0/default.jpg", "iiif_url")</f>
        <v/>
      </c>
    </row>
    <row r="338">
      <c r="A338" t="inlineStr">
        <is>
          <t>NL-HaNA_1.01.02_3789_0007-page-12</t>
        </is>
      </c>
      <c r="B338" t="inlineStr">
        <is>
          <t>NL-HaNA_1.01.02_3789_0007-column-373-538-979-2933</t>
        </is>
      </c>
      <c r="C338" t="inlineStr">
        <is>
          <t>continuation</t>
        </is>
      </c>
      <c r="D338" t="n">
        <v>436</v>
      </c>
      <c r="E338" t="n">
        <v>901</v>
      </c>
      <c r="F338" t="inlineStr">
        <is>
          <t xml:space="preserve">    Heere vun Echten. 284.</t>
        </is>
      </c>
      <c r="G338">
        <f>HYPERLINK("https://images.diginfra.net/iiif/NL-HaNA_1.01.02/3789/NL-HaNA_1.01.02_3789_0007.jpg/273,438,1179,3133/full/0/default.jpg", "iiif_url")</f>
        <v/>
      </c>
    </row>
    <row r="339">
      <c r="A339" t="inlineStr">
        <is>
          <t>NL-HaNA_1.01.02_3789_0007-page-12</t>
        </is>
      </c>
      <c r="B339" t="inlineStr">
        <is>
          <t>NL-HaNA_1.01.02_3789_0007-column-373-538-979-2933</t>
        </is>
      </c>
      <c r="C339" t="inlineStr">
        <is>
          <t>repeat_lemma</t>
        </is>
      </c>
      <c r="D339" t="n">
        <v>555</v>
      </c>
      <c r="E339" t="n">
        <v>932</v>
      </c>
      <c r="F339" t="inlineStr">
        <is>
          <t xml:space="preserve">        te berighten op de Memorie van Gan-</t>
        </is>
      </c>
      <c r="G339">
        <f>HYPERLINK("https://images.diginfra.net/iiif/NL-HaNA_1.01.02/3789/NL-HaNA_1.01.02_3789_0007.jpg/273,438,1179,3133/full/0/default.jpg", "iiif_url")</f>
        <v/>
      </c>
    </row>
    <row r="340">
      <c r="A340" t="inlineStr">
        <is>
          <t>NL-HaNA_1.01.02_3789_0007-page-12</t>
        </is>
      </c>
      <c r="B340" t="inlineStr">
        <is>
          <t>NL-HaNA_1.01.02_3789_0007-column-373-538-979-2933</t>
        </is>
      </c>
      <c r="C340" t="inlineStr">
        <is>
          <t>continuation</t>
        </is>
      </c>
      <c r="D340" t="n">
        <v>440</v>
      </c>
      <c r="E340" t="n">
        <v>977</v>
      </c>
      <c r="F340" t="inlineStr">
        <is>
          <t xml:space="preserve">    zinot klaghten over violeeren van Zerritoir.</t>
        </is>
      </c>
      <c r="G340">
        <f>HYPERLINK("https://images.diginfra.net/iiif/NL-HaNA_1.01.02/3789/NL-HaNA_1.01.02_3789_0007.jpg/273,438,1179,3133/full/0/default.jpg", "iiif_url")</f>
        <v/>
      </c>
    </row>
    <row r="341">
      <c r="A341" t="inlineStr">
        <is>
          <t>NL-HaNA_1.01.02_3789_0007-page-12</t>
        </is>
      </c>
      <c r="B341" t="inlineStr">
        <is>
          <t>NL-HaNA_1.01.02_3789_0007-column-373-538-979-2933</t>
        </is>
      </c>
      <c r="C341" t="inlineStr">
        <is>
          <t>continuation</t>
        </is>
      </c>
      <c r="D341" t="n">
        <v>443</v>
      </c>
      <c r="E341" t="n">
        <v>1072</v>
      </c>
      <c r="F341" t="inlineStr">
        <is>
          <t xml:space="preserve">    306.</t>
        </is>
      </c>
      <c r="G341">
        <f>HYPERLINK("https://images.diginfra.net/iiif/NL-HaNA_1.01.02/3789/NL-HaNA_1.01.02_3789_0007.jpg/273,438,1179,3133/full/0/default.jpg", "iiif_url")</f>
        <v/>
      </c>
    </row>
    <row r="342">
      <c r="A342" t="inlineStr">
        <is>
          <t>NL-HaNA_1.01.02_3789_0007-page-12</t>
        </is>
      </c>
      <c r="B342" t="inlineStr">
        <is>
          <t>NL-HaNA_1.01.02_3789_0007-column-373-538-979-2933</t>
        </is>
      </c>
      <c r="C342" t="inlineStr">
        <is>
          <t>non_index_line</t>
        </is>
      </c>
      <c r="D342" t="n">
        <v>564</v>
      </c>
      <c r="E342" t="n">
        <v>1076</v>
      </c>
      <c r="F342" t="inlineStr">
        <is>
          <t xml:space="preserve">        Reeckenkamer te laten valideeren aan</t>
        </is>
      </c>
      <c r="G342">
        <f>HYPERLINK("https://images.diginfra.net/iiif/NL-HaNA_1.01.02/3789/NL-HaNA_1.01.02_3789_0007.jpg/273,438,1179,3133/full/0/default.jpg", "iiif_url")</f>
        <v/>
      </c>
    </row>
    <row r="343">
      <c r="A343" t="inlineStr">
        <is>
          <t>NL-HaNA_1.01.02_3789_0007-page-12</t>
        </is>
      </c>
      <c r="B343" t="inlineStr">
        <is>
          <t>NL-HaNA_1.01.02_3789_0007-column-373-538-979-2933</t>
        </is>
      </c>
      <c r="C343" t="inlineStr">
        <is>
          <t>continuation</t>
        </is>
      </c>
      <c r="D343" t="n">
        <v>443</v>
      </c>
      <c r="E343" t="n">
        <v>1123</v>
      </c>
      <c r="F343" t="inlineStr">
        <is>
          <t xml:space="preserve">    dn Onifanger Duyvensz twee duysent drie</t>
        </is>
      </c>
      <c r="G343">
        <f>HYPERLINK("https://images.diginfra.net/iiif/NL-HaNA_1.01.02/3789/NL-HaNA_1.01.02_3789_0007.jpg/273,438,1179,3133/full/0/default.jpg", "iiif_url")</f>
        <v/>
      </c>
    </row>
    <row r="344">
      <c r="A344" t="inlineStr">
        <is>
          <t>NL-HaNA_1.01.02_3789_0007-page-12</t>
        </is>
      </c>
      <c r="B344" t="inlineStr">
        <is>
          <t>NL-HaNA_1.01.02_3789_0007-column-373-538-979-2933</t>
        </is>
      </c>
      <c r="C344" t="inlineStr">
        <is>
          <t>continuation</t>
        </is>
      </c>
      <c r="D344" t="n">
        <v>445</v>
      </c>
      <c r="E344" t="n">
        <v>1169</v>
      </c>
      <c r="F344" t="inlineStr">
        <is>
          <t xml:space="preserve">    hondert een en tuegentigb guldens seven stuy-</t>
        </is>
      </c>
      <c r="G344">
        <f>HYPERLINK("https://images.diginfra.net/iiif/NL-HaNA_1.01.02/3789/NL-HaNA_1.01.02_3789_0007.jpg/273,438,1179,3133/full/0/default.jpg", "iiif_url")</f>
        <v/>
      </c>
    </row>
    <row r="345">
      <c r="A345" t="inlineStr">
        <is>
          <t>NL-HaNA_1.01.02_3789_0007-page-12</t>
        </is>
      </c>
      <c r="B345" t="inlineStr">
        <is>
          <t>NL-HaNA_1.01.02_3789_0007-column-373-538-979-2933</t>
        </is>
      </c>
      <c r="C345" t="inlineStr">
        <is>
          <t>continuation</t>
        </is>
      </c>
      <c r="D345" t="n">
        <v>448</v>
      </c>
      <c r="E345" t="n">
        <v>1224</v>
      </c>
      <c r="F345" t="inlineStr">
        <is>
          <t xml:space="preserve">    vers vier penningen wegens banqueroet van</t>
        </is>
      </c>
      <c r="G345">
        <f>HYPERLINK("https://images.diginfra.net/iiif/NL-HaNA_1.01.02/3789/NL-HaNA_1.01.02_3789_0007.jpg/273,438,1179,3133/full/0/default.jpg", "iiif_url")</f>
        <v/>
      </c>
    </row>
    <row r="346">
      <c r="A346" t="inlineStr">
        <is>
          <t>NL-HaNA_1.01.02_3789_0007-page-12</t>
        </is>
      </c>
      <c r="B346" t="inlineStr">
        <is>
          <t>NL-HaNA_1.01.02_3789_0007-column-373-538-979-2933</t>
        </is>
      </c>
      <c r="C346" t="inlineStr">
        <is>
          <t>continuation</t>
        </is>
      </c>
      <c r="D346" t="n">
        <v>452</v>
      </c>
      <c r="E346" t="n">
        <v>1303</v>
      </c>
      <c r="F346" t="inlineStr">
        <is>
          <t xml:space="preserve">    Penningen. 332.</t>
        </is>
      </c>
      <c r="G346">
        <f>HYPERLINK("https://images.diginfra.net/iiif/NL-HaNA_1.01.02/3789/NL-HaNA_1.01.02_3789_0007.jpg/273,438,1179,3133/full/0/default.jpg", "iiif_url")</f>
        <v/>
      </c>
    </row>
    <row r="347">
      <c r="A347" t="inlineStr">
        <is>
          <t>NL-HaNA_1.01.02_3789_0007-page-12</t>
        </is>
      </c>
      <c r="B347" t="inlineStr">
        <is>
          <t>NL-HaNA_1.01.02_3789_0007-column-373-538-979-2933</t>
        </is>
      </c>
      <c r="C347" t="inlineStr">
        <is>
          <t>non_index_line</t>
        </is>
      </c>
      <c r="D347" t="n">
        <v>574</v>
      </c>
      <c r="E347" t="n">
        <v>1311</v>
      </c>
      <c r="F347" t="inlineStr">
        <is>
          <t xml:space="preserve">        Commissié wegens Vrieslandt voor den</t>
        </is>
      </c>
      <c r="G347">
        <f>HYPERLINK("https://images.diginfra.net/iiif/NL-HaNA_1.01.02/3789/NL-HaNA_1.01.02_3789_0007.jpg/273,438,1179,3133/full/0/default.jpg", "iiif_url")</f>
        <v/>
      </c>
    </row>
    <row r="348">
      <c r="A348" t="inlineStr">
        <is>
          <t>NL-HaNA_1.01.02_3789_0007-page-12</t>
        </is>
      </c>
      <c r="B348" t="inlineStr">
        <is>
          <t>NL-HaNA_1.01.02_3789_0007-column-373-538-979-2933</t>
        </is>
      </c>
      <c r="C348" t="inlineStr">
        <is>
          <t>continuation</t>
        </is>
      </c>
      <c r="D348" t="n">
        <v>452</v>
      </c>
      <c r="E348" t="n">
        <v>1375</v>
      </c>
      <c r="F348" t="inlineStr">
        <is>
          <t xml:space="preserve">    Heere Duco van Haaren. 340.</t>
        </is>
      </c>
      <c r="G348">
        <f>HYPERLINK("https://images.diginfra.net/iiif/NL-HaNA_1.01.02/3789/NL-HaNA_1.01.02_3789_0007.jpg/273,438,1179,3133/full/0/default.jpg", "iiif_url")</f>
        <v/>
      </c>
    </row>
    <row r="349">
      <c r="A349" t="inlineStr">
        <is>
          <t>NL-HaNA_1.01.02_3789_0007-page-12</t>
        </is>
      </c>
      <c r="B349" t="inlineStr">
        <is>
          <t>NL-HaNA_1.01.02_3789_0007-column-373-538-979-2933</t>
        </is>
      </c>
      <c r="C349" t="inlineStr">
        <is>
          <t>non_index_line</t>
        </is>
      </c>
      <c r="D349" t="n">
        <v>574</v>
      </c>
      <c r="E349" t="n">
        <v>1412</v>
      </c>
      <c r="F349" t="inlineStr">
        <is>
          <t xml:space="preserve">        bteright op de Memorie van Ganzinot,</t>
        </is>
      </c>
      <c r="G349">
        <f>HYPERLINK("https://images.diginfra.net/iiif/NL-HaNA_1.01.02/3789/NL-HaNA_1.01.02_3789_0007.jpg/273,438,1179,3133/full/0/default.jpg", "iiif_url")</f>
        <v/>
      </c>
    </row>
    <row r="350">
      <c r="A350" t="inlineStr">
        <is>
          <t>NL-HaNA_1.01.02_3789_0007-page-12</t>
        </is>
      </c>
      <c r="B350" t="inlineStr">
        <is>
          <t>NL-HaNA_1.01.02_3789_0007-column-373-538-979-2933</t>
        </is>
      </c>
      <c r="C350" t="inlineStr">
        <is>
          <t>continuation</t>
        </is>
      </c>
      <c r="D350" t="n">
        <v>455</v>
      </c>
      <c r="E350" t="n">
        <v>1481</v>
      </c>
      <c r="F350" t="inlineStr">
        <is>
          <t xml:space="preserve">    te examineeren. 362.</t>
        </is>
      </c>
      <c r="G350">
        <f>HYPERLINK("https://images.diginfra.net/iiif/NL-HaNA_1.01.02/3789/NL-HaNA_1.01.02_3789_0007.jpg/273,438,1179,3133/full/0/default.jpg", "iiif_url")</f>
        <v/>
      </c>
    </row>
    <row r="351">
      <c r="A351" t="inlineStr">
        <is>
          <t>NL-HaNA_1.01.02_3789_0007-page-12</t>
        </is>
      </c>
      <c r="B351" t="inlineStr">
        <is>
          <t>NL-HaNA_1.01.02_3789_0007-column-373-538-979-2933</t>
        </is>
      </c>
      <c r="C351" t="inlineStr">
        <is>
          <t>non_index_line</t>
        </is>
      </c>
      <c r="D351" t="n">
        <v>569</v>
      </c>
      <c r="E351" t="n">
        <v>1502</v>
      </c>
      <c r="F351" t="inlineStr">
        <is>
          <t xml:space="preserve">        Commissie wegens Hollandt voor den</t>
        </is>
      </c>
      <c r="G351">
        <f>HYPERLINK("https://images.diginfra.net/iiif/NL-HaNA_1.01.02/3789/NL-HaNA_1.01.02_3789_0007.jpg/273,438,1179,3133/full/0/default.jpg", "iiif_url")</f>
        <v/>
      </c>
    </row>
    <row r="352">
      <c r="A352" t="inlineStr">
        <is>
          <t>NL-HaNA_1.01.02_3789_0007-page-12</t>
        </is>
      </c>
      <c r="B352" t="inlineStr">
        <is>
          <t>NL-HaNA_1.01.02_3789_0007-column-373-538-979-2933</t>
        </is>
      </c>
      <c r="C352" t="inlineStr">
        <is>
          <t>continuation</t>
        </is>
      </c>
      <c r="D352" t="n">
        <v>459</v>
      </c>
      <c r="E352" t="n">
        <v>1574</v>
      </c>
      <c r="F352" t="inlineStr">
        <is>
          <t xml:space="preserve">    Heere van Sanen. 416.</t>
        </is>
      </c>
      <c r="G352">
        <f>HYPERLINK("https://images.diginfra.net/iiif/NL-HaNA_1.01.02/3789/NL-HaNA_1.01.02_3789_0007.jpg/273,438,1179,3133/full/0/default.jpg", "iiif_url")</f>
        <v/>
      </c>
    </row>
    <row r="353">
      <c r="A353" t="inlineStr">
        <is>
          <t>NL-HaNA_1.01.02_3789_0007-page-12</t>
        </is>
      </c>
      <c r="B353" t="inlineStr">
        <is>
          <t>NL-HaNA_1.01.02_3789_0007-column-373-538-979-2933</t>
        </is>
      </c>
      <c r="C353" t="inlineStr">
        <is>
          <t>non_index_line</t>
        </is>
      </c>
      <c r="D353" t="n">
        <v>574</v>
      </c>
      <c r="E353" t="n">
        <v>1601</v>
      </c>
      <c r="F353" t="inlineStr">
        <is>
          <t xml:space="preserve">        advis op de Requeste van Buck we-</t>
        </is>
      </c>
      <c r="G353">
        <f>HYPERLINK("https://images.diginfra.net/iiif/NL-HaNA_1.01.02/3789/NL-HaNA_1.01.02_3789_0007.jpg/273,438,1179,3133/full/0/default.jpg", "iiif_url")</f>
        <v/>
      </c>
    </row>
    <row r="354">
      <c r="A354" t="inlineStr">
        <is>
          <t>NL-HaNA_1.01.02_3789_0007-page-12</t>
        </is>
      </c>
      <c r="B354" t="inlineStr">
        <is>
          <t>NL-HaNA_1.01.02_3789_0007-column-373-538-979-2933</t>
        </is>
      </c>
      <c r="C354" t="inlineStr">
        <is>
          <t>continuation</t>
        </is>
      </c>
      <c r="D354" t="n">
        <v>457</v>
      </c>
      <c r="E354" t="n">
        <v>1647</v>
      </c>
      <c r="F354" t="inlineStr">
        <is>
          <t xml:space="preserve">    gens invoeren van koopere Platen op eene reyse,</t>
        </is>
      </c>
      <c r="G354">
        <f>HYPERLINK("https://images.diginfra.net/iiif/NL-HaNA_1.01.02/3789/NL-HaNA_1.01.02_3789_0007.jpg/273,438,1179,3133/full/0/default.jpg", "iiif_url")</f>
        <v/>
      </c>
    </row>
    <row r="355">
      <c r="A355" t="inlineStr">
        <is>
          <t>NL-HaNA_1.01.02_3789_0007-page-12</t>
        </is>
      </c>
      <c r="B355" t="inlineStr">
        <is>
          <t>NL-HaNA_1.01.02_3789_0007-column-373-538-979-2933</t>
        </is>
      </c>
      <c r="C355" t="inlineStr">
        <is>
          <t>continuation</t>
        </is>
      </c>
      <c r="D355" t="n">
        <v>457</v>
      </c>
      <c r="E355" t="n">
        <v>1723</v>
      </c>
      <c r="F355" t="inlineStr">
        <is>
          <t xml:space="preserve">    te examineren. 459.</t>
        </is>
      </c>
      <c r="G355">
        <f>HYPERLINK("https://images.diginfra.net/iiif/NL-HaNA_1.01.02/3789/NL-HaNA_1.01.02_3789_0007.jpg/273,438,1179,3133/full/0/default.jpg", "iiif_url")</f>
        <v/>
      </c>
    </row>
    <row r="356">
      <c r="A356" t="inlineStr">
        <is>
          <t>NL-HaNA_1.01.02_3789_0007-page-12</t>
        </is>
      </c>
      <c r="B356" t="inlineStr">
        <is>
          <t>NL-HaNA_1.01.02_3789_0007-column-373-538-979-2933</t>
        </is>
      </c>
      <c r="C356" t="inlineStr">
        <is>
          <t>lemma</t>
        </is>
      </c>
      <c r="D356" t="n">
        <v>414</v>
      </c>
      <c r="E356" t="n">
        <v>1746</v>
      </c>
      <c r="F356" t="inlineStr">
        <is>
          <t>Admiraliteyten in Zeelandt, van Hoorn, no-</t>
        </is>
      </c>
      <c r="G356">
        <f>HYPERLINK("https://images.diginfra.net/iiif/NL-HaNA_1.01.02/3789/NL-HaNA_1.01.02_3789_0007.jpg/273,438,1179,3133/full/0/default.jpg", "iiif_url")</f>
        <v/>
      </c>
    </row>
    <row r="357">
      <c r="A357" t="inlineStr">
        <is>
          <t>NL-HaNA_1.01.02_3789_0007-page-12</t>
        </is>
      </c>
      <c r="B357" t="inlineStr">
        <is>
          <t>NL-HaNA_1.01.02_3789_0007-column-373-538-979-2933</t>
        </is>
      </c>
      <c r="C357" t="inlineStr">
        <is>
          <t>continuation</t>
        </is>
      </c>
      <c r="D357" t="n">
        <v>459</v>
      </c>
      <c r="E357" t="n">
        <v>1797</v>
      </c>
      <c r="F357" t="inlineStr">
        <is>
          <t xml:space="preserve">    tifceerende dat in de laatste vier maan-</t>
        </is>
      </c>
      <c r="G357">
        <f>HYPERLINK("https://images.diginfra.net/iiif/NL-HaNA_1.01.02/3789/NL-HaNA_1.01.02_3789_0007.jpg/273,438,1179,3133/full/0/default.jpg", "iiif_url")</f>
        <v/>
      </c>
    </row>
    <row r="358">
      <c r="A358" t="inlineStr">
        <is>
          <t>NL-HaNA_1.01.02_3789_0007-page-12</t>
        </is>
      </c>
      <c r="B358" t="inlineStr">
        <is>
          <t>NL-HaNA_1.01.02_3789_0007-column-373-538-979-2933</t>
        </is>
      </c>
      <c r="C358" t="inlineStr">
        <is>
          <t>continuation</t>
        </is>
      </c>
      <c r="D358" t="n">
        <v>467</v>
      </c>
      <c r="E358" t="n">
        <v>1846</v>
      </c>
      <c r="F358" t="inlineStr">
        <is>
          <t xml:space="preserve">    den geen Goederen waren aangebaaldt. 7.</t>
        </is>
      </c>
      <c r="G358">
        <f>HYPERLINK("https://images.diginfra.net/iiif/NL-HaNA_1.01.02/3789/NL-HaNA_1.01.02_3789_0007.jpg/273,438,1179,3133/full/0/default.jpg", "iiif_url")</f>
        <v/>
      </c>
    </row>
    <row r="359">
      <c r="A359" t="inlineStr">
        <is>
          <t>NL-HaNA_1.01.02_3789_0007-page-12</t>
        </is>
      </c>
      <c r="B359" t="inlineStr">
        <is>
          <t>NL-HaNA_1.01.02_3789_0007-column-373-538-979-2933</t>
        </is>
      </c>
      <c r="C359" t="inlineStr">
        <is>
          <t>continuation</t>
        </is>
      </c>
      <c r="D359" t="n">
        <v>478</v>
      </c>
      <c r="E359" t="n">
        <v>1937</v>
      </c>
      <c r="F359" t="inlineStr">
        <is>
          <t xml:space="preserve">    345.</t>
        </is>
      </c>
      <c r="G359">
        <f>HYPERLINK("https://images.diginfra.net/iiif/NL-HaNA_1.01.02/3789/NL-HaNA_1.01.02_3789_0007.jpg/273,438,1179,3133/full/0/default.jpg", "iiif_url")</f>
        <v/>
      </c>
    </row>
    <row r="360">
      <c r="A360" t="inlineStr">
        <is>
          <t>NL-HaNA_1.01.02_3789_0007-page-12</t>
        </is>
      </c>
      <c r="B360" t="inlineStr">
        <is>
          <t>NL-HaNA_1.01.02_3789_0007-column-373-538-979-2933</t>
        </is>
      </c>
      <c r="C360" t="inlineStr">
        <is>
          <t>non_index_line</t>
        </is>
      </c>
      <c r="D360" t="n">
        <v>593</v>
      </c>
      <c r="E360" t="n">
        <v>1939</v>
      </c>
      <c r="F360" t="inlineStr">
        <is>
          <t xml:space="preserve">        de Keyser aangesteldt tot Ontfanger</t>
        </is>
      </c>
      <c r="G360">
        <f>HYPERLINK("https://images.diginfra.net/iiif/NL-HaNA_1.01.02/3789/NL-HaNA_1.01.02_3789_0007.jpg/273,438,1179,3133/full/0/default.jpg", "iiif_url")</f>
        <v/>
      </c>
    </row>
    <row r="361">
      <c r="A361" t="inlineStr">
        <is>
          <t>NL-HaNA_1.01.02_3789_0007-page-12</t>
        </is>
      </c>
      <c r="B361" t="inlineStr">
        <is>
          <t>NL-HaNA_1.01.02_3789_0007-column-373-538-979-2933</t>
        </is>
      </c>
      <c r="C361" t="inlineStr">
        <is>
          <t>continuation</t>
        </is>
      </c>
      <c r="D361" t="n">
        <v>476</v>
      </c>
      <c r="E361" t="n">
        <v>1987</v>
      </c>
      <c r="F361" t="inlineStr">
        <is>
          <t xml:space="preserve">    van de Convoyen ende Licenten tot Goes.</t>
        </is>
      </c>
      <c r="G361">
        <f>HYPERLINK("https://images.diginfra.net/iiif/NL-HaNA_1.01.02/3789/NL-HaNA_1.01.02_3789_0007.jpg/273,438,1179,3133/full/0/default.jpg", "iiif_url")</f>
        <v/>
      </c>
    </row>
    <row r="362">
      <c r="A362" t="inlineStr">
        <is>
          <t>NL-HaNA_1.01.02_3789_0007-page-12</t>
        </is>
      </c>
      <c r="B362" t="inlineStr">
        <is>
          <t>NL-HaNA_1.01.02_3789_0007-column-373-538-979-2933</t>
        </is>
      </c>
      <c r="C362" t="inlineStr">
        <is>
          <t>continuation</t>
        </is>
      </c>
      <c r="D362" t="n">
        <v>476</v>
      </c>
      <c r="E362" t="n">
        <v>2081</v>
      </c>
      <c r="F362" t="inlineStr">
        <is>
          <t xml:space="preserve">    127.</t>
        </is>
      </c>
      <c r="G362">
        <f>HYPERLINK("https://images.diginfra.net/iiif/NL-HaNA_1.01.02/3789/NL-HaNA_1.01.02_3789_0007.jpg/273,438,1179,3133/full/0/default.jpg", "iiif_url")</f>
        <v/>
      </c>
    </row>
    <row r="363">
      <c r="A363" t="inlineStr">
        <is>
          <t>NL-HaNA_1.01.02_3789_0007-page-12</t>
        </is>
      </c>
      <c r="B363" t="inlineStr">
        <is>
          <t>NL-HaNA_1.01.02_3789_0007-column-373-538-979-2933</t>
        </is>
      </c>
      <c r="C363" t="inlineStr">
        <is>
          <t>non_index_line</t>
        </is>
      </c>
      <c r="D363" t="n">
        <v>609</v>
      </c>
      <c r="E363" t="n">
        <v>2080</v>
      </c>
      <c r="F363" t="inlineStr">
        <is>
          <t xml:space="preserve">        Commissie wegens Utrecht voor den</t>
        </is>
      </c>
      <c r="G363">
        <f>HYPERLINK("https://images.diginfra.net/iiif/NL-HaNA_1.01.02/3789/NL-HaNA_1.01.02_3789_0007.jpg/273,438,1179,3133/full/0/default.jpg", "iiif_url")</f>
        <v/>
      </c>
    </row>
    <row r="364">
      <c r="A364" t="inlineStr">
        <is>
          <t>NL-HaNA_1.01.02_3789_0007-page-12</t>
        </is>
      </c>
      <c r="B364" t="inlineStr">
        <is>
          <t>NL-HaNA_1.01.02_3789_0007-column-373-538-979-2933</t>
        </is>
      </c>
      <c r="C364" t="inlineStr">
        <is>
          <t>continuation</t>
        </is>
      </c>
      <c r="D364" t="n">
        <v>478</v>
      </c>
      <c r="E364" t="n">
        <v>2138</v>
      </c>
      <c r="F364" t="inlineStr">
        <is>
          <t xml:space="preserve">    Heere de Milan Visconti. 138.</t>
        </is>
      </c>
      <c r="G364">
        <f>HYPERLINK("https://images.diginfra.net/iiif/NL-HaNA_1.01.02/3789/NL-HaNA_1.01.02_3789_0007.jpg/273,438,1179,3133/full/0/default.jpg", "iiif_url")</f>
        <v/>
      </c>
    </row>
    <row r="365">
      <c r="A365" t="inlineStr">
        <is>
          <t>NL-HaNA_1.01.02_3789_0007-page-12</t>
        </is>
      </c>
      <c r="B365" t="inlineStr">
        <is>
          <t>NL-HaNA_1.01.02_3789_0007-column-373-538-979-2933</t>
        </is>
      </c>
      <c r="C365" t="inlineStr">
        <is>
          <t>non_index_line</t>
        </is>
      </c>
      <c r="D365" t="n">
        <v>597</v>
      </c>
      <c r="E365" t="n">
        <v>2177</v>
      </c>
      <c r="F365" t="inlineStr">
        <is>
          <t xml:space="preserve">        versôeck om nogb hondert duysent gul-</t>
        </is>
      </c>
      <c r="G365">
        <f>HYPERLINK("https://images.diginfra.net/iiif/NL-HaNA_1.01.02/3789/NL-HaNA_1.01.02_3789_0007.jpg/273,438,1179,3133/full/0/default.jpg", "iiif_url")</f>
        <v/>
      </c>
    </row>
    <row r="366">
      <c r="A366" t="inlineStr">
        <is>
          <t>NL-HaNA_1.01.02_3789_0007-page-12</t>
        </is>
      </c>
      <c r="B366" t="inlineStr">
        <is>
          <t>NL-HaNA_1.01.02_3789_0007-column-373-538-979-2933</t>
        </is>
      </c>
      <c r="C366" t="inlineStr">
        <is>
          <t>continuation</t>
        </is>
      </c>
      <c r="D366" t="n">
        <v>481</v>
      </c>
      <c r="E366" t="n">
        <v>2227</v>
      </c>
      <c r="F366" t="inlineStr">
        <is>
          <t xml:space="preserve">    dens te mogen negotieren, te examineren.</t>
        </is>
      </c>
      <c r="G366">
        <f>HYPERLINK("https://images.diginfra.net/iiif/NL-HaNA_1.01.02/3789/NL-HaNA_1.01.02_3789_0007.jpg/273,438,1179,3133/full/0/default.jpg", "iiif_url")</f>
        <v/>
      </c>
    </row>
    <row r="367">
      <c r="A367" t="inlineStr">
        <is>
          <t>NL-HaNA_1.01.02_3789_0007-page-12</t>
        </is>
      </c>
      <c r="B367" t="inlineStr">
        <is>
          <t>NL-HaNA_1.01.02_3789_0007-column-373-538-979-2933</t>
        </is>
      </c>
      <c r="C367" t="inlineStr">
        <is>
          <t>continuation</t>
        </is>
      </c>
      <c r="D367" t="n">
        <v>488</v>
      </c>
      <c r="E367" t="n">
        <v>2310</v>
      </c>
      <c r="F367" t="inlineStr">
        <is>
          <t xml:space="preserve">    268. 356.</t>
        </is>
      </c>
      <c r="G367">
        <f>HYPERLINK("https://images.diginfra.net/iiif/NL-HaNA_1.01.02/3789/NL-HaNA_1.01.02_3789_0007.jpg/273,438,1179,3133/full/0/default.jpg", "iiif_url")</f>
        <v/>
      </c>
    </row>
    <row r="368">
      <c r="A368" t="inlineStr">
        <is>
          <t>NL-HaNA_1.01.02_3789_0007-page-12</t>
        </is>
      </c>
      <c r="B368" t="inlineStr">
        <is>
          <t>NL-HaNA_1.01.02_3789_0007-column-373-538-979-2933</t>
        </is>
      </c>
      <c r="C368" t="inlineStr">
        <is>
          <t>non_index_line</t>
        </is>
      </c>
      <c r="D368" t="n">
        <v>583</v>
      </c>
      <c r="E368" t="n">
        <v>2317</v>
      </c>
      <c r="F368" t="inlineStr">
        <is>
          <t xml:space="preserve">        . rapport dien aangaande en resolutie.</t>
        </is>
      </c>
      <c r="G368">
        <f>HYPERLINK("https://images.diginfra.net/iiif/NL-HaNA_1.01.02/3789/NL-HaNA_1.01.02_3789_0007.jpg/273,438,1179,3133/full/0/default.jpg", "iiif_url")</f>
        <v/>
      </c>
    </row>
    <row r="369">
      <c r="A369" t="inlineStr">
        <is>
          <t>NL-HaNA_1.01.02_3789_0007-page-12</t>
        </is>
      </c>
      <c r="B369" t="inlineStr">
        <is>
          <t>NL-HaNA_1.01.02_3789_0007-column-373-538-979-2933</t>
        </is>
      </c>
      <c r="C369" t="inlineStr">
        <is>
          <t>continuation</t>
        </is>
      </c>
      <c r="D369" t="n">
        <v>488</v>
      </c>
      <c r="E369" t="n">
        <v>2415</v>
      </c>
      <c r="F369" t="inlineStr">
        <is>
          <t xml:space="preserve">    296.</t>
        </is>
      </c>
      <c r="G369">
        <f>HYPERLINK("https://images.diginfra.net/iiif/NL-HaNA_1.01.02/3789/NL-HaNA_1.01.02_3789_0007.jpg/273,438,1179,3133/full/0/default.jpg", "iiif_url")</f>
        <v/>
      </c>
    </row>
    <row r="370">
      <c r="A370" t="inlineStr">
        <is>
          <t>NL-HaNA_1.01.02_3789_0007-page-12</t>
        </is>
      </c>
      <c r="B370" t="inlineStr">
        <is>
          <t>NL-HaNA_1.01.02_3789_0007-column-373-538-979-2933</t>
        </is>
      </c>
      <c r="C370" t="inlineStr">
        <is>
          <t>non_index_line</t>
        </is>
      </c>
      <c r="D370" t="n">
        <v>612</v>
      </c>
      <c r="E370" t="n">
        <v>2420</v>
      </c>
      <c r="F370" t="inlineStr">
        <is>
          <t xml:space="preserve">        rapport en gepermitteert nogb bondert</t>
        </is>
      </c>
      <c r="G370">
        <f>HYPERLINK("https://images.diginfra.net/iiif/NL-HaNA_1.01.02/3789/NL-HaNA_1.01.02_3789_0007.jpg/273,438,1179,3133/full/0/default.jpg", "iiif_url")</f>
        <v/>
      </c>
    </row>
    <row r="371">
      <c r="A371" t="inlineStr">
        <is>
          <t>NL-HaNA_1.01.02_3789_0007-page-12</t>
        </is>
      </c>
      <c r="B371" t="inlineStr">
        <is>
          <t>NL-HaNA_1.01.02_3789_0007-column-373-538-979-2933</t>
        </is>
      </c>
      <c r="C371" t="inlineStr">
        <is>
          <t>continuation</t>
        </is>
      </c>
      <c r="D371" t="n">
        <v>488</v>
      </c>
      <c r="E371" t="n">
        <v>2473</v>
      </c>
      <c r="F371" t="inlineStr">
        <is>
          <t xml:space="preserve">    duyent guldens te negotieren. 368.</t>
        </is>
      </c>
      <c r="G371">
        <f>HYPERLINK("https://images.diginfra.net/iiif/NL-HaNA_1.01.02/3789/NL-HaNA_1.01.02_3789_0007.jpg/273,438,1179,3133/full/0/default.jpg", "iiif_url")</f>
        <v/>
      </c>
    </row>
    <row r="372">
      <c r="A372" t="inlineStr">
        <is>
          <t>NL-HaNA_1.01.02_3789_0007-page-12</t>
        </is>
      </c>
      <c r="B372" t="inlineStr">
        <is>
          <t>NL-HaNA_1.01.02_3789_0007-column-373-538-979-2933</t>
        </is>
      </c>
      <c r="C372" t="inlineStr">
        <is>
          <t>non_index_line</t>
        </is>
      </c>
      <c r="D372" t="n">
        <v>617</v>
      </c>
      <c r="E372" t="n">
        <v>2516</v>
      </c>
      <c r="F372" t="inlineStr">
        <is>
          <t xml:space="preserve">        rapport op het different met de ad-</t>
        </is>
      </c>
      <c r="G372">
        <f>HYPERLINK("https://images.diginfra.net/iiif/NL-HaNA_1.01.02/3789/NL-HaNA_1.01.02_3789_0007.jpg/273,438,1179,3133/full/0/default.jpg", "iiif_url")</f>
        <v/>
      </c>
    </row>
    <row r="373">
      <c r="A373" t="inlineStr">
        <is>
          <t>NL-HaNA_1.01.02_3789_0007-page-12</t>
        </is>
      </c>
      <c r="B373" t="inlineStr">
        <is>
          <t>NL-HaNA_1.01.02_3789_0007-column-373-538-979-2933</t>
        </is>
      </c>
      <c r="C373" t="inlineStr">
        <is>
          <t>continuation</t>
        </is>
      </c>
      <c r="D373" t="n">
        <v>490</v>
      </c>
      <c r="E373" t="n">
        <v>2582</v>
      </c>
      <c r="F373" t="inlineStr">
        <is>
          <t xml:space="preserve">    miraliteyt tot Amsterdam. a435.</t>
        </is>
      </c>
      <c r="G373">
        <f>HYPERLINK("https://images.diginfra.net/iiif/NL-HaNA_1.01.02/3789/NL-HaNA_1.01.02_3789_0007.jpg/273,438,1179,3133/full/0/default.jpg", "iiif_url")</f>
        <v/>
      </c>
    </row>
    <row r="374">
      <c r="A374" t="inlineStr">
        <is>
          <t>NL-HaNA_1.01.02_3789_0007-page-12</t>
        </is>
      </c>
      <c r="B374" t="inlineStr">
        <is>
          <t>NL-HaNA_1.01.02_3789_0007-column-373-538-979-2933</t>
        </is>
      </c>
      <c r="C374" t="inlineStr">
        <is>
          <t>non_index_line</t>
        </is>
      </c>
      <c r="D374" t="n">
        <v>612</v>
      </c>
      <c r="E374" t="n">
        <v>2612</v>
      </c>
      <c r="F374" t="inlineStr">
        <is>
          <t xml:space="preserve">        rapport wegens de Muylen te berigh-</t>
        </is>
      </c>
      <c r="G374">
        <f>HYPERLINK("https://images.diginfra.net/iiif/NL-HaNA_1.01.02/3789/NL-HaNA_1.01.02_3789_0007.jpg/273,438,1179,3133/full/0/default.jpg", "iiif_url")</f>
        <v/>
      </c>
    </row>
    <row r="375">
      <c r="A375" t="inlineStr">
        <is>
          <t>NL-HaNA_1.01.02_3789_0007-page-12</t>
        </is>
      </c>
      <c r="B375" t="inlineStr">
        <is>
          <t>NL-HaNA_1.01.02_3789_0007-column-373-538-979-2933</t>
        </is>
      </c>
      <c r="C375" t="inlineStr">
        <is>
          <t>continuation</t>
        </is>
      </c>
      <c r="D375" t="n">
        <v>502</v>
      </c>
      <c r="E375" t="n">
        <v>2695</v>
      </c>
      <c r="F375" t="inlineStr">
        <is>
          <t xml:space="preserve">    ten. 443.</t>
        </is>
      </c>
      <c r="G375">
        <f>HYPERLINK("https://images.diginfra.net/iiif/NL-HaNA_1.01.02/3789/NL-HaNA_1.01.02_3789_0007.jpg/273,438,1179,3133/full/0/default.jpg", "iiif_url")</f>
        <v/>
      </c>
    </row>
    <row r="376">
      <c r="A376" t="inlineStr">
        <is>
          <t>NL-HaNA_1.01.02_3789_0007-page-12</t>
        </is>
      </c>
      <c r="B376" t="inlineStr">
        <is>
          <t>NL-HaNA_1.01.02_3789_0007-column-373-538-979-2933</t>
        </is>
      </c>
      <c r="C376" t="inlineStr">
        <is>
          <t>non_index_line</t>
        </is>
      </c>
      <c r="D376" t="n">
        <v>626</v>
      </c>
      <c r="E376" t="n">
        <v>2705</v>
      </c>
      <c r="F376" t="inlineStr">
        <is>
          <t xml:space="preserve">        rapport wegens hei different met die</t>
        </is>
      </c>
      <c r="G376">
        <f>HYPERLINK("https://images.diginfra.net/iiif/NL-HaNA_1.01.02/3789/NL-HaNA_1.01.02_3789_0007.jpg/273,438,1179,3133/full/0/default.jpg", "iiif_url")</f>
        <v/>
      </c>
    </row>
    <row r="377">
      <c r="A377" t="inlineStr">
        <is>
          <t>NL-HaNA_1.01.02_3789_0007-page-12</t>
        </is>
      </c>
      <c r="B377" t="inlineStr">
        <is>
          <t>NL-HaNA_1.01.02_3789_0007-column-373-538-979-2933</t>
        </is>
      </c>
      <c r="C377" t="inlineStr">
        <is>
          <t>continuation</t>
        </is>
      </c>
      <c r="D377" t="n">
        <v>500</v>
      </c>
      <c r="E377" t="n">
        <v>2762</v>
      </c>
      <c r="F377" t="inlineStr">
        <is>
          <t xml:space="preserve">    van Amsterdam, by Hollandt overgenomen.</t>
        </is>
      </c>
      <c r="G377">
        <f>HYPERLINK("https://images.diginfra.net/iiif/NL-HaNA_1.01.02/3789/NL-HaNA_1.01.02_3789_0007.jpg/273,438,1179,3133/full/0/default.jpg", "iiif_url")</f>
        <v/>
      </c>
    </row>
    <row r="378">
      <c r="A378" t="inlineStr">
        <is>
          <t>NL-HaNA_1.01.02_3789_0007-page-12</t>
        </is>
      </c>
      <c r="B378" t="inlineStr">
        <is>
          <t>NL-HaNA_1.01.02_3789_0007-column-373-538-979-2933</t>
        </is>
      </c>
      <c r="C378" t="inlineStr">
        <is>
          <t>continuation</t>
        </is>
      </c>
      <c r="D378" t="n">
        <v>502</v>
      </c>
      <c r="E378" t="n">
        <v>2844</v>
      </c>
      <c r="F378" t="inlineStr">
        <is>
          <t xml:space="preserve">    458.</t>
        </is>
      </c>
      <c r="G378">
        <f>HYPERLINK("https://images.diginfra.net/iiif/NL-HaNA_1.01.02/3789/NL-HaNA_1.01.02_3789_0007.jpg/273,438,1179,3133/full/0/default.jpg", "iiif_url")</f>
        <v/>
      </c>
    </row>
    <row r="379">
      <c r="A379" t="inlineStr">
        <is>
          <t>NL-HaNA_1.01.02_3789_0007-page-12</t>
        </is>
      </c>
      <c r="B379" t="inlineStr">
        <is>
          <t>NL-HaNA_1.01.02_3789_0007-column-373-538-979-2933</t>
        </is>
      </c>
      <c r="C379" t="inlineStr">
        <is>
          <t>non_index_line</t>
        </is>
      </c>
      <c r="D379" t="n">
        <v>624</v>
      </c>
      <c r="E379" t="n">
        <v>2852</v>
      </c>
      <c r="F379" t="inlineStr">
        <is>
          <t xml:space="preserve">        advis wegens Palen voor bet Hoofdt</t>
        </is>
      </c>
      <c r="G379">
        <f>HYPERLINK("https://images.diginfra.net/iiif/NL-HaNA_1.01.02/3789/NL-HaNA_1.01.02_3789_0007.jpg/273,438,1179,3133/full/0/default.jpg", "iiif_url")</f>
        <v/>
      </c>
    </row>
    <row r="380">
      <c r="A380" t="inlineStr">
        <is>
          <t>NL-HaNA_1.01.02_3789_0007-page-12</t>
        </is>
      </c>
      <c r="B380" t="inlineStr">
        <is>
          <t>NL-HaNA_1.01.02_3789_0007-column-373-538-979-2933</t>
        </is>
      </c>
      <c r="C380" t="inlineStr">
        <is>
          <t>continuation</t>
        </is>
      </c>
      <c r="D380" t="n">
        <v>507</v>
      </c>
      <c r="E380" t="n">
        <v>2920</v>
      </c>
      <c r="F380" t="inlineStr">
        <is>
          <t xml:space="preserve">    tot Vlisingen en resolutie. 527.</t>
        </is>
      </c>
      <c r="G380">
        <f>HYPERLINK("https://images.diginfra.net/iiif/NL-HaNA_1.01.02/3789/NL-HaNA_1.01.02_3789_0007.jpg/273,438,1179,3133/full/0/default.jpg", "iiif_url")</f>
        <v/>
      </c>
    </row>
    <row r="381">
      <c r="A381" t="inlineStr">
        <is>
          <t>NL-HaNA_1.01.02_3789_0007-page-12</t>
        </is>
      </c>
      <c r="B381" t="inlineStr">
        <is>
          <t>NL-HaNA_1.01.02_3789_0007-column-373-538-979-2933</t>
        </is>
      </c>
      <c r="C381" t="inlineStr">
        <is>
          <t>non_index_line</t>
        </is>
      </c>
      <c r="D381" t="n">
        <v>631</v>
      </c>
      <c r="E381" t="n">
        <v>2950</v>
      </c>
      <c r="F381" t="inlineStr">
        <is>
          <t xml:space="preserve">        advis wegens de aangebaalde Muylen,</t>
        </is>
      </c>
      <c r="G381">
        <f>HYPERLINK("https://images.diginfra.net/iiif/NL-HaNA_1.01.02/3789/NL-HaNA_1.01.02_3789_0007.jpg/273,438,1179,3133/full/0/default.jpg", "iiif_url")</f>
        <v/>
      </c>
    </row>
    <row r="382">
      <c r="A382" t="inlineStr">
        <is>
          <t>NL-HaNA_1.01.02_3789_0007-page-12</t>
        </is>
      </c>
      <c r="B382" t="inlineStr">
        <is>
          <t>NL-HaNA_1.01.02_3789_0007-column-373-538-979-2933</t>
        </is>
      </c>
      <c r="C382" t="inlineStr">
        <is>
          <t>continuation</t>
        </is>
      </c>
      <c r="D382" t="n">
        <v>514</v>
      </c>
      <c r="E382" t="n">
        <v>3007</v>
      </c>
      <c r="F382" t="inlineStr">
        <is>
          <t xml:space="preserve">    Aseendelst nader instantien te doen. 527.</t>
        </is>
      </c>
      <c r="G382">
        <f>HYPERLINK("https://images.diginfra.net/iiif/NL-HaNA_1.01.02/3789/NL-HaNA_1.01.02_3789_0007.jpg/273,438,1179,3133/full/0/default.jpg", "iiif_url")</f>
        <v/>
      </c>
    </row>
    <row r="383">
      <c r="A383" t="inlineStr">
        <is>
          <t>NL-HaNA_1.01.02_3789_0007-page-12</t>
        </is>
      </c>
      <c r="B383" t="inlineStr">
        <is>
          <t>NL-HaNA_1.01.02_3789_0007-column-373-538-979-2933</t>
        </is>
      </c>
      <c r="C383" t="inlineStr">
        <is>
          <t>non_index_line</t>
        </is>
      </c>
      <c r="D383" t="n">
        <v>633</v>
      </c>
      <c r="E383" t="n">
        <v>3047</v>
      </c>
      <c r="F383" t="inlineStr">
        <is>
          <t xml:space="preserve">        om ordre of Capiteyn Smit ten dienste</t>
        </is>
      </c>
      <c r="G383">
        <f>HYPERLINK("https://images.diginfra.net/iiif/NL-HaNA_1.01.02/3789/NL-HaNA_1.01.02_3789_0007.jpg/273,438,1179,3133/full/0/default.jpg", "iiif_url")</f>
        <v/>
      </c>
    </row>
    <row r="384">
      <c r="A384" t="inlineStr">
        <is>
          <t>NL-HaNA_1.01.02_3789_0007-page-12</t>
        </is>
      </c>
      <c r="B384" t="inlineStr">
        <is>
          <t>NL-HaNA_1.01.02_3789_0007-column-373-538-979-2933</t>
        </is>
      </c>
      <c r="C384" t="inlineStr">
        <is>
          <t>continuation</t>
        </is>
      </c>
      <c r="D384" t="n">
        <v>514</v>
      </c>
      <c r="E384" t="n">
        <v>3103</v>
      </c>
      <c r="F384" t="inlineStr">
        <is>
          <t xml:space="preserve">    van den Lande sullen emphyeren of niet, te</t>
        </is>
      </c>
      <c r="G384">
        <f>HYPERLINK("https://images.diginfra.net/iiif/NL-HaNA_1.01.02/3789/NL-HaNA_1.01.02_3789_0007.jpg/273,438,1179,3133/full/0/default.jpg", "iiif_url")</f>
        <v/>
      </c>
    </row>
    <row r="385">
      <c r="A385" t="inlineStr">
        <is>
          <t>NL-HaNA_1.01.02_3789_0007-page-12</t>
        </is>
      </c>
      <c r="B385" t="inlineStr">
        <is>
          <t>NL-HaNA_1.01.02_3789_0007-column-373-538-979-2933</t>
        </is>
      </c>
      <c r="C385" t="inlineStr">
        <is>
          <t>continuation</t>
        </is>
      </c>
      <c r="D385" t="n">
        <v>517</v>
      </c>
      <c r="E385" t="n">
        <v>3172</v>
      </c>
      <c r="F385" t="inlineStr">
        <is>
          <t xml:space="preserve">    examineeren. 606.</t>
        </is>
      </c>
      <c r="G385">
        <f>HYPERLINK("https://images.diginfra.net/iiif/NL-HaNA_1.01.02/3789/NL-HaNA_1.01.02_3789_0007.jpg/273,438,1179,3133/full/0/default.jpg", "iiif_url")</f>
        <v/>
      </c>
    </row>
    <row r="386">
      <c r="A386" t="inlineStr">
        <is>
          <t>NL-HaNA_1.01.02_3789_0007-page-12</t>
        </is>
      </c>
      <c r="B386" t="inlineStr">
        <is>
          <t>NL-HaNA_1.01.02_3789_0007-column-373-538-979-2933</t>
        </is>
      </c>
      <c r="C386" t="inlineStr">
        <is>
          <t>non_index_line</t>
        </is>
      </c>
      <c r="D386" t="n">
        <v>617</v>
      </c>
      <c r="E386" t="n">
        <v>3191</v>
      </c>
      <c r="F386" t="inlineStr">
        <is>
          <t xml:space="preserve">        rapport dien aangaande, ende Ockersse</t>
        </is>
      </c>
      <c r="G386">
        <f>HYPERLINK("https://images.diginfra.net/iiif/NL-HaNA_1.01.02/3789/NL-HaNA_1.01.02_3789_0007.jpg/273,438,1179,3133/full/0/default.jpg", "iiif_url")</f>
        <v/>
      </c>
    </row>
    <row r="387">
      <c r="A387" t="inlineStr">
        <is>
          <t>NL-HaNA_1.01.02_3789_0007-page-12</t>
        </is>
      </c>
      <c r="B387" t="inlineStr">
        <is>
          <t>NL-HaNA_1.01.02_3789_0007-column-373-538-979-2933</t>
        </is>
      </c>
      <c r="C387" t="inlineStr">
        <is>
          <t>continuation</t>
        </is>
      </c>
      <c r="D387" t="n">
        <v>519</v>
      </c>
      <c r="E387" t="n">
        <v>3241</v>
      </c>
      <c r="F387" t="inlineStr">
        <is>
          <t xml:space="preserve">    gelast een Kryghsraadt te convoceeren, en de</t>
        </is>
      </c>
      <c r="G387">
        <f>HYPERLINK("https://images.diginfra.net/iiif/NL-HaNA_1.01.02/3789/NL-HaNA_1.01.02_3789_0007.jpg/273,438,1179,3133/full/0/default.jpg", "iiif_url")</f>
        <v/>
      </c>
    </row>
    <row r="388">
      <c r="A388" t="inlineStr">
        <is>
          <t>NL-HaNA_1.01.02_3789_0007-page-12</t>
        </is>
      </c>
      <c r="B388" t="inlineStr">
        <is>
          <t>NL-HaNA_1.01.02_3789_0007-column-373-538-979-2933</t>
        </is>
      </c>
      <c r="C388" t="inlineStr">
        <is>
          <t>continuation</t>
        </is>
      </c>
      <c r="D388" t="n">
        <v>519</v>
      </c>
      <c r="E388" t="n">
        <v>3305</v>
      </c>
      <c r="F388" t="inlineStr">
        <is>
          <t xml:space="preserve">    Jaak te examineeren. 619.</t>
        </is>
      </c>
      <c r="G388">
        <f>HYPERLINK("https://images.diginfra.net/iiif/NL-HaNA_1.01.02/3789/NL-HaNA_1.01.02_3789_0007.jpg/273,438,1179,3133/full/0/default.jpg", "iiif_url")</f>
        <v/>
      </c>
    </row>
    <row r="389">
      <c r="A389" t="inlineStr">
        <is>
          <t>NL-HaNA_1.01.02_3789_0007-page-12</t>
        </is>
      </c>
      <c r="B389" t="inlineStr">
        <is>
          <t>NL-HaNA_1.01.02_3789_0007-column-373-538-979-2933</t>
        </is>
      </c>
      <c r="C389" t="inlineStr">
        <is>
          <t>lemma</t>
        </is>
      </c>
      <c r="D389" t="n">
        <v>478</v>
      </c>
      <c r="E389" t="n">
        <v>3343</v>
      </c>
      <c r="F389" t="inlineStr">
        <is>
          <t>Admiraliteyt in Vrieslandt, Commissie wegens</t>
        </is>
      </c>
      <c r="G389">
        <f>HYPERLINK("https://images.diginfra.net/iiif/NL-HaNA_1.01.02/3789/NL-HaNA_1.01.02_3789_0007.jpg/273,438,1179,3133/full/0/default.jpg", "iiif_url")</f>
        <v/>
      </c>
    </row>
    <row r="390">
      <c r="A390" t="inlineStr">
        <is>
          <t>NL-HaNA_1.01.02_3789_0007-page-12</t>
        </is>
      </c>
      <c r="B390" t="inlineStr">
        <is>
          <t>NL-HaNA_1.01.02_3789_0007-column-373-538-979-2933</t>
        </is>
      </c>
      <c r="C390" t="inlineStr">
        <is>
          <t>continuation</t>
        </is>
      </c>
      <c r="D390" t="n">
        <v>526</v>
      </c>
      <c r="E390" t="n">
        <v>3390</v>
      </c>
      <c r="F390" t="inlineStr">
        <is>
          <t xml:space="preserve">    Vrieslandt voor den Heere Pietersz. 28.</t>
        </is>
      </c>
      <c r="G390">
        <f>HYPERLINK("https://images.diginfra.net/iiif/NL-HaNA_1.01.02/3789/NL-HaNA_1.01.02_3789_0007.jpg/273,438,1179,3133/full/0/default.jpg", "iiif_url")</f>
        <v/>
      </c>
    </row>
    <row r="392">
      <c r="A392" t="inlineStr">
        <is>
          <t>NL-HaNA_1.01.02_3789_0007-page-12</t>
        </is>
      </c>
      <c r="B392" t="inlineStr">
        <is>
          <t>NL-HaNA_1.01.02_3789_0007-column-1344-485-1031-2930</t>
        </is>
      </c>
      <c r="C392" t="inlineStr">
        <is>
          <t>continuation</t>
        </is>
      </c>
      <c r="D392" t="n">
        <v>1509</v>
      </c>
      <c r="E392" t="n">
        <v>488</v>
      </c>
      <c r="F392" t="inlineStr">
        <is>
          <t xml:space="preserve">    noodisakelijckbeyt om de Scheystoot tuf-</t>
        </is>
      </c>
      <c r="G392">
        <f>HYPERLINK("https://images.diginfra.net/iiif/NL-HaNA_1.01.02/3789/NL-HaNA_1.01.02_3789_0007.jpg/1244,385,1231,3130/full/0/default.jpg", "iiif_url")</f>
        <v/>
      </c>
    </row>
    <row r="393">
      <c r="A393" t="inlineStr">
        <is>
          <t>NL-HaNA_1.01.02_3789_0007-page-12</t>
        </is>
      </c>
      <c r="B393" t="inlineStr">
        <is>
          <t>NL-HaNA_1.01.02_3789_0007-column-1344-485-1031-2930</t>
        </is>
      </c>
      <c r="C393" t="inlineStr">
        <is>
          <t>repeat_lemma</t>
        </is>
      </c>
      <c r="D393" t="n">
        <v>1388</v>
      </c>
      <c r="E393" t="n">
        <v>540</v>
      </c>
      <c r="F393" t="inlineStr">
        <is>
          <t xml:space="preserve">        schen Ouvstorieslandt en Westwoldingerlandt</t>
        </is>
      </c>
      <c r="G393">
        <f>HYPERLINK("https://images.diginfra.net/iiif/NL-HaNA_1.01.02/3789/NL-HaNA_1.01.02_3789_0007.jpg/1244,385,1231,3130/full/0/default.jpg", "iiif_url")</f>
        <v/>
      </c>
    </row>
    <row r="394">
      <c r="A394" t="inlineStr">
        <is>
          <t>NL-HaNA_1.01.02_3789_0007-page-12</t>
        </is>
      </c>
      <c r="B394" t="inlineStr">
        <is>
          <t>NL-HaNA_1.01.02_3789_0007-column-1344-485-1031-2930</t>
        </is>
      </c>
      <c r="C394" t="inlineStr">
        <is>
          <t>repeat_lemma</t>
        </is>
      </c>
      <c r="D394" t="n">
        <v>1395</v>
      </c>
      <c r="E394" t="n">
        <v>603</v>
      </c>
      <c r="F394" t="inlineStr">
        <is>
          <t xml:space="preserve">        op te graven, te examineren. 107.</t>
        </is>
      </c>
      <c r="G394">
        <f>HYPERLINK("https://images.diginfra.net/iiif/NL-HaNA_1.01.02/3789/NL-HaNA_1.01.02_3789_0007.jpg/1244,385,1231,3130/full/0/default.jpg", "iiif_url")</f>
        <v/>
      </c>
    </row>
    <row r="395">
      <c r="A395" t="inlineStr">
        <is>
          <t>NL-HaNA_1.01.02_3789_0007-page-12</t>
        </is>
      </c>
      <c r="B395" t="inlineStr">
        <is>
          <t>NL-HaNA_1.01.02_3789_0007-column-1344-485-1031-2930</t>
        </is>
      </c>
      <c r="C395" t="inlineStr">
        <is>
          <t>repeat_lemma</t>
        </is>
      </c>
      <c r="D395" t="n">
        <v>1519</v>
      </c>
      <c r="E395" t="n">
        <v>637</v>
      </c>
      <c r="F395" t="inlineStr">
        <is>
          <t xml:space="preserve">        klachten over Groeneveldt, en attache</t>
        </is>
      </c>
      <c r="G395">
        <f>HYPERLINK("https://images.diginfra.net/iiif/NL-HaNA_1.01.02/3789/NL-HaNA_1.01.02_3789_0007.jpg/1244,385,1231,3130/full/0/default.jpg", "iiif_url")</f>
        <v/>
      </c>
    </row>
    <row r="396">
      <c r="A396" t="inlineStr">
        <is>
          <t>NL-HaNA_1.01.02_3789_0007-page-12</t>
        </is>
      </c>
      <c r="B396" t="inlineStr">
        <is>
          <t>NL-HaNA_1.01.02_3789_0007-column-1344-485-1031-2930</t>
        </is>
      </c>
      <c r="C396" t="inlineStr">
        <is>
          <t>repeat_lemma</t>
        </is>
      </c>
      <c r="D396" t="n">
        <v>1397</v>
      </c>
      <c r="E396" t="n">
        <v>683</v>
      </c>
      <c r="F396" t="inlineStr">
        <is>
          <t xml:space="preserve">        op het Pasport te verleenen, mits Groene-</t>
        </is>
      </c>
      <c r="G396">
        <f>HYPERLINK("https://images.diginfra.net/iiif/NL-HaNA_1.01.02/3789/NL-HaNA_1.01.02_3789_0007.jpg/1244,385,1231,3130/full/0/default.jpg", "iiif_url")</f>
        <v/>
      </c>
    </row>
    <row r="397">
      <c r="A397" t="inlineStr">
        <is>
          <t>NL-HaNA_1.01.02_3789_0007-page-12</t>
        </is>
      </c>
      <c r="B397" t="inlineStr">
        <is>
          <t>NL-HaNA_1.01.02_3789_0007-column-1344-485-1031-2930</t>
        </is>
      </c>
      <c r="C397" t="inlineStr">
        <is>
          <t>repeat_lemma</t>
        </is>
      </c>
      <c r="D397" t="n">
        <v>1400</v>
      </c>
      <c r="E397" t="n">
        <v>734</v>
      </c>
      <c r="F397" t="inlineStr">
        <is>
          <t xml:space="preserve">        zeldt voor fin versuym betalende een modi-</t>
        </is>
      </c>
      <c r="G397">
        <f>HYPERLINK("https://images.diginfra.net/iiif/NL-HaNA_1.01.02/3789/NL-HaNA_1.01.02_3789_0007.jpg/1244,385,1231,3130/full/0/default.jpg", "iiif_url")</f>
        <v/>
      </c>
    </row>
    <row r="398">
      <c r="A398" t="inlineStr">
        <is>
          <t>NL-HaNA_1.01.02_3789_0007-page-12</t>
        </is>
      </c>
      <c r="B398" t="inlineStr">
        <is>
          <t>NL-HaNA_1.01.02_3789_0007-column-1344-485-1031-2930</t>
        </is>
      </c>
      <c r="C398" t="inlineStr">
        <is>
          <t>repeat_lemma</t>
        </is>
      </c>
      <c r="D398" t="n">
        <v>1402</v>
      </c>
      <c r="E398" t="n">
        <v>785</v>
      </c>
      <c r="F398" t="inlineStr">
        <is>
          <t xml:space="preserve">        que somme ter arbitrage van het Collegie.</t>
        </is>
      </c>
      <c r="G398">
        <f>HYPERLINK("https://images.diginfra.net/iiif/NL-HaNA_1.01.02/3789/NL-HaNA_1.01.02_3789_0007.jpg/1244,385,1231,3130/full/0/default.jpg", "iiif_url")</f>
        <v/>
      </c>
    </row>
    <row r="399">
      <c r="A399" t="inlineStr">
        <is>
          <t>NL-HaNA_1.01.02_3789_0007-page-12</t>
        </is>
      </c>
      <c r="B399" t="inlineStr">
        <is>
          <t>NL-HaNA_1.01.02_3789_0007-column-1344-485-1031-2930</t>
        </is>
      </c>
      <c r="C399" t="inlineStr">
        <is>
          <t>continuation</t>
        </is>
      </c>
      <c r="D399" t="n">
        <v>1409</v>
      </c>
      <c r="E399" t="n">
        <v>862</v>
      </c>
      <c r="F399" t="inlineStr">
        <is>
          <t xml:space="preserve">    198.</t>
        </is>
      </c>
      <c r="G399">
        <f>HYPERLINK("https://images.diginfra.net/iiif/NL-HaNA_1.01.02/3789/NL-HaNA_1.01.02_3789_0007.jpg/1244,385,1231,3130/full/0/default.jpg", "iiif_url")</f>
        <v/>
      </c>
    </row>
    <row r="400">
      <c r="A400" t="inlineStr">
        <is>
          <t>NL-HaNA_1.01.02_3789_0007-page-12</t>
        </is>
      </c>
      <c r="B400" t="inlineStr">
        <is>
          <t>NL-HaNA_1.01.02_3789_0007-column-1344-485-1031-2930</t>
        </is>
      </c>
      <c r="C400" t="inlineStr">
        <is>
          <t>repeat_lemma</t>
        </is>
      </c>
      <c r="D400" t="n">
        <v>1531</v>
      </c>
      <c r="E400" t="n">
        <v>878</v>
      </c>
      <c r="F400" t="inlineStr">
        <is>
          <t xml:space="preserve">        Commisie wegens Overyssel voor den</t>
        </is>
      </c>
      <c r="G400">
        <f>HYPERLINK("https://images.diginfra.net/iiif/NL-HaNA_1.01.02/3789/NL-HaNA_1.01.02_3789_0007.jpg/1244,385,1231,3130/full/0/default.jpg", "iiif_url")</f>
        <v/>
      </c>
    </row>
    <row r="401">
      <c r="A401" t="inlineStr">
        <is>
          <t>NL-HaNA_1.01.02_3789_0007-page-12</t>
        </is>
      </c>
      <c r="B401" t="inlineStr">
        <is>
          <t>NL-HaNA_1.01.02_3789_0007-column-1344-485-1031-2930</t>
        </is>
      </c>
      <c r="C401" t="inlineStr">
        <is>
          <t>repeat_lemma</t>
        </is>
      </c>
      <c r="D401" t="n">
        <v>1412</v>
      </c>
      <c r="E401" t="n">
        <v>952</v>
      </c>
      <c r="F401" t="inlineStr">
        <is>
          <t xml:space="preserve">        Heere Jacobsen. 202.</t>
        </is>
      </c>
      <c r="G401">
        <f>HYPERLINK("https://images.diginfra.net/iiif/NL-HaNA_1.01.02/3789/NL-HaNA_1.01.02_3789_0007.jpg/1244,385,1231,3130/full/0/default.jpg", "iiif_url")</f>
        <v/>
      </c>
    </row>
    <row r="402">
      <c r="A402" t="inlineStr">
        <is>
          <t>NL-HaNA_1.01.02_3789_0007-page-12</t>
        </is>
      </c>
      <c r="B402" t="inlineStr">
        <is>
          <t>NL-HaNA_1.01.02_3789_0007-column-1344-485-1031-2930</t>
        </is>
      </c>
      <c r="C402" t="inlineStr">
        <is>
          <t>non_index_line</t>
        </is>
      </c>
      <c r="D402" t="n">
        <v>1545</v>
      </c>
      <c r="E402" t="n">
        <v>970</v>
      </c>
      <c r="F402" t="inlineStr">
        <is>
          <t xml:space="preserve">        Commissie wegens Utrecht voor den</t>
        </is>
      </c>
      <c r="G402">
        <f>HYPERLINK("https://images.diginfra.net/iiif/NL-HaNA_1.01.02/3789/NL-HaNA_1.01.02_3789_0007.jpg/1244,385,1231,3130/full/0/default.jpg", "iiif_url")</f>
        <v/>
      </c>
    </row>
    <row r="403">
      <c r="A403" t="inlineStr">
        <is>
          <t>NL-HaNA_1.01.02_3789_0007-page-12</t>
        </is>
      </c>
      <c r="B403" t="inlineStr">
        <is>
          <t>NL-HaNA_1.01.02_3789_0007-column-1344-485-1031-2930</t>
        </is>
      </c>
      <c r="C403" t="inlineStr">
        <is>
          <t>repeat_lemma</t>
        </is>
      </c>
      <c r="D403" t="n">
        <v>1412</v>
      </c>
      <c r="E403" t="n">
        <v>1034</v>
      </c>
      <c r="F403" t="inlineStr">
        <is>
          <t xml:space="preserve">        Heere Taats Van Amerongen. 212.</t>
        </is>
      </c>
      <c r="G403">
        <f>HYPERLINK("https://images.diginfra.net/iiif/NL-HaNA_1.01.02/3789/NL-HaNA_1.01.02_3789_0007.jpg/1244,385,1231,3130/full/0/default.jpg", "iiif_url")</f>
        <v/>
      </c>
    </row>
    <row r="404">
      <c r="A404" t="inlineStr">
        <is>
          <t>NL-HaNA_1.01.02_3789_0007-page-12</t>
        </is>
      </c>
      <c r="B404" t="inlineStr">
        <is>
          <t>NL-HaNA_1.01.02_3789_0007-column-1344-485-1031-2930</t>
        </is>
      </c>
      <c r="C404" t="inlineStr">
        <is>
          <t>non_index_line</t>
        </is>
      </c>
      <c r="D404" t="n">
        <v>1535</v>
      </c>
      <c r="E404" t="n">
        <v>1071</v>
      </c>
      <c r="F404" t="inlineStr">
        <is>
          <t xml:space="preserve">        Commissie wegens Vrieslandt voor den</t>
        </is>
      </c>
      <c r="G404">
        <f>HYPERLINK("https://images.diginfra.net/iiif/NL-HaNA_1.01.02/3789/NL-HaNA_1.01.02_3789_0007.jpg/1244,385,1231,3130/full/0/default.jpg", "iiif_url")</f>
        <v/>
      </c>
    </row>
    <row r="405">
      <c r="A405" t="inlineStr">
        <is>
          <t>NL-HaNA_1.01.02_3789_0007-page-12</t>
        </is>
      </c>
      <c r="B405" t="inlineStr">
        <is>
          <t>NL-HaNA_1.01.02_3789_0007-column-1344-485-1031-2930</t>
        </is>
      </c>
      <c r="C405" t="inlineStr">
        <is>
          <t>repeat_lemma</t>
        </is>
      </c>
      <c r="D405" t="n">
        <v>1419</v>
      </c>
      <c r="E405" t="n">
        <v>1140</v>
      </c>
      <c r="F405" t="inlineStr">
        <is>
          <t xml:space="preserve">        Heere Andringa. 244.</t>
        </is>
      </c>
      <c r="G405">
        <f>HYPERLINK("https://images.diginfra.net/iiif/NL-HaNA_1.01.02/3789/NL-HaNA_1.01.02_3789_0007.jpg/1244,385,1231,3130/full/0/default.jpg", "iiif_url")</f>
        <v/>
      </c>
    </row>
    <row r="406">
      <c r="A406" t="inlineStr">
        <is>
          <t>NL-HaNA_1.01.02_3789_0007-page-12</t>
        </is>
      </c>
      <c r="B406" t="inlineStr">
        <is>
          <t>NL-HaNA_1.01.02_3789_0007-column-1344-485-1031-2930</t>
        </is>
      </c>
      <c r="C406" t="inlineStr">
        <is>
          <t>non_index_line</t>
        </is>
      </c>
      <c r="D406" t="n">
        <v>1535</v>
      </c>
      <c r="E406" t="n">
        <v>1160</v>
      </c>
      <c r="F406" t="inlineStr">
        <is>
          <t xml:space="preserve">        te adviseeren op bet versôeck van vyf</t>
        </is>
      </c>
      <c r="G406">
        <f>HYPERLINK("https://images.diginfra.net/iiif/NL-HaNA_1.01.02/3789/NL-HaNA_1.01.02_3789_0007.jpg/1244,385,1231,3130/full/0/default.jpg", "iiif_url")</f>
        <v/>
      </c>
    </row>
    <row r="407">
      <c r="A407" t="inlineStr">
        <is>
          <t>NL-HaNA_1.01.02_3789_0007-page-12</t>
        </is>
      </c>
      <c r="B407" t="inlineStr">
        <is>
          <t>NL-HaNA_1.01.02_3789_0007-column-1344-485-1031-2930</t>
        </is>
      </c>
      <c r="C407" t="inlineStr">
        <is>
          <t>repeat_lemma</t>
        </is>
      </c>
      <c r="D407" t="n">
        <v>1421</v>
      </c>
      <c r="E407" t="n">
        <v>1217</v>
      </c>
      <c r="F407" t="inlineStr">
        <is>
          <t xml:space="preserve">        Buyren op den Weuster om geconfdereert ie</t>
        </is>
      </c>
      <c r="G407">
        <f>HYPERLINK("https://images.diginfra.net/iiif/NL-HaNA_1.01.02/3789/NL-HaNA_1.01.02_3789_0007.jpg/1244,385,1231,3130/full/0/default.jpg", "iiif_url")</f>
        <v/>
      </c>
    </row>
    <row r="408">
      <c r="A408" t="inlineStr">
        <is>
          <t>NL-HaNA_1.01.02_3789_0007-page-12</t>
        </is>
      </c>
      <c r="B408" t="inlineStr">
        <is>
          <t>NL-HaNA_1.01.02_3789_0007-column-1344-485-1031-2930</t>
        </is>
      </c>
      <c r="C408" t="inlineStr">
        <is>
          <t>repeat_lemma</t>
        </is>
      </c>
      <c r="D408" t="n">
        <v>1419</v>
      </c>
      <c r="E408" t="n">
        <v>1261</v>
      </c>
      <c r="F408" t="inlineStr">
        <is>
          <t xml:space="preserve">        werden als Ingezetenen van Coevorden. 291.</t>
        </is>
      </c>
      <c r="G408">
        <f>HYPERLINK("https://images.diginfra.net/iiif/NL-HaNA_1.01.02/3789/NL-HaNA_1.01.02_3789_0007.jpg/1244,385,1231,3130/full/0/default.jpg", "iiif_url")</f>
        <v/>
      </c>
    </row>
    <row r="409">
      <c r="A409" t="inlineStr">
        <is>
          <t>NL-HaNA_1.01.02_3789_0007-page-12</t>
        </is>
      </c>
      <c r="B409" t="inlineStr">
        <is>
          <t>NL-HaNA_1.01.02_3789_0007-column-1344-485-1031-2930</t>
        </is>
      </c>
      <c r="C409" t="inlineStr">
        <is>
          <t>non_index_line</t>
        </is>
      </c>
      <c r="D409" t="n">
        <v>1545</v>
      </c>
      <c r="E409" t="n">
        <v>1310</v>
      </c>
      <c r="F409" t="inlineStr">
        <is>
          <t xml:space="preserve">        approbatie voor dese reyse dat tracte-</t>
        </is>
      </c>
      <c r="G409">
        <f>HYPERLINK("https://images.diginfra.net/iiif/NL-HaNA_1.01.02/3789/NL-HaNA_1.01.02_3789_0007.jpg/1244,385,1231,3130/full/0/default.jpg", "iiif_url")</f>
        <v/>
      </c>
    </row>
    <row r="410">
      <c r="A410" t="inlineStr">
        <is>
          <t>NL-HaNA_1.01.02_3789_0007-page-12</t>
        </is>
      </c>
      <c r="B410" t="inlineStr">
        <is>
          <t>NL-HaNA_1.01.02_3789_0007-column-1344-485-1031-2930</t>
        </is>
      </c>
      <c r="C410" t="inlineStr">
        <is>
          <t>repeat_lemma</t>
        </is>
      </c>
      <c r="D410" t="n">
        <v>1421</v>
      </c>
      <c r="E410" t="n">
        <v>1367</v>
      </c>
      <c r="F410" t="inlineStr">
        <is>
          <t xml:space="preserve">        ment aan Liebbes hadden gefixeeri. 297.</t>
        </is>
      </c>
      <c r="G410">
        <f>HYPERLINK("https://images.diginfra.net/iiif/NL-HaNA_1.01.02/3789/NL-HaNA_1.01.02_3789_0007.jpg/1244,385,1231,3130/full/0/default.jpg", "iiif_url")</f>
        <v/>
      </c>
    </row>
    <row r="411">
      <c r="A411" t="inlineStr">
        <is>
          <t>NL-HaNA_1.01.02_3789_0007-page-12</t>
        </is>
      </c>
      <c r="B411" t="inlineStr">
        <is>
          <t>NL-HaNA_1.01.02_3789_0007-column-1344-485-1031-2930</t>
        </is>
      </c>
      <c r="C411" t="inlineStr">
        <is>
          <t>non_index_line</t>
        </is>
      </c>
      <c r="D411" t="n">
        <v>1550</v>
      </c>
      <c r="E411" t="n">
        <v>1408</v>
      </c>
      <c r="F411" t="inlineStr">
        <is>
          <t xml:space="preserve">        Ramaker bericht van aanhalingen in</t>
        </is>
      </c>
      <c r="G411">
        <f>HYPERLINK("https://images.diginfra.net/iiif/NL-HaNA_1.01.02/3789/NL-HaNA_1.01.02_3789_0007.jpg/1244,385,1231,3130/full/0/default.jpg", "iiif_url")</f>
        <v/>
      </c>
    </row>
    <row r="412">
      <c r="A412" t="inlineStr">
        <is>
          <t>NL-HaNA_1.01.02_3789_0007-page-12</t>
        </is>
      </c>
      <c r="B412" t="inlineStr">
        <is>
          <t>NL-HaNA_1.01.02_3789_0007-column-1344-485-1031-2930</t>
        </is>
      </c>
      <c r="C412" t="inlineStr">
        <is>
          <t>repeat_lemma</t>
        </is>
      </c>
      <c r="D412" t="n">
        <v>1431</v>
      </c>
      <c r="E412" t="n">
        <v>1472</v>
      </c>
      <c r="F412" t="inlineStr">
        <is>
          <t xml:space="preserve">        de drie laatste maanden. 371.</t>
        </is>
      </c>
      <c r="G412">
        <f>HYPERLINK("https://images.diginfra.net/iiif/NL-HaNA_1.01.02/3789/NL-HaNA_1.01.02_3789_0007.jpg/1244,385,1231,3130/full/0/default.jpg", "iiif_url")</f>
        <v/>
      </c>
    </row>
    <row r="413">
      <c r="A413" t="inlineStr">
        <is>
          <t>NL-HaNA_1.01.02_3789_0007-page-12</t>
        </is>
      </c>
      <c r="B413" t="inlineStr">
        <is>
          <t>NL-HaNA_1.01.02_3789_0007-column-1344-485-1031-2930</t>
        </is>
      </c>
      <c r="C413" t="inlineStr">
        <is>
          <t>non_index_line</t>
        </is>
      </c>
      <c r="D413" t="n">
        <v>1552</v>
      </c>
      <c r="E413" t="n">
        <v>1511</v>
      </c>
      <c r="F413" t="inlineStr">
        <is>
          <t xml:space="preserve">        advis op de Requeste van Berens, van</t>
        </is>
      </c>
      <c r="G413">
        <f>HYPERLINK("https://images.diginfra.net/iiif/NL-HaNA_1.01.02/3789/NL-HaNA_1.01.02_3789_0007.jpg/1244,385,1231,3130/full/0/default.jpg", "iiif_url")</f>
        <v/>
      </c>
    </row>
    <row r="414">
      <c r="A414" t="inlineStr">
        <is>
          <t>NL-HaNA_1.01.02_3789_0007-page-12</t>
        </is>
      </c>
      <c r="B414" t="inlineStr">
        <is>
          <t>NL-HaNA_1.01.02_3789_0007-column-1344-485-1031-2930</t>
        </is>
      </c>
      <c r="C414" t="inlineStr">
        <is>
          <t>repeat_lemma</t>
        </is>
      </c>
      <c r="D414" t="n">
        <v>1435</v>
      </c>
      <c r="E414" t="n">
        <v>1553</v>
      </c>
      <c r="F414" t="inlineStr">
        <is>
          <t xml:space="preserve">        Engan, op den Enden, Berents en Hendricks,</t>
        </is>
      </c>
      <c r="G414">
        <f>HYPERLINK("https://images.diginfra.net/iiif/NL-HaNA_1.01.02/3789/NL-HaNA_1.01.02_3789_0007.jpg/1244,385,1231,3130/full/0/default.jpg", "iiif_url")</f>
        <v/>
      </c>
    </row>
    <row r="415">
      <c r="A415" t="inlineStr">
        <is>
          <t>NL-HaNA_1.01.02_3789_0007-page-12</t>
        </is>
      </c>
      <c r="B415" t="inlineStr">
        <is>
          <t>NL-HaNA_1.01.02_3789_0007-column-1344-485-1031-2930</t>
        </is>
      </c>
      <c r="C415" t="inlineStr">
        <is>
          <t>repeat_lemma</t>
        </is>
      </c>
      <c r="D415" t="n">
        <v>1435</v>
      </c>
      <c r="E415" t="n">
        <v>1601</v>
      </c>
      <c r="F415" t="inlineStr">
        <is>
          <t xml:space="preserve">        om exempiie van lasten op Kveyen, Ossnen</t>
        </is>
      </c>
      <c r="G415">
        <f>HYPERLINK("https://images.diginfra.net/iiif/NL-HaNA_1.01.02/3789/NL-HaNA_1.01.02_3789_0007.jpg/1244,385,1231,3130/full/0/default.jpg", "iiif_url")</f>
        <v/>
      </c>
    </row>
    <row r="416">
      <c r="A416" t="inlineStr">
        <is>
          <t>NL-HaNA_1.01.02_3789_0007-page-12</t>
        </is>
      </c>
      <c r="B416" t="inlineStr">
        <is>
          <t>NL-HaNA_1.01.02_3789_0007-column-1344-485-1031-2930</t>
        </is>
      </c>
      <c r="C416" t="inlineStr">
        <is>
          <t>repeat_lemma</t>
        </is>
      </c>
      <c r="D416" t="n">
        <v>1440</v>
      </c>
      <c r="E416" t="n">
        <v>1665</v>
      </c>
      <c r="F416" t="inlineStr">
        <is>
          <t xml:space="preserve">        Paarden, afgewesen. 475.</t>
        </is>
      </c>
      <c r="G416">
        <f>HYPERLINK("https://images.diginfra.net/iiif/NL-HaNA_1.01.02/3789/NL-HaNA_1.01.02_3789_0007.jpg/1244,385,1231,3130/full/0/default.jpg", "iiif_url")</f>
        <v/>
      </c>
    </row>
    <row r="417">
      <c r="A417" t="inlineStr">
        <is>
          <t>NL-HaNA_1.01.02_3789_0007-page-12</t>
        </is>
      </c>
      <c r="B417" t="inlineStr">
        <is>
          <t>NL-HaNA_1.01.02_3789_0007-column-1344-485-1031-2930</t>
        </is>
      </c>
      <c r="C417" t="inlineStr">
        <is>
          <t>non_index_line</t>
        </is>
      </c>
      <c r="D417" t="n">
        <v>1559</v>
      </c>
      <c r="E417" t="n">
        <v>1697</v>
      </c>
      <c r="F417" t="inlineStr">
        <is>
          <t xml:space="preserve">        klagbten over verminderen van den</t>
        </is>
      </c>
      <c r="G417">
        <f>HYPERLINK("https://images.diginfra.net/iiif/NL-HaNA_1.01.02/3789/NL-HaNA_1.01.02_3789_0007.jpg/1244,385,1231,3130/full/0/default.jpg", "iiif_url")</f>
        <v/>
      </c>
    </row>
    <row r="418">
      <c r="A418" t="inlineStr">
        <is>
          <t>NL-HaNA_1.01.02_3789_0007-page-12</t>
        </is>
      </c>
      <c r="B418" t="inlineStr">
        <is>
          <t>NL-HaNA_1.01.02_3789_0007-column-1344-485-1031-2930</t>
        </is>
      </c>
      <c r="C418" t="inlineStr">
        <is>
          <t>repeat_lemma</t>
        </is>
      </c>
      <c r="D418" t="n">
        <v>1440</v>
      </c>
      <c r="E418" t="n">
        <v>1744</v>
      </c>
      <c r="F418" t="inlineStr">
        <is>
          <t xml:space="preserve">        invoer van Guederen de ronde Maat sub-</t>
        </is>
      </c>
      <c r="G418">
        <f>HYPERLINK("https://images.diginfra.net/iiif/NL-HaNA_1.01.02/3789/NL-HaNA_1.01.02_3789_0007.jpg/1244,385,1231,3130/full/0/default.jpg", "iiif_url")</f>
        <v/>
      </c>
    </row>
    <row r="419">
      <c r="A419" t="inlineStr">
        <is>
          <t>NL-HaNA_1.01.02_3789_0007-page-12</t>
        </is>
      </c>
      <c r="B419" t="inlineStr">
        <is>
          <t>NL-HaNA_1.01.02_3789_0007-column-1344-485-1031-2930</t>
        </is>
      </c>
      <c r="C419" t="inlineStr">
        <is>
          <t>repeat_lemma</t>
        </is>
      </c>
      <c r="D419" t="n">
        <v>1440</v>
      </c>
      <c r="E419" t="n">
        <v>1794</v>
      </c>
      <c r="F419" t="inlineStr">
        <is>
          <t xml:space="preserve">        jeet, en Gecommitteerden dien aangaande te</t>
        </is>
      </c>
      <c r="G419">
        <f>HYPERLINK("https://images.diginfra.net/iiif/NL-HaNA_1.01.02/3789/NL-HaNA_1.01.02_3789_0007.jpg/1244,385,1231,3130/full/0/default.jpg", "iiif_url")</f>
        <v/>
      </c>
    </row>
    <row r="420">
      <c r="A420" t="inlineStr">
        <is>
          <t>NL-HaNA_1.01.02_3789_0007-page-12</t>
        </is>
      </c>
      <c r="B420" t="inlineStr">
        <is>
          <t>NL-HaNA_1.01.02_3789_0007-column-1344-485-1031-2930</t>
        </is>
      </c>
      <c r="C420" t="inlineStr">
        <is>
          <t>repeat_lemma</t>
        </is>
      </c>
      <c r="D420" t="n">
        <v>1445</v>
      </c>
      <c r="E420" t="n">
        <v>1862</v>
      </c>
      <c r="F420" t="inlineStr">
        <is>
          <t xml:space="preserve">        senden. 478.</t>
        </is>
      </c>
      <c r="G420">
        <f>HYPERLINK("https://images.diginfra.net/iiif/NL-HaNA_1.01.02/3789/NL-HaNA_1.01.02_3789_0007.jpg/1244,385,1231,3130/full/0/default.jpg", "iiif_url")</f>
        <v/>
      </c>
    </row>
    <row r="421">
      <c r="A421" t="inlineStr">
        <is>
          <t>NL-HaNA_1.01.02_3789_0007-page-12</t>
        </is>
      </c>
      <c r="B421" t="inlineStr">
        <is>
          <t>NL-HaNA_1.01.02_3789_0007-column-1344-485-1031-2930</t>
        </is>
      </c>
      <c r="C421" t="inlineStr">
        <is>
          <t>non_index_line</t>
        </is>
      </c>
      <c r="D421" t="n">
        <v>1571</v>
      </c>
      <c r="E421" t="n">
        <v>1900</v>
      </c>
      <c r="F421" t="inlineStr">
        <is>
          <t xml:space="preserve">        declaratie, Ramaker. yo4.</t>
        </is>
      </c>
      <c r="G421">
        <f>HYPERLINK("https://images.diginfra.net/iiif/NL-HaNA_1.01.02/3789/NL-HaNA_1.01.02_3789_0007.jpg/1244,385,1231,3130/full/0/default.jpg", "iiif_url")</f>
        <v/>
      </c>
    </row>
    <row r="422">
      <c r="A422" t="inlineStr">
        <is>
          <t>NL-HaNA_1.01.02_3789_0007-page-12</t>
        </is>
      </c>
      <c r="B422" t="inlineStr">
        <is>
          <t>NL-HaNA_1.01.02_3789_0007-column-1344-485-1031-2930</t>
        </is>
      </c>
      <c r="C422" t="inlineStr">
        <is>
          <t>non_index_line</t>
        </is>
      </c>
      <c r="D422" t="n">
        <v>1571</v>
      </c>
      <c r="E422" t="n">
        <v>1938</v>
      </c>
      <c r="F422" t="inlineStr">
        <is>
          <t xml:space="preserve">        aankomste en gereedt wegens de Graa-</t>
        </is>
      </c>
      <c r="G422">
        <f>HYPERLINK("https://images.diginfra.net/iiif/NL-HaNA_1.01.02/3789/NL-HaNA_1.01.02_3789_0007.jpg/1244,385,1231,3130/full/0/default.jpg", "iiif_url")</f>
        <v/>
      </c>
    </row>
    <row r="423">
      <c r="A423" t="inlineStr">
        <is>
          <t>NL-HaNA_1.01.02_3789_0007-page-12</t>
        </is>
      </c>
      <c r="B423" t="inlineStr">
        <is>
          <t>NL-HaNA_1.01.02_3789_0007-column-1344-485-1031-2930</t>
        </is>
      </c>
      <c r="C423" t="inlineStr">
        <is>
          <t>repeat_lemma</t>
        </is>
      </c>
      <c r="D423" t="n">
        <v>1450</v>
      </c>
      <c r="E423" t="n">
        <v>2006</v>
      </c>
      <c r="F423" t="inlineStr">
        <is>
          <t xml:space="preserve">        nen te besoigneren. 520.</t>
        </is>
      </c>
      <c r="G423">
        <f>HYPERLINK("https://images.diginfra.net/iiif/NL-HaNA_1.01.02/3789/NL-HaNA_1.01.02_3789_0007.jpg/1244,385,1231,3130/full/0/default.jpg", "iiif_url")</f>
        <v/>
      </c>
    </row>
    <row r="424">
      <c r="A424" t="inlineStr">
        <is>
          <t>NL-HaNA_1.01.02_3789_0007-page-12</t>
        </is>
      </c>
      <c r="B424" t="inlineStr">
        <is>
          <t>NL-HaNA_1.01.02_3789_0007-column-1344-485-1031-2930</t>
        </is>
      </c>
      <c r="C424" t="inlineStr">
        <is>
          <t>non_index_line</t>
        </is>
      </c>
      <c r="D424" t="n">
        <v>1571</v>
      </c>
      <c r="E424" t="n">
        <v>2030</v>
      </c>
      <c r="F424" t="inlineStr">
        <is>
          <t xml:space="preserve">        rapport dien aangaande, de Admira-</t>
        </is>
      </c>
      <c r="G424">
        <f>HYPERLINK("https://images.diginfra.net/iiif/NL-HaNA_1.01.02/3789/NL-HaNA_1.01.02_3789_0007.jpg/1244,385,1231,3130/full/0/default.jpg", "iiif_url")</f>
        <v/>
      </c>
    </row>
    <row r="425">
      <c r="A425" t="inlineStr">
        <is>
          <t>NL-HaNA_1.01.02_3789_0007-page-12</t>
        </is>
      </c>
      <c r="B425" t="inlineStr">
        <is>
          <t>NL-HaNA_1.01.02_3789_0007-column-1344-485-1031-2930</t>
        </is>
      </c>
      <c r="C425" t="inlineStr">
        <is>
          <t>repeat_lemma</t>
        </is>
      </c>
      <c r="D425" t="n">
        <v>1459</v>
      </c>
      <c r="E425" t="n">
        <v>2101</v>
      </c>
      <c r="F425" t="inlineStr">
        <is>
          <t xml:space="preserve">        Iiteyten te berigbten. 524.</t>
        </is>
      </c>
      <c r="G425">
        <f>HYPERLINK("https://images.diginfra.net/iiif/NL-HaNA_1.01.02/3789/NL-HaNA_1.01.02_3789_0007.jpg/1244,385,1231,3130/full/0/default.jpg", "iiif_url")</f>
        <v/>
      </c>
    </row>
    <row r="426">
      <c r="A426" t="inlineStr">
        <is>
          <t>NL-HaNA_1.01.02_3789_0007-page-12</t>
        </is>
      </c>
      <c r="B426" t="inlineStr">
        <is>
          <t>NL-HaNA_1.01.02_3789_0007-column-1344-485-1031-2930</t>
        </is>
      </c>
      <c r="C426" t="inlineStr">
        <is>
          <t>non_index_line</t>
        </is>
      </c>
      <c r="D426" t="n">
        <v>1576</v>
      </c>
      <c r="E426" t="n">
        <v>2122</v>
      </c>
      <c r="F426" t="inlineStr">
        <is>
          <t xml:space="preserve">        rapport dien aangaande en gedimitteert.</t>
        </is>
      </c>
      <c r="G426">
        <f>HYPERLINK("https://images.diginfra.net/iiif/NL-HaNA_1.01.02/3789/NL-HaNA_1.01.02_3789_0007.jpg/1244,385,1231,3130/full/0/default.jpg", "iiif_url")</f>
        <v/>
      </c>
    </row>
    <row r="427">
      <c r="A427" t="inlineStr">
        <is>
          <t>NL-HaNA_1.01.02_3789_0007-page-12</t>
        </is>
      </c>
      <c r="B427" t="inlineStr">
        <is>
          <t>NL-HaNA_1.01.02_3789_0007-column-1344-485-1031-2930</t>
        </is>
      </c>
      <c r="C427" t="inlineStr">
        <is>
          <t>continuation</t>
        </is>
      </c>
      <c r="D427" t="n">
        <v>1469</v>
      </c>
      <c r="E427" t="n">
        <v>2220</v>
      </c>
      <c r="F427" t="inlineStr">
        <is>
          <t xml:space="preserve">    549.</t>
        </is>
      </c>
      <c r="G427">
        <f>HYPERLINK("https://images.diginfra.net/iiif/NL-HaNA_1.01.02/3789/NL-HaNA_1.01.02_3789_0007.jpg/1244,385,1231,3130/full/0/default.jpg", "iiif_url")</f>
        <v/>
      </c>
    </row>
    <row r="428">
      <c r="A428" t="inlineStr">
        <is>
          <t>NL-HaNA_1.01.02_3789_0007-page-12</t>
        </is>
      </c>
      <c r="B428" t="inlineStr">
        <is>
          <t>NL-HaNA_1.01.02_3789_0007-column-1344-485-1031-2930</t>
        </is>
      </c>
      <c r="C428" t="inlineStr">
        <is>
          <t>non_index_line</t>
        </is>
      </c>
      <c r="D428" t="n">
        <v>1583</v>
      </c>
      <c r="E428" t="n">
        <v>2220</v>
      </c>
      <c r="F428" t="inlineStr">
        <is>
          <t xml:space="preserve">        rapport op haar klaghten wegens fra-</t>
        </is>
      </c>
      <c r="G428">
        <f>HYPERLINK("https://images.diginfra.net/iiif/NL-HaNA_1.01.02/3789/NL-HaNA_1.01.02_3789_0007.jpg/1244,385,1231,3130/full/0/default.jpg", "iiif_url")</f>
        <v/>
      </c>
    </row>
    <row r="429">
      <c r="A429" t="inlineStr">
        <is>
          <t>NL-HaNA_1.01.02_3789_0007-page-12</t>
        </is>
      </c>
      <c r="B429" t="inlineStr">
        <is>
          <t>NL-HaNA_1.01.02_3789_0007-column-1344-485-1031-2930</t>
        </is>
      </c>
      <c r="C429" t="inlineStr">
        <is>
          <t>continuation</t>
        </is>
      </c>
      <c r="D429" t="n">
        <v>1466</v>
      </c>
      <c r="E429" t="n">
        <v>2269</v>
      </c>
      <c r="F429" t="inlineStr">
        <is>
          <t xml:space="preserve">    des, by de Provincien overgenoomen. 642.</t>
        </is>
      </c>
      <c r="G429">
        <f>HYPERLINK("https://images.diginfra.net/iiif/NL-HaNA_1.01.02/3789/NL-HaNA_1.01.02_3789_0007.jpg/1244,385,1231,3130/full/0/default.jpg", "iiif_url")</f>
        <v/>
      </c>
    </row>
    <row r="430">
      <c r="A430" t="inlineStr">
        <is>
          <t>NL-HaNA_1.01.02_3789_0007-page-12</t>
        </is>
      </c>
      <c r="B430" t="inlineStr">
        <is>
          <t>NL-HaNA_1.01.02_3789_0007-column-1344-485-1031-2930</t>
        </is>
      </c>
      <c r="C430" t="inlineStr">
        <is>
          <t>lemma</t>
        </is>
      </c>
      <c r="D430" t="n">
        <v>1421</v>
      </c>
      <c r="E430" t="n">
        <v>2343</v>
      </c>
      <c r="F430" t="inlineStr">
        <is>
          <t>Siet verder Zeesaken.</t>
        </is>
      </c>
      <c r="G430">
        <f>HYPERLINK("https://images.diginfra.net/iiif/NL-HaNA_1.01.02/3789/NL-HaNA_1.01.02_3789_0007.jpg/1244,385,1231,3130/full/0/default.jpg", "iiif_url")</f>
        <v/>
      </c>
    </row>
    <row r="431">
      <c r="A431" t="inlineStr">
        <is>
          <t>NL-HaNA_1.01.02_3789_0007-page-12</t>
        </is>
      </c>
      <c r="B431" t="inlineStr">
        <is>
          <t>NL-HaNA_1.01.02_3789_0007-column-1344-485-1031-2930</t>
        </is>
      </c>
      <c r="C431" t="inlineStr">
        <is>
          <t>lemma</t>
        </is>
      </c>
      <c r="D431" t="n">
        <v>1421</v>
      </c>
      <c r="E431" t="n">
        <v>2365</v>
      </c>
      <c r="F431" t="inlineStr">
        <is>
          <t>Advocaten van het Landt, advis op bet ver-</t>
        </is>
      </c>
      <c r="G431">
        <f>HYPERLINK("https://images.diginfra.net/iiif/NL-HaNA_1.01.02/3789/NL-HaNA_1.01.02_3789_0007.jpg/1244,385,1231,3130/full/0/default.jpg", "iiif_url")</f>
        <v/>
      </c>
    </row>
    <row r="432">
      <c r="A432" t="inlineStr">
        <is>
          <t>NL-HaNA_1.01.02_3789_0007-page-12</t>
        </is>
      </c>
      <c r="B432" t="inlineStr">
        <is>
          <t>NL-HaNA_1.01.02_3789_0007-column-1344-485-1031-2930</t>
        </is>
      </c>
      <c r="C432" t="inlineStr">
        <is>
          <t>continuation</t>
        </is>
      </c>
      <c r="D432" t="n">
        <v>1473</v>
      </c>
      <c r="E432" t="n">
        <v>2414</v>
      </c>
      <c r="F432" t="inlineStr">
        <is>
          <t xml:space="preserve">    soeck van in de Betouw en van Dartb, en</t>
        </is>
      </c>
      <c r="G432">
        <f>HYPERLINK("https://images.diginfra.net/iiif/NL-HaNA_1.01.02/3789/NL-HaNA_1.01.02_3789_0007.jpg/1244,385,1231,3130/full/0/default.jpg", "iiif_url")</f>
        <v/>
      </c>
    </row>
    <row r="433">
      <c r="A433" t="inlineStr">
        <is>
          <t>NL-HaNA_1.01.02_3789_0007-page-12</t>
        </is>
      </c>
      <c r="B433" t="inlineStr">
        <is>
          <t>NL-HaNA_1.01.02_3789_0007-column-1344-485-1031-2930</t>
        </is>
      </c>
      <c r="C433" t="inlineStr">
        <is>
          <t>continuation</t>
        </is>
      </c>
      <c r="D433" t="n">
        <v>1473</v>
      </c>
      <c r="E433" t="n">
        <v>2465</v>
      </c>
      <c r="F433" t="inlineStr">
        <is>
          <t xml:space="preserve">    by de Resolutie van evocatie gepersfteert.</t>
        </is>
      </c>
      <c r="G433">
        <f>HYPERLINK("https://images.diginfra.net/iiif/NL-HaNA_1.01.02/3789/NL-HaNA_1.01.02_3789_0007.jpg/1244,385,1231,3130/full/0/default.jpg", "iiif_url")</f>
        <v/>
      </c>
    </row>
    <row r="434">
      <c r="A434" t="inlineStr">
        <is>
          <t>NL-HaNA_1.01.02_3789_0007-page-12</t>
        </is>
      </c>
      <c r="B434" t="inlineStr">
        <is>
          <t>NL-HaNA_1.01.02_3789_0007-column-1344-485-1031-2930</t>
        </is>
      </c>
      <c r="C434" t="inlineStr">
        <is>
          <t>continuation</t>
        </is>
      </c>
      <c r="D434" t="n">
        <v>1478</v>
      </c>
      <c r="E434" t="n">
        <v>2558</v>
      </c>
      <c r="F434" t="inlineStr">
        <is>
          <t xml:space="preserve">    115.</t>
        </is>
      </c>
      <c r="G434">
        <f>HYPERLINK("https://images.diginfra.net/iiif/NL-HaNA_1.01.02/3789/NL-HaNA_1.01.02_3789_0007.jpg/1244,385,1231,3130/full/0/default.jpg", "iiif_url")</f>
        <v/>
      </c>
    </row>
    <row r="435">
      <c r="A435" t="inlineStr">
        <is>
          <t>NL-HaNA_1.01.02_3789_0007-page-12</t>
        </is>
      </c>
      <c r="B435" t="inlineStr">
        <is>
          <t>NL-HaNA_1.01.02_3789_0007-column-1344-485-1031-2930</t>
        </is>
      </c>
      <c r="C435" t="inlineStr">
        <is>
          <t>non_index_line</t>
        </is>
      </c>
      <c r="D435" t="n">
        <v>1612</v>
      </c>
      <c r="E435" t="n">
        <v>2564</v>
      </c>
      <c r="F435" t="inlineStr">
        <is>
          <t xml:space="preserve">        te adviseeren op de klagbten van</t>
        </is>
      </c>
      <c r="G435">
        <f>HYPERLINK("https://images.diginfra.net/iiif/NL-HaNA_1.01.02/3789/NL-HaNA_1.01.02_3789_0007.jpg/1244,385,1231,3130/full/0/default.jpg", "iiif_url")</f>
        <v/>
      </c>
    </row>
    <row r="436">
      <c r="A436" t="inlineStr">
        <is>
          <t>NL-HaNA_1.01.02_3789_0007-page-12</t>
        </is>
      </c>
      <c r="B436" t="inlineStr">
        <is>
          <t>NL-HaNA_1.01.02_3789_0007-column-1344-485-1031-2930</t>
        </is>
      </c>
      <c r="C436" t="inlineStr">
        <is>
          <t>continuation</t>
        </is>
      </c>
      <c r="D436" t="n">
        <v>1481</v>
      </c>
      <c r="E436" t="n">
        <v>2612</v>
      </c>
      <c r="F436" t="inlineStr">
        <is>
          <t xml:space="preserve">    Deecken en Capittel van St. Servaas wegens</t>
        </is>
      </c>
      <c r="G436">
        <f>HYPERLINK("https://images.diginfra.net/iiif/NL-HaNA_1.01.02/3789/NL-HaNA_1.01.02_3789_0007.jpg/1244,385,1231,3130/full/0/default.jpg", "iiif_url")</f>
        <v/>
      </c>
    </row>
    <row r="437">
      <c r="A437" t="inlineStr">
        <is>
          <t>NL-HaNA_1.01.02_3789_0007-page-12</t>
        </is>
      </c>
      <c r="B437" t="inlineStr">
        <is>
          <t>NL-HaNA_1.01.02_3789_0007-column-1344-485-1031-2930</t>
        </is>
      </c>
      <c r="C437" t="inlineStr">
        <is>
          <t>continuation</t>
        </is>
      </c>
      <c r="D437" t="n">
        <v>1476</v>
      </c>
      <c r="E437" t="n">
        <v>2659</v>
      </c>
      <c r="F437" t="inlineStr">
        <is>
          <t xml:space="preserve">    proceduyren omirent het citeeren van Sle pen.</t>
        </is>
      </c>
      <c r="G437">
        <f>HYPERLINK("https://images.diginfra.net/iiif/NL-HaNA_1.01.02/3789/NL-HaNA_1.01.02_3789_0007.jpg/1244,385,1231,3130/full/0/default.jpg", "iiif_url")</f>
        <v/>
      </c>
    </row>
    <row r="438">
      <c r="A438" t="inlineStr">
        <is>
          <t>NL-HaNA_1.01.02_3789_0007-page-12</t>
        </is>
      </c>
      <c r="B438" t="inlineStr">
        <is>
          <t>NL-HaNA_1.01.02_3789_0007-column-1344-485-1031-2930</t>
        </is>
      </c>
      <c r="C438" t="inlineStr">
        <is>
          <t>continuation</t>
        </is>
      </c>
      <c r="D438" t="n">
        <v>1483</v>
      </c>
      <c r="E438" t="n">
        <v>2754</v>
      </c>
      <c r="F438" t="inlineStr">
        <is>
          <t xml:space="preserve">    250.</t>
        </is>
      </c>
      <c r="G438">
        <f>HYPERLINK("https://images.diginfra.net/iiif/NL-HaNA_1.01.02/3789/NL-HaNA_1.01.02_3789_0007.jpg/1244,385,1231,3130/full/0/default.jpg", "iiif_url")</f>
        <v/>
      </c>
    </row>
    <row r="439">
      <c r="A439" t="inlineStr">
        <is>
          <t>NL-HaNA_1.01.02_3789_0007-page-12</t>
        </is>
      </c>
      <c r="B439" t="inlineStr">
        <is>
          <t>NL-HaNA_1.01.02_3789_0007-column-1344-485-1031-2930</t>
        </is>
      </c>
      <c r="C439" t="inlineStr">
        <is>
          <t>non_index_line</t>
        </is>
      </c>
      <c r="D439" t="n">
        <v>1614</v>
      </c>
      <c r="E439" t="n">
        <v>2751</v>
      </c>
      <c r="F439" t="inlineStr">
        <is>
          <t xml:space="preserve">        te adviseeren wegens proceduyren van</t>
        </is>
      </c>
      <c r="G439">
        <f>HYPERLINK("https://images.diginfra.net/iiif/NL-HaNA_1.01.02/3789/NL-HaNA_1.01.02_3789_0007.jpg/1244,385,1231,3130/full/0/default.jpg", "iiif_url")</f>
        <v/>
      </c>
    </row>
    <row r="440">
      <c r="A440" t="inlineStr">
        <is>
          <t>NL-HaNA_1.01.02_3789_0007-page-12</t>
        </is>
      </c>
      <c r="B440" t="inlineStr">
        <is>
          <t>NL-HaNA_1.01.02_3789_0007-column-1344-485-1031-2930</t>
        </is>
      </c>
      <c r="C440" t="inlineStr">
        <is>
          <t>continuation</t>
        </is>
      </c>
      <c r="D440" t="n">
        <v>1490</v>
      </c>
      <c r="E440" t="n">
        <v>2819</v>
      </c>
      <c r="F440" t="inlineStr">
        <is>
          <t xml:space="preserve">    Aredes tegens de Hoy. 516.</t>
        </is>
      </c>
      <c r="G440">
        <f>HYPERLINK("https://images.diginfra.net/iiif/NL-HaNA_1.01.02/3789/NL-HaNA_1.01.02_3789_0007.jpg/1244,385,1231,3130/full/0/default.jpg", "iiif_url")</f>
        <v/>
      </c>
    </row>
    <row r="441">
      <c r="A441" t="inlineStr">
        <is>
          <t>NL-HaNA_1.01.02_3789_0007-page-12</t>
        </is>
      </c>
      <c r="B441" t="inlineStr">
        <is>
          <t>NL-HaNA_1.01.02_3789_0007-column-1344-485-1031-2930</t>
        </is>
      </c>
      <c r="C441" t="inlineStr">
        <is>
          <t>non_index_line</t>
        </is>
      </c>
      <c r="D441" t="n">
        <v>1588</v>
      </c>
      <c r="E441" t="n">
        <v>2843</v>
      </c>
      <c r="F441" t="inlineStr">
        <is>
          <t xml:space="preserve">        advis dien aangaande ende resolutie.</t>
        </is>
      </c>
      <c r="G441">
        <f>HYPERLINK("https://images.diginfra.net/iiif/NL-HaNA_1.01.02/3789/NL-HaNA_1.01.02_3789_0007.jpg/1244,385,1231,3130/full/0/default.jpg", "iiif_url")</f>
        <v/>
      </c>
    </row>
    <row r="442">
      <c r="A442" t="inlineStr">
        <is>
          <t>NL-HaNA_1.01.02_3789_0007-page-12</t>
        </is>
      </c>
      <c r="B442" t="inlineStr">
        <is>
          <t>NL-HaNA_1.01.02_3789_0007-column-1344-485-1031-2930</t>
        </is>
      </c>
      <c r="C442" t="inlineStr">
        <is>
          <t>continuation</t>
        </is>
      </c>
      <c r="D442" t="n">
        <v>1493</v>
      </c>
      <c r="E442" t="n">
        <v>2942</v>
      </c>
      <c r="F442" t="inlineStr">
        <is>
          <t xml:space="preserve">    631.</t>
        </is>
      </c>
      <c r="G442">
        <f>HYPERLINK("https://images.diginfra.net/iiif/NL-HaNA_1.01.02/3789/NL-HaNA_1.01.02_3789_0007.jpg/1244,385,1231,3130/full/0/default.jpg", "iiif_url")</f>
        <v/>
      </c>
    </row>
    <row r="443">
      <c r="A443" t="inlineStr">
        <is>
          <t>NL-HaNA_1.01.02_3789_0007-page-12</t>
        </is>
      </c>
      <c r="B443" t="inlineStr">
        <is>
          <t>NL-HaNA_1.01.02_3789_0007-column-1344-485-1031-2930</t>
        </is>
      </c>
      <c r="C443" t="inlineStr">
        <is>
          <t>non_index_line</t>
        </is>
      </c>
      <c r="D443" t="n">
        <v>1616</v>
      </c>
      <c r="E443" t="n">
        <v>2941</v>
      </c>
      <c r="F443" t="inlineStr">
        <is>
          <t xml:space="preserve">        te adviseren op bet versoeck van de</t>
        </is>
      </c>
      <c r="G443">
        <f>HYPERLINK("https://images.diginfra.net/iiif/NL-HaNA_1.01.02/3789/NL-HaNA_1.01.02_3789_0007.jpg/1244,385,1231,3130/full/0/default.jpg", "iiif_url")</f>
        <v/>
      </c>
    </row>
    <row r="444">
      <c r="A444" t="inlineStr">
        <is>
          <t>NL-HaNA_1.01.02_3789_0007-page-12</t>
        </is>
      </c>
      <c r="B444" t="inlineStr">
        <is>
          <t>NL-HaNA_1.01.02_3789_0007-column-1344-485-1031-2930</t>
        </is>
      </c>
      <c r="C444" t="inlineStr">
        <is>
          <t>continuation</t>
        </is>
      </c>
      <c r="D444" t="n">
        <v>1497</v>
      </c>
      <c r="E444" t="n">
        <v>2996</v>
      </c>
      <c r="F444" t="inlineStr">
        <is>
          <t xml:space="preserve">    Haas om pro Deo bedieut te worden. 672.</t>
        </is>
      </c>
      <c r="G444">
        <f>HYPERLINK("https://images.diginfra.net/iiif/NL-HaNA_1.01.02/3789/NL-HaNA_1.01.02_3789_0007.jpg/1244,385,1231,3130/full/0/default.jpg", "iiif_url")</f>
        <v/>
      </c>
    </row>
    <row r="445">
      <c r="A445" t="inlineStr">
        <is>
          <t>NL-HaNA_1.01.02_3789_0007-page-12</t>
        </is>
      </c>
      <c r="B445" t="inlineStr">
        <is>
          <t>NL-HaNA_1.01.02_3789_0007-column-1344-485-1031-2930</t>
        </is>
      </c>
      <c r="C445" t="inlineStr">
        <is>
          <t>lemma</t>
        </is>
      </c>
      <c r="D445" t="n">
        <v>1450</v>
      </c>
      <c r="E445" t="n">
        <v>3044</v>
      </c>
      <c r="F445" t="inlineStr">
        <is>
          <t>Albert versock om assistentie tot opbouw van</t>
        </is>
      </c>
      <c r="G445">
        <f>HYPERLINK("https://images.diginfra.net/iiif/NL-HaNA_1.01.02/3789/NL-HaNA_1.01.02_3789_0007.jpg/1244,385,1231,3130/full/0/default.jpg", "iiif_url")</f>
        <v/>
      </c>
    </row>
    <row r="446">
      <c r="A446" t="inlineStr">
        <is>
          <t>NL-HaNA_1.01.02_3789_0007-page-12</t>
        </is>
      </c>
      <c r="B446" t="inlineStr">
        <is>
          <t>NL-HaNA_1.01.02_3789_0007-column-1344-485-1031-2930</t>
        </is>
      </c>
      <c r="C446" t="inlineStr">
        <is>
          <t>continuation</t>
        </is>
      </c>
      <c r="D446" t="n">
        <v>1497</v>
      </c>
      <c r="E446" t="n">
        <v>3105</v>
      </c>
      <c r="F446" t="inlineStr">
        <is>
          <t xml:space="preserve">    een Kerk, afgewesen. 261.</t>
        </is>
      </c>
      <c r="G446">
        <f>HYPERLINK("https://images.diginfra.net/iiif/NL-HaNA_1.01.02/3789/NL-HaNA_1.01.02_3789_0007.jpg/1244,385,1231,3130/full/0/default.jpg", "iiif_url")</f>
        <v/>
      </c>
    </row>
    <row r="447">
      <c r="A447" t="inlineStr">
        <is>
          <t>NL-HaNA_1.01.02_3789_0007-page-12</t>
        </is>
      </c>
      <c r="B447" t="inlineStr">
        <is>
          <t>NL-HaNA_1.01.02_3789_0007-column-1344-485-1031-2930</t>
        </is>
      </c>
      <c r="C447" t="inlineStr">
        <is>
          <t>lemma</t>
        </is>
      </c>
      <c r="D447" t="n">
        <v>1454</v>
      </c>
      <c r="E447" t="n">
        <v>3139</v>
      </c>
      <c r="F447" t="inlineStr">
        <is>
          <t>Albertsz versoeck um voorschryvens aan de Sta-</t>
        </is>
      </c>
      <c r="G447">
        <f>HYPERLINK("https://images.diginfra.net/iiif/NL-HaNA_1.01.02/3789/NL-HaNA_1.01.02_3789_0007.jpg/1244,385,1231,3130/full/0/default.jpg", "iiif_url")</f>
        <v/>
      </c>
    </row>
    <row r="448">
      <c r="A448" t="inlineStr">
        <is>
          <t>NL-HaNA_1.01.02_3789_0007-page-12</t>
        </is>
      </c>
      <c r="B448" t="inlineStr">
        <is>
          <t>NL-HaNA_1.01.02_3789_0007-column-1344-485-1031-2930</t>
        </is>
      </c>
      <c r="C448" t="inlineStr">
        <is>
          <t>continuation</t>
        </is>
      </c>
      <c r="D448" t="n">
        <v>1500</v>
      </c>
      <c r="E448" t="n">
        <v>3199</v>
      </c>
      <c r="F448" t="inlineStr">
        <is>
          <t xml:space="preserve">    ten van Overyssel, afgewesen. 304.</t>
        </is>
      </c>
      <c r="G448">
        <f>HYPERLINK("https://images.diginfra.net/iiif/NL-HaNA_1.01.02/3789/NL-HaNA_1.01.02_3789_0007.jpg/1244,385,1231,3130/full/0/default.jpg", "iiif_url")</f>
        <v/>
      </c>
    </row>
    <row r="449">
      <c r="A449" t="inlineStr">
        <is>
          <t>NL-HaNA_1.01.02_3789_0007-page-12</t>
        </is>
      </c>
      <c r="B449" t="inlineStr">
        <is>
          <t>NL-HaNA_1.01.02_3789_0007-column-1344-485-1031-2930</t>
        </is>
      </c>
      <c r="C449" t="inlineStr">
        <is>
          <t>lemma</t>
        </is>
      </c>
      <c r="D449" t="n">
        <v>1459</v>
      </c>
      <c r="E449" t="n">
        <v>3240</v>
      </c>
      <c r="F449" t="inlineStr">
        <is>
          <t>Alewyn, beright wegens doen van eedt tegeus</t>
        </is>
      </c>
      <c r="G449">
        <f>HYPERLINK("https://images.diginfra.net/iiif/NL-HaNA_1.01.02/3789/NL-HaNA_1.01.02_3789_0007.jpg/1244,385,1231,3130/full/0/default.jpg", "iiif_url")</f>
        <v/>
      </c>
    </row>
    <row r="450">
      <c r="A450" t="inlineStr">
        <is>
          <t>NL-HaNA_1.01.02_3789_0007-page-12</t>
        </is>
      </c>
      <c r="B450" t="inlineStr">
        <is>
          <t>NL-HaNA_1.01.02_3789_0007-column-1344-485-1031-2930</t>
        </is>
      </c>
      <c r="C450" t="inlineStr">
        <is>
          <t>continuation</t>
        </is>
      </c>
      <c r="D450" t="n">
        <v>1507</v>
      </c>
      <c r="E450" t="n">
        <v>3280</v>
      </c>
      <c r="F450" t="inlineStr">
        <is>
          <t xml:space="preserve">    nemen van gifien en gaven van die van de</t>
        </is>
      </c>
      <c r="G450">
        <f>HYPERLINK("https://images.diginfra.net/iiif/NL-HaNA_1.01.02/3789/NL-HaNA_1.01.02_3789_0007.jpg/1244,385,1231,3130/full/0/default.jpg", "iiif_url")</f>
        <v/>
      </c>
    </row>
    <row r="451">
      <c r="A451" t="inlineStr">
        <is>
          <t>NL-HaNA_1.01.02_3789_0007-page-12</t>
        </is>
      </c>
      <c r="B451" t="inlineStr">
        <is>
          <t>NL-HaNA_1.01.02_3789_0007-column-1344-485-1031-2930</t>
        </is>
      </c>
      <c r="C451" t="inlineStr">
        <is>
          <t>continuation</t>
        </is>
      </c>
      <c r="D451" t="n">
        <v>1512</v>
      </c>
      <c r="E451" t="n">
        <v>3347</v>
      </c>
      <c r="F451" t="inlineStr">
        <is>
          <t xml:space="preserve">    Oost-Indische Compagnie. 16.</t>
        </is>
      </c>
      <c r="G451">
        <f>HYPERLINK("https://images.diginfra.net/iiif/NL-HaNA_1.01.02/3789/NL-HaNA_1.01.02_3789_0007.jpg/1244,385,1231,3130/full/0/default.jpg", "iiif_url")</f>
        <v/>
      </c>
    </row>
    <row r="455">
      <c r="A455" t="inlineStr">
        <is>
          <t>NL-HaNA_1.01.02_3789_0007-page-13</t>
        </is>
      </c>
      <c r="B455" t="inlineStr">
        <is>
          <t>NL-HaNA_1.01.02_3789_0007-column-2625-477-955-2925</t>
        </is>
      </c>
      <c r="C455" t="inlineStr">
        <is>
          <t>lemma</t>
        </is>
      </c>
      <c r="D455" t="n">
        <v>2618</v>
      </c>
      <c r="E455" t="n">
        <v>482</v>
      </c>
      <c r="F455" t="inlineStr">
        <is>
          <t>Alexander, Pasport ad omnes Populos.</t>
        </is>
      </c>
      <c r="G455">
        <f>HYPERLINK("https://images.diginfra.net/iiif/NL-HaNA_1.01.02/3789/NL-HaNA_1.01.02_3789_0007.jpg/2525,377,1155,3125/full/0/default.jpg", "iiif_url")</f>
        <v/>
      </c>
    </row>
    <row r="456">
      <c r="A456" t="inlineStr">
        <is>
          <t>NL-HaNA_1.01.02_3789_0007-page-13</t>
        </is>
      </c>
      <c r="B456" t="inlineStr">
        <is>
          <t>NL-HaNA_1.01.02_3789_0007-column-2625-477-955-2925</t>
        </is>
      </c>
      <c r="C456" t="inlineStr">
        <is>
          <t>continuation</t>
        </is>
      </c>
      <c r="D456" t="n">
        <v>2673</v>
      </c>
      <c r="E456" t="n">
        <v>566</v>
      </c>
      <c r="F456" t="inlineStr">
        <is>
          <t xml:space="preserve">    354.</t>
        </is>
      </c>
      <c r="G456">
        <f>HYPERLINK("https://images.diginfra.net/iiif/NL-HaNA_1.01.02/3789/NL-HaNA_1.01.02_3789_0007.jpg/2525,377,1155,3125/full/0/default.jpg", "iiif_url")</f>
        <v/>
      </c>
    </row>
    <row r="457">
      <c r="A457" t="inlineStr">
        <is>
          <t>NL-HaNA_1.01.02_3789_0007-page-13</t>
        </is>
      </c>
      <c r="B457" t="inlineStr">
        <is>
          <t>NL-HaNA_1.01.02_3789_0007-column-2625-477-955-2925</t>
        </is>
      </c>
      <c r="C457" t="inlineStr">
        <is>
          <t>lemma</t>
        </is>
      </c>
      <c r="D457" t="n">
        <v>2618</v>
      </c>
      <c r="E457" t="n">
        <v>591</v>
      </c>
      <c r="F457" t="inlineStr">
        <is>
          <t>All zersoeck om Pasport, afgewesen. 264.</t>
        </is>
      </c>
      <c r="G457">
        <f>HYPERLINK("https://images.diginfra.net/iiif/NL-HaNA_1.01.02/3789/NL-HaNA_1.01.02_3789_0007.jpg/2525,377,1155,3125/full/0/default.jpg", "iiif_url")</f>
        <v/>
      </c>
    </row>
    <row r="458">
      <c r="A458" t="inlineStr">
        <is>
          <t>NL-HaNA_1.01.02_3789_0007-page-13</t>
        </is>
      </c>
      <c r="B458" t="inlineStr">
        <is>
          <t>NL-HaNA_1.01.02_3789_0007-column-2625-477-955-2925</t>
        </is>
      </c>
      <c r="C458" t="inlineStr">
        <is>
          <t>repeat_lemma</t>
        </is>
      </c>
      <c r="D458" t="n">
        <v>2787</v>
      </c>
      <c r="E458" t="n">
        <v>639</v>
      </c>
      <c r="F458" t="inlineStr">
        <is>
          <t xml:space="preserve">        vijftig guldens toegeleght, 575.</t>
        </is>
      </c>
      <c r="G458">
        <f>HYPERLINK("https://images.diginfra.net/iiif/NL-HaNA_1.01.02/3789/NL-HaNA_1.01.02_3789_0007.jpg/2525,377,1155,3125/full/0/default.jpg", "iiif_url")</f>
        <v/>
      </c>
    </row>
    <row r="459">
      <c r="A459" t="inlineStr">
        <is>
          <t>NL-HaNA_1.01.02_3789_0007-page-13</t>
        </is>
      </c>
      <c r="B459" t="inlineStr">
        <is>
          <t>NL-HaNA_1.01.02_3789_0007-column-2625-477-955-2925</t>
        </is>
      </c>
      <c r="C459" t="inlineStr">
        <is>
          <t>repeat_lemma</t>
        </is>
      </c>
      <c r="D459" t="n">
        <v>2792</v>
      </c>
      <c r="E459" t="n">
        <v>688</v>
      </c>
      <c r="F459" t="inlineStr">
        <is>
          <t xml:space="preserve">        om asistentie, afgewesen. 608.</t>
        </is>
      </c>
      <c r="G459">
        <f>HYPERLINK("https://images.diginfra.net/iiif/NL-HaNA_1.01.02/3789/NL-HaNA_1.01.02_3789_0007.jpg/2525,377,1155,3125/full/0/default.jpg", "iiif_url")</f>
        <v/>
      </c>
    </row>
    <row r="460">
      <c r="A460" t="inlineStr">
        <is>
          <t>NL-HaNA_1.01.02_3789_0007-page-13</t>
        </is>
      </c>
      <c r="B460" t="inlineStr">
        <is>
          <t>NL-HaNA_1.01.02_3789_0007-column-2625-477-955-2925</t>
        </is>
      </c>
      <c r="C460" t="inlineStr">
        <is>
          <t>lemma</t>
        </is>
      </c>
      <c r="D460" t="n">
        <v>2623</v>
      </c>
      <c r="E460" t="n">
        <v>734</v>
      </c>
      <c r="F460" t="inlineStr">
        <is>
          <t>van Alphen wegens doen van eedt van Re-</t>
        </is>
      </c>
      <c r="G460">
        <f>HYPERLINK("https://images.diginfra.net/iiif/NL-HaNA_1.01.02/3789/NL-HaNA_1.01.02_3789_0007.jpg/2525,377,1155,3125/full/0/default.jpg", "iiif_url")</f>
        <v/>
      </c>
    </row>
    <row r="461">
      <c r="A461" t="inlineStr">
        <is>
          <t>NL-HaNA_1.01.02_3789_0007-page-13</t>
        </is>
      </c>
      <c r="B461" t="inlineStr">
        <is>
          <t>NL-HaNA_1.01.02_3789_0007-column-2625-477-955-2925</t>
        </is>
      </c>
      <c r="C461" t="inlineStr">
        <is>
          <t>continuation</t>
        </is>
      </c>
      <c r="D461" t="n">
        <v>2668</v>
      </c>
      <c r="E461" t="n">
        <v>792</v>
      </c>
      <c r="F461" t="inlineStr">
        <is>
          <t xml:space="preserve">    genten van Dongen. 652.</t>
        </is>
      </c>
      <c r="G461">
        <f>HYPERLINK("https://images.diginfra.net/iiif/NL-HaNA_1.01.02/3789/NL-HaNA_1.01.02_3789_0007.jpg/2525,377,1155,3125/full/0/default.jpg", "iiif_url")</f>
        <v/>
      </c>
    </row>
    <row r="462">
      <c r="A462" t="inlineStr">
        <is>
          <t>NL-HaNA_1.01.02_3789_0007-page-13</t>
        </is>
      </c>
      <c r="B462" t="inlineStr">
        <is>
          <t>NL-HaNA_1.01.02_3789_0007-column-2625-477-955-2925</t>
        </is>
      </c>
      <c r="C462" t="inlineStr">
        <is>
          <t>lemma</t>
        </is>
      </c>
      <c r="D462" t="n">
        <v>2626</v>
      </c>
      <c r="E462" t="n">
        <v>829</v>
      </c>
      <c r="F462" t="inlineStr">
        <is>
          <t>Alvarez wegens doen van eedt van Regenten</t>
        </is>
      </c>
      <c r="G462">
        <f>HYPERLINK("https://images.diginfra.net/iiif/NL-HaNA_1.01.02/3789/NL-HaNA_1.01.02_3789_0007.jpg/2525,377,1155,3125/full/0/default.jpg", "iiif_url")</f>
        <v/>
      </c>
    </row>
    <row r="463">
      <c r="A463" t="inlineStr">
        <is>
          <t>NL-HaNA_1.01.02_3789_0007-page-13</t>
        </is>
      </c>
      <c r="B463" t="inlineStr">
        <is>
          <t>NL-HaNA_1.01.02_3789_0007-column-2625-477-955-2925</t>
        </is>
      </c>
      <c r="C463" t="inlineStr">
        <is>
          <t>non_index_line</t>
        </is>
      </c>
      <c r="D463" t="n">
        <v>2925</v>
      </c>
      <c r="E463" t="n">
        <v>894</v>
      </c>
      <c r="F463" t="inlineStr">
        <is>
          <t xml:space="preserve">        we,</t>
        </is>
      </c>
      <c r="G463">
        <f>HYPERLINK("https://images.diginfra.net/iiif/NL-HaNA_1.01.02/3789/NL-HaNA_1.01.02_3789_0007.jpg/2525,377,1155,3125/full/0/default.jpg", "iiif_url")</f>
        <v/>
      </c>
    </row>
    <row r="464">
      <c r="A464" t="inlineStr">
        <is>
          <t>NL-HaNA_1.01.02_3789_0007-page-13</t>
        </is>
      </c>
      <c r="B464" t="inlineStr">
        <is>
          <t>NL-HaNA_1.01.02_3789_0007-column-2625-477-955-2925</t>
        </is>
      </c>
      <c r="C464" t="inlineStr">
        <is>
          <t>continuation</t>
        </is>
      </c>
      <c r="D464" t="n">
        <v>2673</v>
      </c>
      <c r="E464" t="n">
        <v>890</v>
      </c>
      <c r="F464" t="inlineStr">
        <is>
          <t xml:space="preserve">    van Neusen.</t>
        </is>
      </c>
      <c r="G464">
        <f>HYPERLINK("https://images.diginfra.net/iiif/NL-HaNA_1.01.02/3789/NL-HaNA_1.01.02_3789_0007.jpg/2525,377,1155,3125/full/0/default.jpg", "iiif_url")</f>
        <v/>
      </c>
    </row>
    <row r="465">
      <c r="A465" t="inlineStr">
        <is>
          <t>NL-HaNA_1.01.02_3789_0007-page-13</t>
        </is>
      </c>
      <c r="B465" t="inlineStr">
        <is>
          <t>NL-HaNA_1.01.02_3789_0007-column-2625-477-955-2925</t>
        </is>
      </c>
      <c r="C465" t="inlineStr">
        <is>
          <t>lemma</t>
        </is>
      </c>
      <c r="D465" t="n">
        <v>2628</v>
      </c>
      <c r="E465" t="n">
        <v>928</v>
      </c>
      <c r="F465" t="inlineStr">
        <is>
          <t>Andringa wegens Vrieslandt gecommitteert ter</t>
        </is>
      </c>
      <c r="G465">
        <f>HYPERLINK("https://images.diginfra.net/iiif/NL-HaNA_1.01.02/3789/NL-HaNA_1.01.02_3789_0007.jpg/2525,377,1155,3125/full/0/default.jpg", "iiif_url")</f>
        <v/>
      </c>
    </row>
    <row r="466">
      <c r="A466" t="inlineStr">
        <is>
          <t>NL-HaNA_1.01.02_3789_0007-page-13</t>
        </is>
      </c>
      <c r="B466" t="inlineStr">
        <is>
          <t>NL-HaNA_1.01.02_3789_0007-column-2625-477-955-2925</t>
        </is>
      </c>
      <c r="C466" t="inlineStr">
        <is>
          <t>continuation</t>
        </is>
      </c>
      <c r="D466" t="n">
        <v>2680</v>
      </c>
      <c r="E466" t="n">
        <v>981</v>
      </c>
      <c r="F466" t="inlineStr">
        <is>
          <t xml:space="preserve">    Admiraliteyt in Vrieslandt. 244.</t>
        </is>
      </c>
      <c r="G466">
        <f>HYPERLINK("https://images.diginfra.net/iiif/NL-HaNA_1.01.02/3789/NL-HaNA_1.01.02_3789_0007.jpg/2525,377,1155,3125/full/0/default.jpg", "iiif_url")</f>
        <v/>
      </c>
    </row>
    <row r="467">
      <c r="A467" t="inlineStr">
        <is>
          <t>NL-HaNA_1.01.02_3789_0007-page-13</t>
        </is>
      </c>
      <c r="B467" t="inlineStr">
        <is>
          <t>NL-HaNA_1.01.02_3789_0007-column-2625-477-955-2925</t>
        </is>
      </c>
      <c r="C467" t="inlineStr">
        <is>
          <t>lemma</t>
        </is>
      </c>
      <c r="D467" t="n">
        <v>2630</v>
      </c>
      <c r="E467" t="n">
        <v>1021</v>
      </c>
      <c r="F467" t="inlineStr">
        <is>
          <t>Anths Brieven van voorschryvens aan de Vor-</t>
        </is>
      </c>
      <c r="G467">
        <f>HYPERLINK("https://images.diginfra.net/iiif/NL-HaNA_1.01.02/3789/NL-HaNA_1.01.02_3789_0007.jpg/2525,377,1155,3125/full/0/default.jpg", "iiif_url")</f>
        <v/>
      </c>
    </row>
    <row r="468">
      <c r="A468" t="inlineStr">
        <is>
          <t>NL-HaNA_1.01.02_3789_0007-page-13</t>
        </is>
      </c>
      <c r="B468" t="inlineStr">
        <is>
          <t>NL-HaNA_1.01.02_3789_0007-column-2625-477-955-2925</t>
        </is>
      </c>
      <c r="C468" t="inlineStr">
        <is>
          <t>continuation</t>
        </is>
      </c>
      <c r="D468" t="n">
        <v>2678</v>
      </c>
      <c r="E468" t="n">
        <v>1076</v>
      </c>
      <c r="F468" t="inlineStr">
        <is>
          <t xml:space="preserve">    sten aan den kbijn. 265.</t>
        </is>
      </c>
      <c r="G468">
        <f>HYPERLINK("https://images.diginfra.net/iiif/NL-HaNA_1.01.02/3789/NL-HaNA_1.01.02_3789_0007.jpg/2525,377,1155,3125/full/0/default.jpg", "iiif_url")</f>
        <v/>
      </c>
    </row>
    <row r="469">
      <c r="A469" t="inlineStr">
        <is>
          <t>NL-HaNA_1.01.02_3789_0007-page-13</t>
        </is>
      </c>
      <c r="B469" t="inlineStr">
        <is>
          <t>NL-HaNA_1.01.02_3789_0007-column-2625-477-955-2925</t>
        </is>
      </c>
      <c r="C469" t="inlineStr">
        <is>
          <t>lemma</t>
        </is>
      </c>
      <c r="D469" t="n">
        <v>2633</v>
      </c>
      <c r="E469" t="n">
        <v>1114</v>
      </c>
      <c r="F469" t="inlineStr">
        <is>
          <t>Archinadria om liberale gifie tot hssinge</t>
        </is>
      </c>
      <c r="G469">
        <f>HYPERLINK("https://images.diginfra.net/iiif/NL-HaNA_1.01.02/3789/NL-HaNA_1.01.02_3789_0007.jpg/2525,377,1155,3125/full/0/default.jpg", "iiif_url")</f>
        <v/>
      </c>
    </row>
    <row r="470">
      <c r="A470" t="inlineStr">
        <is>
          <t>NL-HaNA_1.01.02_3789_0007-page-13</t>
        </is>
      </c>
      <c r="B470" t="inlineStr">
        <is>
          <t>NL-HaNA_1.01.02_3789_0007-column-2625-477-955-2925</t>
        </is>
      </c>
      <c r="C470" t="inlineStr">
        <is>
          <t>continuation</t>
        </is>
      </c>
      <c r="D470" t="n">
        <v>2683</v>
      </c>
      <c r="E470" t="n">
        <v>1168</v>
      </c>
      <c r="F470" t="inlineStr">
        <is>
          <t xml:space="preserve">    van Christen Slaaven, en permissie om te</t>
        </is>
      </c>
      <c r="G470">
        <f>HYPERLINK("https://images.diginfra.net/iiif/NL-HaNA_1.01.02/3789/NL-HaNA_1.01.02_3789_0007.jpg/2525,377,1155,3125/full/0/default.jpg", "iiif_url")</f>
        <v/>
      </c>
    </row>
    <row r="471">
      <c r="A471" t="inlineStr">
        <is>
          <t>NL-HaNA_1.01.02_3789_0007-page-13</t>
        </is>
      </c>
      <c r="B471" t="inlineStr">
        <is>
          <t>NL-HaNA_1.01.02_3789_0007-column-2625-477-955-2925</t>
        </is>
      </c>
      <c r="C471" t="inlineStr">
        <is>
          <t>continuation</t>
        </is>
      </c>
      <c r="D471" t="n">
        <v>2680</v>
      </c>
      <c r="E471" t="n">
        <v>1210</v>
      </c>
      <c r="F471" t="inlineStr">
        <is>
          <t xml:space="preserve">    Cullecteren door de Provincien, afgewesen.</t>
        </is>
      </c>
      <c r="G471">
        <f>HYPERLINK("https://images.diginfra.net/iiif/NL-HaNA_1.01.02/3789/NL-HaNA_1.01.02_3789_0007.jpg/2525,377,1155,3125/full/0/default.jpg", "iiif_url")</f>
        <v/>
      </c>
    </row>
    <row r="472">
      <c r="A472" t="inlineStr">
        <is>
          <t>NL-HaNA_1.01.02_3789_0007-page-13</t>
        </is>
      </c>
      <c r="B472" t="inlineStr">
        <is>
          <t>NL-HaNA_1.01.02_3789_0007-column-2625-477-955-2925</t>
        </is>
      </c>
      <c r="C472" t="inlineStr">
        <is>
          <t>continuation</t>
        </is>
      </c>
      <c r="D472" t="n">
        <v>2685</v>
      </c>
      <c r="E472" t="n">
        <v>1291</v>
      </c>
      <c r="F472" t="inlineStr">
        <is>
          <t xml:space="preserve">    593.</t>
        </is>
      </c>
      <c r="G472">
        <f>HYPERLINK("https://images.diginfra.net/iiif/NL-HaNA_1.01.02/3789/NL-HaNA_1.01.02_3789_0007.jpg/2525,377,1155,3125/full/0/default.jpg", "iiif_url")</f>
        <v/>
      </c>
    </row>
    <row r="473">
      <c r="A473" t="inlineStr">
        <is>
          <t>NL-HaNA_1.01.02_3789_0007-page-13</t>
        </is>
      </c>
      <c r="B473" t="inlineStr">
        <is>
          <t>NL-HaNA_1.01.02_3789_0007-column-2625-477-955-2925</t>
        </is>
      </c>
      <c r="C473" t="inlineStr">
        <is>
          <t>lemma</t>
        </is>
      </c>
      <c r="D473" t="n">
        <v>2637</v>
      </c>
      <c r="E473" t="n">
        <v>1307</v>
      </c>
      <c r="F473" t="inlineStr">
        <is>
          <t>Aredes, de Hoy gelast in revisie voort te pro-</t>
        </is>
      </c>
      <c r="G473">
        <f>HYPERLINK("https://images.diginfra.net/iiif/NL-HaNA_1.01.02/3789/NL-HaNA_1.01.02_3789_0007.jpg/2525,377,1155,3125/full/0/default.jpg", "iiif_url")</f>
        <v/>
      </c>
    </row>
    <row r="474">
      <c r="A474" t="inlineStr">
        <is>
          <t>NL-HaNA_1.01.02_3789_0007-page-13</t>
        </is>
      </c>
      <c r="B474" t="inlineStr">
        <is>
          <t>NL-HaNA_1.01.02_3789_0007-column-2625-477-955-2925</t>
        </is>
      </c>
      <c r="C474" t="inlineStr">
        <is>
          <t>continuation</t>
        </is>
      </c>
      <c r="D474" t="n">
        <v>2685</v>
      </c>
      <c r="E474" t="n">
        <v>1374</v>
      </c>
      <c r="F474" t="inlineStr">
        <is>
          <t xml:space="preserve">    cederen. 179.</t>
        </is>
      </c>
      <c r="G474">
        <f>HYPERLINK("https://images.diginfra.net/iiif/NL-HaNA_1.01.02/3789/NL-HaNA_1.01.02_3789_0007.jpg/2525,377,1155,3125/full/0/default.jpg", "iiif_url")</f>
        <v/>
      </c>
    </row>
    <row r="475">
      <c r="A475" t="inlineStr">
        <is>
          <t>NL-HaNA_1.01.02_3789_0007-page-13</t>
        </is>
      </c>
      <c r="B475" t="inlineStr">
        <is>
          <t>NL-HaNA_1.01.02_3789_0007-column-2625-477-955-2925</t>
        </is>
      </c>
      <c r="C475" t="inlineStr">
        <is>
          <t>repeat_lemma</t>
        </is>
      </c>
      <c r="D475" t="n">
        <v>2814</v>
      </c>
      <c r="E475" t="n">
        <v>1401</v>
      </c>
      <c r="F475" t="inlineStr">
        <is>
          <t xml:space="preserve">        Parthye gelast te dienen van belangh</t>
        </is>
      </c>
      <c r="G475">
        <f>HYPERLINK("https://images.diginfra.net/iiif/NL-HaNA_1.01.02/3789/NL-HaNA_1.01.02_3789_0007.jpg/2525,377,1155,3125/full/0/default.jpg", "iiif_url")</f>
        <v/>
      </c>
    </row>
    <row r="476">
      <c r="A476" t="inlineStr">
        <is>
          <t>NL-HaNA_1.01.02_3789_0007-page-13</t>
        </is>
      </c>
      <c r="B476" t="inlineStr">
        <is>
          <t>NL-HaNA_1.01.02_3789_0007-column-2625-477-955-2925</t>
        </is>
      </c>
      <c r="C476" t="inlineStr">
        <is>
          <t>continuation</t>
        </is>
      </c>
      <c r="D476" t="n">
        <v>2690</v>
      </c>
      <c r="E476" t="n">
        <v>1483</v>
      </c>
      <c r="F476" t="inlineStr">
        <is>
          <t xml:space="preserve">    272.</t>
        </is>
      </c>
      <c r="G476">
        <f>HYPERLINK("https://images.diginfra.net/iiif/NL-HaNA_1.01.02/3789/NL-HaNA_1.01.02_3789_0007.jpg/2525,377,1155,3125/full/0/default.jpg", "iiif_url")</f>
        <v/>
      </c>
    </row>
    <row r="477">
      <c r="A477" t="inlineStr">
        <is>
          <t>NL-HaNA_1.01.02_3789_0007-page-13</t>
        </is>
      </c>
      <c r="B477" t="inlineStr">
        <is>
          <t>NL-HaNA_1.01.02_3789_0007-column-2625-477-955-2925</t>
        </is>
      </c>
      <c r="C477" t="inlineStr">
        <is>
          <t>repeat_lemma</t>
        </is>
      </c>
      <c r="D477" t="n">
        <v>2814</v>
      </c>
      <c r="E477" t="n">
        <v>1504</v>
      </c>
      <c r="F477" t="inlineStr">
        <is>
          <t xml:space="preserve">        om sentenmtie te stellen in handen van</t>
        </is>
      </c>
      <c r="G477">
        <f>HYPERLINK("https://images.diginfra.net/iiif/NL-HaNA_1.01.02/3789/NL-HaNA_1.01.02_3789_0007.jpg/2525,377,1155,3125/full/0/default.jpg", "iiif_url")</f>
        <v/>
      </c>
    </row>
    <row r="478">
      <c r="A478" t="inlineStr">
        <is>
          <t>NL-HaNA_1.01.02_3789_0007-page-13</t>
        </is>
      </c>
      <c r="B478" t="inlineStr">
        <is>
          <t>NL-HaNA_1.01.02_3789_0007-column-2625-477-955-2925</t>
        </is>
      </c>
      <c r="C478" t="inlineStr">
        <is>
          <t>continuation</t>
        </is>
      </c>
      <c r="D478" t="n">
        <v>2695</v>
      </c>
      <c r="E478" t="n">
        <v>1564</v>
      </c>
      <c r="F478" t="inlineStr">
        <is>
          <t xml:space="preserve">    Partbyen. 482.</t>
        </is>
      </c>
      <c r="G478">
        <f>HYPERLINK("https://images.diginfra.net/iiif/NL-HaNA_1.01.02/3789/NL-HaNA_1.01.02_3789_0007.jpg/2525,377,1155,3125/full/0/default.jpg", "iiif_url")</f>
        <v/>
      </c>
    </row>
    <row r="479">
      <c r="A479" t="inlineStr">
        <is>
          <t>NL-HaNA_1.01.02_3789_0007-page-13</t>
        </is>
      </c>
      <c r="B479" t="inlineStr">
        <is>
          <t>NL-HaNA_1.01.02_3789_0007-column-2625-477-955-2925</t>
        </is>
      </c>
      <c r="C479" t="inlineStr">
        <is>
          <t>non_index_line</t>
        </is>
      </c>
      <c r="D479" t="n">
        <v>2821</v>
      </c>
      <c r="E479" t="n">
        <v>1594</v>
      </c>
      <c r="F479" t="inlineStr">
        <is>
          <t xml:space="preserve">        de saak gesteld in handen van 's Lands</t>
        </is>
      </c>
      <c r="G479">
        <f>HYPERLINK("https://images.diginfra.net/iiif/NL-HaNA_1.01.02/3789/NL-HaNA_1.01.02_3789_0007.jpg/2525,377,1155,3125/full/0/default.jpg", "iiif_url")</f>
        <v/>
      </c>
    </row>
    <row r="480">
      <c r="A480" t="inlineStr">
        <is>
          <t>NL-HaNA_1.01.02_3789_0007-page-13</t>
        </is>
      </c>
      <c r="B480" t="inlineStr">
        <is>
          <t>NL-HaNA_1.01.02_3789_0007-column-2625-477-955-2925</t>
        </is>
      </c>
      <c r="C480" t="inlineStr">
        <is>
          <t>continuation</t>
        </is>
      </c>
      <c r="D480" t="n">
        <v>2699</v>
      </c>
      <c r="E480" t="n">
        <v>1664</v>
      </c>
      <c r="F480" t="inlineStr">
        <is>
          <t xml:space="preserve">    Advocaten. 576</t>
        </is>
      </c>
      <c r="G480">
        <f>HYPERLINK("https://images.diginfra.net/iiif/NL-HaNA_1.01.02/3789/NL-HaNA_1.01.02_3789_0007.jpg/2525,377,1155,3125/full/0/default.jpg", "iiif_url")</f>
        <v/>
      </c>
    </row>
    <row r="481">
      <c r="A481" t="inlineStr">
        <is>
          <t>NL-HaNA_1.01.02_3789_0007-page-13</t>
        </is>
      </c>
      <c r="B481" t="inlineStr">
        <is>
          <t>NL-HaNA_1.01.02_3789_0007-column-2625-477-955-2925</t>
        </is>
      </c>
      <c r="C481" t="inlineStr">
        <is>
          <t>non_index_line</t>
        </is>
      </c>
      <c r="D481" t="n">
        <v>2823</v>
      </c>
      <c r="E481" t="n">
        <v>1705</v>
      </c>
      <c r="F481" t="inlineStr">
        <is>
          <t xml:space="preserve">        advis en resolutie. 631.</t>
        </is>
      </c>
      <c r="G481">
        <f>HYPERLINK("https://images.diginfra.net/iiif/NL-HaNA_1.01.02/3789/NL-HaNA_1.01.02_3789_0007.jpg/2525,377,1155,3125/full/0/default.jpg", "iiif_url")</f>
        <v/>
      </c>
    </row>
    <row r="482">
      <c r="A482" t="inlineStr">
        <is>
          <t>NL-HaNA_1.01.02_3789_0007-page-13</t>
        </is>
      </c>
      <c r="B482" t="inlineStr">
        <is>
          <t>NL-HaNA_1.01.02_3789_0007-column-2625-477-955-2925</t>
        </is>
      </c>
      <c r="C482" t="inlineStr">
        <is>
          <t>lemma</t>
        </is>
      </c>
      <c r="D482" t="n">
        <v>2657</v>
      </c>
      <c r="E482" t="n">
        <v>1744</v>
      </c>
      <c r="F482" t="inlineStr">
        <is>
          <t>van Arembergh en Aarschot, Hertoginnr, om</t>
        </is>
      </c>
      <c r="G482">
        <f>HYPERLINK("https://images.diginfra.net/iiif/NL-HaNA_1.01.02/3789/NL-HaNA_1.01.02_3789_0007.jpg/2525,377,1155,3125/full/0/default.jpg", "iiif_url")</f>
        <v/>
      </c>
    </row>
    <row r="483">
      <c r="A483" t="inlineStr">
        <is>
          <t>NL-HaNA_1.01.02_3789_0007-page-13</t>
        </is>
      </c>
      <c r="B483" t="inlineStr">
        <is>
          <t>NL-HaNA_1.01.02_3789_0007-column-2625-477-955-2925</t>
        </is>
      </c>
      <c r="C483" t="inlineStr">
        <is>
          <t>continuation</t>
        </is>
      </c>
      <c r="D483" t="n">
        <v>2699</v>
      </c>
      <c r="E483" t="n">
        <v>1788</v>
      </c>
      <c r="F483" t="inlineStr">
        <is>
          <t xml:space="preserve">    remissie, de Ruadt van State te adviseeren.</t>
        </is>
      </c>
      <c r="G483">
        <f>HYPERLINK("https://images.diginfra.net/iiif/NL-HaNA_1.01.02/3789/NL-HaNA_1.01.02_3789_0007.jpg/2525,377,1155,3125/full/0/default.jpg", "iiif_url")</f>
        <v/>
      </c>
    </row>
    <row r="484">
      <c r="A484" t="inlineStr">
        <is>
          <t>NL-HaNA_1.01.02_3789_0007-page-13</t>
        </is>
      </c>
      <c r="B484" t="inlineStr">
        <is>
          <t>NL-HaNA_1.01.02_3789_0007-column-2625-477-955-2925</t>
        </is>
      </c>
      <c r="C484" t="inlineStr">
        <is>
          <t>continuation</t>
        </is>
      </c>
      <c r="D484" t="n">
        <v>2707</v>
      </c>
      <c r="E484" t="n">
        <v>1871</v>
      </c>
      <c r="F484" t="inlineStr">
        <is>
          <t xml:space="preserve">    20.</t>
        </is>
      </c>
      <c r="G484">
        <f>HYPERLINK("https://images.diginfra.net/iiif/NL-HaNA_1.01.02/3789/NL-HaNA_1.01.02_3789_0007.jpg/2525,377,1155,3125/full/0/default.jpg", "iiif_url")</f>
        <v/>
      </c>
    </row>
    <row r="485">
      <c r="A485" t="inlineStr">
        <is>
          <t>NL-HaNA_1.01.02_3789_0007-page-13</t>
        </is>
      </c>
      <c r="B485" t="inlineStr">
        <is>
          <t>NL-HaNA_1.01.02_3789_0007-column-2625-477-955-2925</t>
        </is>
      </c>
      <c r="C485" t="inlineStr">
        <is>
          <t>non_index_line</t>
        </is>
      </c>
      <c r="D485" t="n">
        <v>2830</v>
      </c>
      <c r="E485" t="n">
        <v>1888</v>
      </c>
      <c r="F485" t="inlineStr">
        <is>
          <t xml:space="preserve">        advis en remissie verleent. 169.</t>
        </is>
      </c>
      <c r="G485">
        <f>HYPERLINK("https://images.diginfra.net/iiif/NL-HaNA_1.01.02/3789/NL-HaNA_1.01.02_3789_0007.jpg/2525,377,1155,3125/full/0/default.jpg", "iiif_url")</f>
        <v/>
      </c>
    </row>
    <row r="486">
      <c r="A486" t="inlineStr">
        <is>
          <t>NL-HaNA_1.01.02_3789_0007-page-13</t>
        </is>
      </c>
      <c r="B486" t="inlineStr">
        <is>
          <t>NL-HaNA_1.01.02_3789_0007-column-2625-477-955-2925</t>
        </is>
      </c>
      <c r="C486" t="inlineStr">
        <is>
          <t>lemma</t>
        </is>
      </c>
      <c r="D486" t="n">
        <v>2661</v>
      </c>
      <c r="E486" t="n">
        <v>1936</v>
      </c>
      <c r="F486" t="inlineStr">
        <is>
          <t>van Assendelft, adverienie. 2. 7.11. 16. 386.</t>
        </is>
      </c>
      <c r="G486">
        <f>HYPERLINK("https://images.diginfra.net/iiif/NL-HaNA_1.01.02/3789/NL-HaNA_1.01.02_3789_0007.jpg/2525,377,1155,3125/full/0/default.jpg", "iiif_url")</f>
        <v/>
      </c>
    </row>
    <row r="487">
      <c r="A487" t="inlineStr">
        <is>
          <t>NL-HaNA_1.01.02_3789_0007-page-13</t>
        </is>
      </c>
      <c r="B487" t="inlineStr">
        <is>
          <t>NL-HaNA_1.01.02_3789_0007-column-2625-477-955-2925</t>
        </is>
      </c>
      <c r="C487" t="inlineStr">
        <is>
          <t>continuation</t>
        </is>
      </c>
      <c r="D487" t="n">
        <v>2709</v>
      </c>
      <c r="E487" t="n">
        <v>1984</v>
      </c>
      <c r="F487" t="inlineStr">
        <is>
          <t xml:space="preserve">    45. 48. 61. 66 73. 81. 87. g1. 98. 106.</t>
        </is>
      </c>
      <c r="G487">
        <f>HYPERLINK("https://images.diginfra.net/iiif/NL-HaNA_1.01.02/3789/NL-HaNA_1.01.02_3789_0007.jpg/2525,377,1155,3125/full/0/default.jpg", "iiif_url")</f>
        <v/>
      </c>
    </row>
    <row r="488">
      <c r="A488" t="inlineStr">
        <is>
          <t>NL-HaNA_1.01.02_3789_0007-page-13</t>
        </is>
      </c>
      <c r="B488" t="inlineStr">
        <is>
          <t>NL-HaNA_1.01.02_3789_0007-column-2625-477-955-2925</t>
        </is>
      </c>
      <c r="C488" t="inlineStr">
        <is>
          <t>continuation</t>
        </is>
      </c>
      <c r="D488" t="n">
        <v>2716</v>
      </c>
      <c r="E488" t="n">
        <v>2037</v>
      </c>
      <c r="F488" t="inlineStr">
        <is>
          <t xml:space="preserve">    133. 138. 143. 151. 162. 184. 193. 201.</t>
        </is>
      </c>
      <c r="G488">
        <f>HYPERLINK("https://images.diginfra.net/iiif/NL-HaNA_1.01.02/3789/NL-HaNA_1.01.02_3789_0007.jpg/2525,377,1155,3125/full/0/default.jpg", "iiif_url")</f>
        <v/>
      </c>
    </row>
    <row r="489">
      <c r="A489" t="inlineStr">
        <is>
          <t>NL-HaNA_1.01.02_3789_0007-page-13</t>
        </is>
      </c>
      <c r="B489" t="inlineStr">
        <is>
          <t>NL-HaNA_1.01.02_3789_0007-column-2625-477-955-2925</t>
        </is>
      </c>
      <c r="C489" t="inlineStr">
        <is>
          <t>continuation</t>
        </is>
      </c>
      <c r="D489" t="n">
        <v>2714</v>
      </c>
      <c r="E489" t="n">
        <v>2085</v>
      </c>
      <c r="F489" t="inlineStr">
        <is>
          <t xml:space="preserve">    232. 224. 241. 251. 246. 256. 271. 275.</t>
        </is>
      </c>
      <c r="G489">
        <f>HYPERLINK("https://images.diginfra.net/iiif/NL-HaNA_1.01.02/3789/NL-HaNA_1.01.02_3789_0007.jpg/2525,377,1155,3125/full/0/default.jpg", "iiif_url")</f>
        <v/>
      </c>
    </row>
    <row r="490">
      <c r="A490" t="inlineStr">
        <is>
          <t>NL-HaNA_1.01.02_3789_0007-page-13</t>
        </is>
      </c>
      <c r="B490" t="inlineStr">
        <is>
          <t>NL-HaNA_1.01.02_3789_0007-column-2625-477-955-2925</t>
        </is>
      </c>
      <c r="C490" t="inlineStr">
        <is>
          <t>continuation</t>
        </is>
      </c>
      <c r="D490" t="n">
        <v>2714</v>
      </c>
      <c r="E490" t="n">
        <v>2135</v>
      </c>
      <c r="F490" t="inlineStr">
        <is>
          <t xml:space="preserve">    283. 287. 295. 305. 3113. 319. 331. 339.</t>
        </is>
      </c>
      <c r="G490">
        <f>HYPERLINK("https://images.diginfra.net/iiif/NL-HaNA_1.01.02/3789/NL-HaNA_1.01.02_3789_0007.jpg/2525,377,1155,3125/full/0/default.jpg", "iiif_url")</f>
        <v/>
      </c>
    </row>
    <row r="491">
      <c r="A491" t="inlineStr">
        <is>
          <t>NL-HaNA_1.01.02_3789_0007-page-13</t>
        </is>
      </c>
      <c r="B491" t="inlineStr">
        <is>
          <t>NL-HaNA_1.01.02_3789_0007-column-2625-477-955-2925</t>
        </is>
      </c>
      <c r="C491" t="inlineStr">
        <is>
          <t>continuation</t>
        </is>
      </c>
      <c r="D491" t="n">
        <v>2718</v>
      </c>
      <c r="E491" t="n">
        <v>2175</v>
      </c>
      <c r="F491" t="inlineStr">
        <is>
          <t xml:space="preserve">    345. 351. 356. 361. 367. 373 381. 388.</t>
        </is>
      </c>
      <c r="G491">
        <f>HYPERLINK("https://images.diginfra.net/iiif/NL-HaNA_1.01.02/3789/NL-HaNA_1.01.02_3789_0007.jpg/2525,377,1155,3125/full/0/default.jpg", "iiif_url")</f>
        <v/>
      </c>
    </row>
    <row r="492">
      <c r="A492" t="inlineStr">
        <is>
          <t>NL-HaNA_1.01.02_3789_0007-page-13</t>
        </is>
      </c>
      <c r="B492" t="inlineStr">
        <is>
          <t>NL-HaNA_1.01.02_3789_0007-column-2625-477-955-2925</t>
        </is>
      </c>
      <c r="C492" t="inlineStr">
        <is>
          <t>continuation</t>
        </is>
      </c>
      <c r="D492" t="n">
        <v>2718</v>
      </c>
      <c r="E492" t="n">
        <v>2228</v>
      </c>
      <c r="F492" t="inlineStr">
        <is>
          <t xml:space="preserve">    415. 415. 438. 445. 461. 473. 477. soo.</t>
        </is>
      </c>
      <c r="G492">
        <f>HYPERLINK("https://images.diginfra.net/iiif/NL-HaNA_1.01.02/3789/NL-HaNA_1.01.02_3789_0007.jpg/2525,377,1155,3125/full/0/default.jpg", "iiif_url")</f>
        <v/>
      </c>
    </row>
    <row r="493">
      <c r="A493" t="inlineStr">
        <is>
          <t>NL-HaNA_1.01.02_3789_0007-page-13</t>
        </is>
      </c>
      <c r="B493" t="inlineStr">
        <is>
          <t>NL-HaNA_1.01.02_3789_0007-column-2625-477-955-2925</t>
        </is>
      </c>
      <c r="C493" t="inlineStr">
        <is>
          <t>continuation</t>
        </is>
      </c>
      <c r="D493" t="n">
        <v>2726</v>
      </c>
      <c r="E493" t="n">
        <v>2282</v>
      </c>
      <c r="F493" t="inlineStr">
        <is>
          <t xml:space="preserve">    504. 517. sa. 532. 537. 554. 519 570.</t>
        </is>
      </c>
      <c r="G493">
        <f>HYPERLINK("https://images.diginfra.net/iiif/NL-HaNA_1.01.02/3789/NL-HaNA_1.01.02_3789_0007.jpg/2525,377,1155,3125/full/0/default.jpg", "iiif_url")</f>
        <v/>
      </c>
    </row>
    <row r="494">
      <c r="A494" t="inlineStr">
        <is>
          <t>NL-HaNA_1.01.02_3789_0007-page-13</t>
        </is>
      </c>
      <c r="B494" t="inlineStr">
        <is>
          <t>NL-HaNA_1.01.02_3789_0007-column-2625-477-955-2925</t>
        </is>
      </c>
      <c r="C494" t="inlineStr">
        <is>
          <t>continuation</t>
        </is>
      </c>
      <c r="D494" t="n">
        <v>2723</v>
      </c>
      <c r="E494" t="n">
        <v>2326</v>
      </c>
      <c r="F494" t="inlineStr">
        <is>
          <t xml:space="preserve">    783. 588. 593. 608. 619. 632. 646. 649.</t>
        </is>
      </c>
      <c r="G494">
        <f>HYPERLINK("https://images.diginfra.net/iiif/NL-HaNA_1.01.02/3789/NL-HaNA_1.01.02_3789_0007.jpg/2525,377,1155,3125/full/0/default.jpg", "iiif_url")</f>
        <v/>
      </c>
    </row>
    <row r="495">
      <c r="A495" t="inlineStr">
        <is>
          <t>NL-HaNA_1.01.02_3789_0007-page-13</t>
        </is>
      </c>
      <c r="B495" t="inlineStr">
        <is>
          <t>NL-HaNA_1.01.02_3789_0007-column-2625-477-955-2925</t>
        </is>
      </c>
      <c r="C495" t="inlineStr">
        <is>
          <t>continuation</t>
        </is>
      </c>
      <c r="D495" t="n">
        <v>2723</v>
      </c>
      <c r="E495" t="n">
        <v>2383</v>
      </c>
      <c r="F495" t="inlineStr">
        <is>
          <t xml:space="preserve">    659. 665. 671 874.</t>
        </is>
      </c>
      <c r="G495">
        <f>HYPERLINK("https://images.diginfra.net/iiif/NL-HaNA_1.01.02/3789/NL-HaNA_1.01.02_3789_0007.jpg/2525,377,1155,3125/full/0/default.jpg", "iiif_url")</f>
        <v/>
      </c>
    </row>
    <row r="496">
      <c r="A496" t="inlineStr">
        <is>
          <t>NL-HaNA_1.01.02_3789_0007-page-13</t>
        </is>
      </c>
      <c r="B496" t="inlineStr">
        <is>
          <t>NL-HaNA_1.01.02_3789_0007-column-2625-477-955-2925</t>
        </is>
      </c>
      <c r="C496" t="inlineStr">
        <is>
          <t>non_index_line</t>
        </is>
      </c>
      <c r="D496" t="n">
        <v>2852</v>
      </c>
      <c r="E496" t="n">
        <v>2414</v>
      </c>
      <c r="F496" t="inlineStr">
        <is>
          <t xml:space="preserve">        devoir te doen, ten eynde Willems</t>
        </is>
      </c>
      <c r="G496">
        <f>HYPERLINK("https://images.diginfra.net/iiif/NL-HaNA_1.01.02/3789/NL-HaNA_1.01.02_3789_0007.jpg/2525,377,1155,3125/full/0/default.jpg", "iiif_url")</f>
        <v/>
      </c>
    </row>
    <row r="497">
      <c r="A497" t="inlineStr">
        <is>
          <t>NL-HaNA_1.01.02_3789_0007-page-13</t>
        </is>
      </c>
      <c r="B497" t="inlineStr">
        <is>
          <t>NL-HaNA_1.01.02_3789_0007-column-2625-477-955-2925</t>
        </is>
      </c>
      <c r="C497" t="inlineStr">
        <is>
          <t>continuation</t>
        </is>
      </c>
      <c r="D497" t="n">
        <v>2728</v>
      </c>
      <c r="E497" t="n">
        <v>2476</v>
      </c>
      <c r="F497" t="inlineStr">
        <is>
          <t xml:space="preserve">    expeditie van justitie moge erlangen. 22.</t>
        </is>
      </c>
      <c r="G497">
        <f>HYPERLINK("https://images.diginfra.net/iiif/NL-HaNA_1.01.02/3789/NL-HaNA_1.01.02_3789_0007.jpg/2525,377,1155,3125/full/0/default.jpg", "iiif_url")</f>
        <v/>
      </c>
    </row>
    <row r="498">
      <c r="A498" t="inlineStr">
        <is>
          <t>NL-HaNA_1.01.02_3789_0007-page-13</t>
        </is>
      </c>
      <c r="B498" t="inlineStr">
        <is>
          <t>NL-HaNA_1.01.02_3789_0007-column-2625-477-955-2925</t>
        </is>
      </c>
      <c r="C498" t="inlineStr">
        <is>
          <t>non_index_line</t>
        </is>
      </c>
      <c r="D498" t="n">
        <v>2854</v>
      </c>
      <c r="E498" t="n">
        <v>2518</v>
      </c>
      <c r="F498" t="inlineStr">
        <is>
          <t xml:space="preserve">        Placaat tegens vreemde wervinge op</t>
        </is>
      </c>
      <c r="G498">
        <f>HYPERLINK("https://images.diginfra.net/iiif/NL-HaNA_1.01.02/3789/NL-HaNA_1.01.02_3789_0007.jpg/2525,377,1155,3125/full/0/default.jpg", "iiif_url")</f>
        <v/>
      </c>
    </row>
    <row r="499">
      <c r="A499" t="inlineStr">
        <is>
          <t>NL-HaNA_1.01.02_3789_0007-page-13</t>
        </is>
      </c>
      <c r="B499" t="inlineStr">
        <is>
          <t>NL-HaNA_1.01.02_3789_0007-column-2625-477-955-2925</t>
        </is>
      </c>
      <c r="C499" t="inlineStr">
        <is>
          <t>continuation</t>
        </is>
      </c>
      <c r="D499" t="n">
        <v>2730</v>
      </c>
      <c r="E499" t="n">
        <v>2571</v>
      </c>
      <c r="F499" t="inlineStr">
        <is>
          <t xml:space="preserve">    pane van de dood, te ex mineeren. 24.</t>
        </is>
      </c>
      <c r="G499">
        <f>HYPERLINK("https://images.diginfra.net/iiif/NL-HaNA_1.01.02/3789/NL-HaNA_1.01.02_3789_0007.jpg/2525,377,1155,3125/full/0/default.jpg", "iiif_url")</f>
        <v/>
      </c>
    </row>
    <row r="500">
      <c r="A500" t="inlineStr">
        <is>
          <t>NL-HaNA_1.01.02_3789_0007-page-13</t>
        </is>
      </c>
      <c r="B500" t="inlineStr">
        <is>
          <t>NL-HaNA_1.01.02_3789_0007-column-2625-477-955-2925</t>
        </is>
      </c>
      <c r="C500" t="inlineStr">
        <is>
          <t>non_index_line</t>
        </is>
      </c>
      <c r="D500" t="n">
        <v>2854</v>
      </c>
      <c r="E500" t="n">
        <v>2628</v>
      </c>
      <c r="F500" t="inlineStr">
        <is>
          <t xml:space="preserve">        declaratie. 29. 395.</t>
        </is>
      </c>
      <c r="G500">
        <f>HYPERLINK("https://images.diginfra.net/iiif/NL-HaNA_1.01.02/3789/NL-HaNA_1.01.02_3789_0007.jpg/2525,377,1155,3125/full/0/default.jpg", "iiif_url")</f>
        <v/>
      </c>
    </row>
    <row r="501">
      <c r="A501" t="inlineStr">
        <is>
          <t>NL-HaNA_1.01.02_3789_0007-page-13</t>
        </is>
      </c>
      <c r="B501" t="inlineStr">
        <is>
          <t>NL-HaNA_1.01.02_3789_0007-column-2625-477-955-2925</t>
        </is>
      </c>
      <c r="C501" t="inlineStr">
        <is>
          <t>non_index_line</t>
        </is>
      </c>
      <c r="D501" t="n">
        <v>2861</v>
      </c>
      <c r="E501" t="n">
        <v>2663</v>
      </c>
      <c r="F501" t="inlineStr">
        <is>
          <t xml:space="preserve">        Pasport voor Blais d'Utrigoiti om</t>
        </is>
      </c>
      <c r="G501">
        <f>HYPERLINK("https://images.diginfra.net/iiif/NL-HaNA_1.01.02/3789/NL-HaNA_1.01.02_3789_0007.jpg/2525,377,1155,3125/full/0/default.jpg", "iiif_url")</f>
        <v/>
      </c>
    </row>
    <row r="502">
      <c r="A502" t="inlineStr">
        <is>
          <t>NL-HaNA_1.01.02_3789_0007-page-13</t>
        </is>
      </c>
      <c r="B502" t="inlineStr">
        <is>
          <t>NL-HaNA_1.01.02_3789_0007-column-2625-477-955-2925</t>
        </is>
      </c>
      <c r="C502" t="inlineStr">
        <is>
          <t>continuation</t>
        </is>
      </c>
      <c r="D502" t="n">
        <v>2733</v>
      </c>
      <c r="E502" t="n">
        <v>2713</v>
      </c>
      <c r="F502" t="inlineStr">
        <is>
          <t xml:space="preserve">    eenige Goederen te mogen in- ende uyt voeren.</t>
        </is>
      </c>
      <c r="G502">
        <f>HYPERLINK("https://images.diginfra.net/iiif/NL-HaNA_1.01.02/3789/NL-HaNA_1.01.02_3789_0007.jpg/2525,377,1155,3125/full/0/default.jpg", "iiif_url")</f>
        <v/>
      </c>
    </row>
    <row r="503">
      <c r="A503" t="inlineStr">
        <is>
          <t>NL-HaNA_1.01.02_3789_0007-page-13</t>
        </is>
      </c>
      <c r="B503" t="inlineStr">
        <is>
          <t>NL-HaNA_1.01.02_3789_0007-column-2625-477-955-2925</t>
        </is>
      </c>
      <c r="C503" t="inlineStr">
        <is>
          <t>continuation</t>
        </is>
      </c>
      <c r="D503" t="n">
        <v>2740</v>
      </c>
      <c r="E503" t="n">
        <v>2787</v>
      </c>
      <c r="F503" t="inlineStr">
        <is>
          <t xml:space="preserve">    57.</t>
        </is>
      </c>
      <c r="G503">
        <f>HYPERLINK("https://images.diginfra.net/iiif/NL-HaNA_1.01.02/3789/NL-HaNA_1.01.02_3789_0007.jpg/2525,377,1155,3125/full/0/default.jpg", "iiif_url")</f>
        <v/>
      </c>
    </row>
    <row r="504">
      <c r="A504" t="inlineStr">
        <is>
          <t>NL-HaNA_1.01.02_3789_0007-page-13</t>
        </is>
      </c>
      <c r="B504" t="inlineStr">
        <is>
          <t>NL-HaNA_1.01.02_3789_0007-column-2625-477-955-2925</t>
        </is>
      </c>
      <c r="C504" t="inlineStr">
        <is>
          <t>non_index_line</t>
        </is>
      </c>
      <c r="D504" t="n">
        <v>2859</v>
      </c>
      <c r="E504" t="n">
        <v>2790</v>
      </c>
      <c r="F504" t="inlineStr">
        <is>
          <t xml:space="preserve">        rapport en gelast tegens het Placaat</t>
        </is>
      </c>
      <c r="G504">
        <f>HYPERLINK("https://images.diginfra.net/iiif/NL-HaNA_1.01.02/3789/NL-HaNA_1.01.02_3789_0007.jpg/2525,377,1155,3125/full/0/default.jpg", "iiif_url")</f>
        <v/>
      </c>
    </row>
    <row r="505">
      <c r="A505" t="inlineStr">
        <is>
          <t>NL-HaNA_1.01.02_3789_0007-page-13</t>
        </is>
      </c>
      <c r="B505" t="inlineStr">
        <is>
          <t>NL-HaNA_1.01.02_3789_0007-column-2625-477-955-2925</t>
        </is>
      </c>
      <c r="C505" t="inlineStr">
        <is>
          <t>continuation</t>
        </is>
      </c>
      <c r="D505" t="n">
        <v>2742</v>
      </c>
      <c r="E505" t="n">
        <v>2851</v>
      </c>
      <c r="F505" t="inlineStr">
        <is>
          <t xml:space="preserve">    op de vreemde wervinge devoiren te doen.</t>
        </is>
      </c>
      <c r="G505">
        <f>HYPERLINK("https://images.diginfra.net/iiif/NL-HaNA_1.01.02/3789/NL-HaNA_1.01.02_3789_0007.jpg/2525,377,1155,3125/full/0/default.jpg", "iiif_url")</f>
        <v/>
      </c>
    </row>
    <row r="506">
      <c r="A506" t="inlineStr">
        <is>
          <t>NL-HaNA_1.01.02_3789_0007-page-13</t>
        </is>
      </c>
      <c r="B506" t="inlineStr">
        <is>
          <t>NL-HaNA_1.01.02_3789_0007-column-2625-477-955-2925</t>
        </is>
      </c>
      <c r="C506" t="inlineStr">
        <is>
          <t>continuation</t>
        </is>
      </c>
      <c r="D506" t="n">
        <v>2747</v>
      </c>
      <c r="E506" t="n">
        <v>2931</v>
      </c>
      <c r="F506" t="inlineStr">
        <is>
          <t xml:space="preserve">    72.</t>
        </is>
      </c>
      <c r="G506">
        <f>HYPERLINK("https://images.diginfra.net/iiif/NL-HaNA_1.01.02/3789/NL-HaNA_1.01.02_3789_0007.jpg/2525,377,1155,3125/full/0/default.jpg", "iiif_url")</f>
        <v/>
      </c>
    </row>
    <row r="507">
      <c r="A507" t="inlineStr">
        <is>
          <t>NL-HaNA_1.01.02_3789_0007-page-13</t>
        </is>
      </c>
      <c r="B507" t="inlineStr">
        <is>
          <t>NL-HaNA_1.01.02_3789_0007-column-2625-477-955-2925</t>
        </is>
      </c>
      <c r="C507" t="inlineStr">
        <is>
          <t>non_index_line</t>
        </is>
      </c>
      <c r="D507" t="n">
        <v>2866</v>
      </c>
      <c r="E507" t="n">
        <v>2948</v>
      </c>
      <c r="F507" t="inlineStr">
        <is>
          <t xml:space="preserve">        instantien tot afdoeninge van de saake</t>
        </is>
      </c>
      <c r="G507">
        <f>HYPERLINK("https://images.diginfra.net/iiif/NL-HaNA_1.01.02/3789/NL-HaNA_1.01.02_3789_0007.jpg/2525,377,1155,3125/full/0/default.jpg", "iiif_url")</f>
        <v/>
      </c>
    </row>
    <row r="508">
      <c r="A508" t="inlineStr">
        <is>
          <t>NL-HaNA_1.01.02_3789_0007-page-13</t>
        </is>
      </c>
      <c r="B508" t="inlineStr">
        <is>
          <t>NL-HaNA_1.01.02_3789_0007-column-2625-477-955-2925</t>
        </is>
      </c>
      <c r="C508" t="inlineStr">
        <is>
          <t>continuation</t>
        </is>
      </c>
      <c r="D508" t="n">
        <v>2754</v>
      </c>
      <c r="E508" t="n">
        <v>2997</v>
      </c>
      <c r="F508" t="inlineStr">
        <is>
          <t xml:space="preserve">    van de Huylen of kleyne gezouten Cabelleauw,</t>
        </is>
      </c>
      <c r="G508">
        <f>HYPERLINK("https://images.diginfra.net/iiif/NL-HaNA_1.01.02/3789/NL-HaNA_1.01.02_3789_0007.jpg/2525,377,1155,3125/full/0/default.jpg", "iiif_url")</f>
        <v/>
      </c>
    </row>
    <row r="509">
      <c r="A509" t="inlineStr">
        <is>
          <t>NL-HaNA_1.01.02_3789_0007-page-13</t>
        </is>
      </c>
      <c r="B509" t="inlineStr">
        <is>
          <t>NL-HaNA_1.01.02_3789_0007-column-2625-477-955-2925</t>
        </is>
      </c>
      <c r="C509" t="inlineStr">
        <is>
          <t>continuation</t>
        </is>
      </c>
      <c r="D509" t="n">
        <v>2754</v>
      </c>
      <c r="E509" t="n">
        <v>3063</v>
      </c>
      <c r="F509" t="inlineStr">
        <is>
          <t xml:space="preserve">    by Zeelandt overgenoomen. 111.</t>
        </is>
      </c>
      <c r="G509">
        <f>HYPERLINK("https://images.diginfra.net/iiif/NL-HaNA_1.01.02/3789/NL-HaNA_1.01.02_3789_0007.jpg/2525,377,1155,3125/full/0/default.jpg", "iiif_url")</f>
        <v/>
      </c>
    </row>
    <row r="510">
      <c r="A510" t="inlineStr">
        <is>
          <t>NL-HaNA_1.01.02_3789_0007-page-13</t>
        </is>
      </c>
      <c r="B510" t="inlineStr">
        <is>
          <t>NL-HaNA_1.01.02_3789_0007-column-2625-477-955-2925</t>
        </is>
      </c>
      <c r="C510" t="inlineStr">
        <is>
          <t>non_index_line</t>
        </is>
      </c>
      <c r="D510" t="n">
        <v>2880</v>
      </c>
      <c r="E510" t="n">
        <v>3095</v>
      </c>
      <c r="F510" t="inlineStr">
        <is>
          <t xml:space="preserve">        Copie Placaat by welck de uyigaande</t>
        </is>
      </c>
      <c r="G510">
        <f>HYPERLINK("https://images.diginfra.net/iiif/NL-HaNA_1.01.02/3789/NL-HaNA_1.01.02_3789_0007.jpg/2525,377,1155,3125/full/0/default.jpg", "iiif_url")</f>
        <v/>
      </c>
    </row>
    <row r="511">
      <c r="A511" t="inlineStr">
        <is>
          <t>NL-HaNA_1.01.02_3789_0007-page-13</t>
        </is>
      </c>
      <c r="B511" t="inlineStr">
        <is>
          <t>NL-HaNA_1.01.02_3789_0007-column-2625-477-955-2925</t>
        </is>
      </c>
      <c r="C511" t="inlineStr">
        <is>
          <t>continuation</t>
        </is>
      </c>
      <c r="D511" t="n">
        <v>2761</v>
      </c>
      <c r="E511" t="n">
        <v>3146</v>
      </c>
      <c r="F511" t="inlineStr">
        <is>
          <t xml:space="preserve">    regbten op de Pijpaarde werd vermindert ,</t>
        </is>
      </c>
      <c r="G511">
        <f>HYPERLINK("https://images.diginfra.net/iiif/NL-HaNA_1.01.02/3789/NL-HaNA_1.01.02_3789_0007.jpg/2525,377,1155,3125/full/0/default.jpg", "iiif_url")</f>
        <v/>
      </c>
    </row>
    <row r="512">
      <c r="A512" t="inlineStr">
        <is>
          <t>NL-HaNA_1.01.02_3789_0007-page-13</t>
        </is>
      </c>
      <c r="B512" t="inlineStr">
        <is>
          <t>NL-HaNA_1.01.02_3789_0007-column-2625-477-955-2925</t>
        </is>
      </c>
      <c r="C512" t="inlineStr">
        <is>
          <t>continuation</t>
        </is>
      </c>
      <c r="D512" t="n">
        <v>2761</v>
      </c>
      <c r="E512" t="n">
        <v>3206</v>
      </c>
      <c r="F512" t="inlineStr">
        <is>
          <t xml:space="preserve">    by Hollandt overgenoomen. 119.</t>
        </is>
      </c>
      <c r="G512">
        <f>HYPERLINK("https://images.diginfra.net/iiif/NL-HaNA_1.01.02/3789/NL-HaNA_1.01.02_3789_0007.jpg/2525,377,1155,3125/full/0/default.jpg", "iiif_url")</f>
        <v/>
      </c>
    </row>
    <row r="513">
      <c r="A513" t="inlineStr">
        <is>
          <t>NL-HaNA_1.01.02_3789_0007-page-13</t>
        </is>
      </c>
      <c r="B513" t="inlineStr">
        <is>
          <t>NL-HaNA_1.01.02_3789_0007-column-2625-477-955-2925</t>
        </is>
      </c>
      <c r="C513" t="inlineStr">
        <is>
          <t>non_index_line</t>
        </is>
      </c>
      <c r="D513" t="n">
        <v>2887</v>
      </c>
      <c r="E513" t="n">
        <v>3248</v>
      </c>
      <c r="F513" t="inlineStr">
        <is>
          <t xml:space="preserve">        antwoordt op fijn instantien wegens</t>
        </is>
      </c>
      <c r="G513">
        <f>HYPERLINK("https://images.diginfra.net/iiif/NL-HaNA_1.01.02/3789/NL-HaNA_1.01.02_3789_0007.jpg/2525,377,1155,3125/full/0/default.jpg", "iiif_url")</f>
        <v/>
      </c>
    </row>
    <row r="514">
      <c r="A514" t="inlineStr">
        <is>
          <t>NL-HaNA_1.01.02_3789_0007-page-13</t>
        </is>
      </c>
      <c r="B514" t="inlineStr">
        <is>
          <t>NL-HaNA_1.01.02_3789_0007-column-2625-477-955-2925</t>
        </is>
      </c>
      <c r="C514" t="inlineStr">
        <is>
          <t>continuation</t>
        </is>
      </c>
      <c r="D514" t="n">
        <v>2766</v>
      </c>
      <c r="E514" t="n">
        <v>3299</v>
      </c>
      <c r="F514" t="inlineStr">
        <is>
          <t xml:space="preserve">    vreemde wervinge of recruteeringe , te exa-</t>
        </is>
      </c>
      <c r="G514">
        <f>HYPERLINK("https://images.diginfra.net/iiif/NL-HaNA_1.01.02/3789/NL-HaNA_1.01.02_3789_0007.jpg/2525,377,1155,3125/full/0/default.jpg", "iiif_url")</f>
        <v/>
      </c>
    </row>
    <row r="515">
      <c r="A515" t="inlineStr">
        <is>
          <t>NL-HaNA_1.01.02_3789_0007-page-13</t>
        </is>
      </c>
      <c r="B515" t="inlineStr">
        <is>
          <t>NL-HaNA_1.01.02_3789_0007-column-2625-477-955-2925</t>
        </is>
      </c>
      <c r="C515" t="inlineStr">
        <is>
          <t>continuation</t>
        </is>
      </c>
      <c r="D515" t="n">
        <v>2764</v>
      </c>
      <c r="E515" t="n">
        <v>3356</v>
      </c>
      <c r="F515" t="inlineStr">
        <is>
          <t xml:space="preserve">    minceren. 139.</t>
        </is>
      </c>
      <c r="G515">
        <f>HYPERLINK("https://images.diginfra.net/iiif/NL-HaNA_1.01.02/3789/NL-HaNA_1.01.02_3789_0007.jpg/2525,377,1155,3125/full/0/default.jpg", "iiif_url")</f>
        <v/>
      </c>
    </row>
    <row r="517">
      <c r="A517" t="inlineStr">
        <is>
          <t>NL-HaNA_1.01.02_3789_0007-page-13</t>
        </is>
      </c>
      <c r="B517" t="inlineStr">
        <is>
          <t>NL-HaNA_1.01.02_3789_0007-column-3587-385-997-2989</t>
        </is>
      </c>
      <c r="C517" t="inlineStr">
        <is>
          <t>continuation</t>
        </is>
      </c>
      <c r="D517" t="n">
        <v>3763</v>
      </c>
      <c r="E517" t="n">
        <v>471</v>
      </c>
      <c r="F517" t="inlineStr">
        <is>
          <t xml:space="preserve">    klaghten van den Marquis de Laver-</t>
        </is>
      </c>
      <c r="G517">
        <f>HYPERLINK("https://images.diginfra.net/iiif/NL-HaNA_1.01.02/3789/NL-HaNA_1.01.02_3789_0007.jpg/3487,285,1197,3189/full/0/default.jpg", "iiif_url")</f>
        <v/>
      </c>
    </row>
    <row r="518">
      <c r="A518" t="inlineStr">
        <is>
          <t>NL-HaNA_1.01.02_3789_0007-page-13</t>
        </is>
      </c>
      <c r="B518" t="inlineStr">
        <is>
          <t>NL-HaNA_1.01.02_3789_0007-column-3587-385-997-2989</t>
        </is>
      </c>
      <c r="C518" t="inlineStr">
        <is>
          <t>continuation</t>
        </is>
      </c>
      <c r="D518" t="n">
        <v>3637</v>
      </c>
      <c r="E518" t="n">
        <v>530</v>
      </c>
      <c r="F518" t="inlineStr">
        <is>
          <t xml:space="preserve">    ne, Commissarissen Instructeurs te berighten-</t>
        </is>
      </c>
      <c r="G518">
        <f>HYPERLINK("https://images.diginfra.net/iiif/NL-HaNA_1.01.02/3789/NL-HaNA_1.01.02_3789_0007.jpg/3487,285,1197,3189/full/0/default.jpg", "iiif_url")</f>
        <v/>
      </c>
    </row>
    <row r="519">
      <c r="A519" t="inlineStr">
        <is>
          <t>NL-HaNA_1.01.02_3789_0007-page-13</t>
        </is>
      </c>
      <c r="B519" t="inlineStr">
        <is>
          <t>NL-HaNA_1.01.02_3789_0007-column-3587-385-997-2989</t>
        </is>
      </c>
      <c r="C519" t="inlineStr">
        <is>
          <t>continuation</t>
        </is>
      </c>
      <c r="D519" t="n">
        <v>3642</v>
      </c>
      <c r="E519" t="n">
        <v>594</v>
      </c>
      <c r="F519" t="inlineStr">
        <is>
          <t xml:space="preserve">    152.</t>
        </is>
      </c>
      <c r="G519">
        <f>HYPERLINK("https://images.diginfra.net/iiif/NL-HaNA_1.01.02/3789/NL-HaNA_1.01.02_3789_0007.jpg/3487,285,1197,3189/full/0/default.jpg", "iiif_url")</f>
        <v/>
      </c>
    </row>
    <row r="520">
      <c r="A520" t="inlineStr">
        <is>
          <t>NL-HaNA_1.01.02_3789_0007-page-13</t>
        </is>
      </c>
      <c r="B520" t="inlineStr">
        <is>
          <t>NL-HaNA_1.01.02_3789_0007-column-3587-385-997-2989</t>
        </is>
      </c>
      <c r="C520" t="inlineStr">
        <is>
          <t>repeat_lemma</t>
        </is>
      </c>
      <c r="D520" t="n">
        <v>3761</v>
      </c>
      <c r="E520" t="n">
        <v>624</v>
      </c>
      <c r="F520" t="inlineStr">
        <is>
          <t xml:space="preserve">        rapport en antwoordt op jijn instan-</t>
        </is>
      </c>
      <c r="G520">
        <f>HYPERLINK("https://images.diginfra.net/iiif/NL-HaNA_1.01.02/3789/NL-HaNA_1.01.02_3789_0007.jpg/3487,285,1197,3189/full/0/default.jpg", "iiif_url")</f>
        <v/>
      </c>
    </row>
    <row r="521">
      <c r="A521" t="inlineStr">
        <is>
          <t>NL-HaNA_1.01.02_3789_0007-page-13</t>
        </is>
      </c>
      <c r="B521" t="inlineStr">
        <is>
          <t>NL-HaNA_1.01.02_3789_0007-column-3587-385-997-2989</t>
        </is>
      </c>
      <c r="C521" t="inlineStr">
        <is>
          <t>continuation</t>
        </is>
      </c>
      <c r="D521" t="n">
        <v>3640</v>
      </c>
      <c r="E521" t="n">
        <v>677</v>
      </c>
      <c r="F521" t="inlineStr">
        <is>
          <t xml:space="preserve">    tien, raakende de Muyleu of kleyne gezou-</t>
        </is>
      </c>
      <c r="G521">
        <f>HYPERLINK("https://images.diginfra.net/iiif/NL-HaNA_1.01.02/3789/NL-HaNA_1.01.02_3789_0007.jpg/3487,285,1197,3189/full/0/default.jpg", "iiif_url")</f>
        <v/>
      </c>
    </row>
    <row r="522">
      <c r="A522" t="inlineStr">
        <is>
          <t>NL-HaNA_1.01.02_3789_0007-page-13</t>
        </is>
      </c>
      <c r="B522" t="inlineStr">
        <is>
          <t>NL-HaNA_1.01.02_3789_0007-column-3587-385-997-2989</t>
        </is>
      </c>
      <c r="C522" t="inlineStr">
        <is>
          <t>continuation</t>
        </is>
      </c>
      <c r="D522" t="n">
        <v>3642</v>
      </c>
      <c r="E522" t="n">
        <v>723</v>
      </c>
      <c r="F522" t="inlineStr">
        <is>
          <t xml:space="preserve">    ten Cabelleauw , by Zeelandt overgenvomen.</t>
        </is>
      </c>
      <c r="G522">
        <f>HYPERLINK("https://images.diginfra.net/iiif/NL-HaNA_1.01.02/3789/NL-HaNA_1.01.02_3789_0007.jpg/3487,285,1197,3189/full/0/default.jpg", "iiif_url")</f>
        <v/>
      </c>
    </row>
    <row r="523">
      <c r="A523" t="inlineStr">
        <is>
          <t>NL-HaNA_1.01.02_3789_0007-page-13</t>
        </is>
      </c>
      <c r="B523" t="inlineStr">
        <is>
          <t>NL-HaNA_1.01.02_3789_0007-column-3587-385-997-2989</t>
        </is>
      </c>
      <c r="C523" t="inlineStr">
        <is>
          <t>continuation</t>
        </is>
      </c>
      <c r="D523" t="n">
        <v>3649</v>
      </c>
      <c r="E523" t="n">
        <v>785</v>
      </c>
      <c r="F523" t="inlineStr">
        <is>
          <t xml:space="preserve">    187.</t>
        </is>
      </c>
      <c r="G523">
        <f>HYPERLINK("https://images.diginfra.net/iiif/NL-HaNA_1.01.02/3789/NL-HaNA_1.01.02_3789_0007.jpg/3487,285,1197,3189/full/0/default.jpg", "iiif_url")</f>
        <v/>
      </c>
    </row>
    <row r="524">
      <c r="A524" t="inlineStr">
        <is>
          <t>NL-HaNA_1.01.02_3789_0007-page-13</t>
        </is>
      </c>
      <c r="B524" t="inlineStr">
        <is>
          <t>NL-HaNA_1.01.02_3789_0007-column-3587-385-997-2989</t>
        </is>
      </c>
      <c r="C524" t="inlineStr">
        <is>
          <t>repeat_lemma</t>
        </is>
      </c>
      <c r="D524" t="n">
        <v>3763</v>
      </c>
      <c r="E524" t="n">
        <v>802</v>
      </c>
      <c r="F524" t="inlineStr">
        <is>
          <t xml:space="preserve">        beright van Commissarissen Instructeurs</t>
        </is>
      </c>
      <c r="G524">
        <f>HYPERLINK("https://images.diginfra.net/iiif/NL-HaNA_1.01.02/3789/NL-HaNA_1.01.02_3789_0007.jpg/3487,285,1197,3189/full/0/default.jpg", "iiif_url")</f>
        <v/>
      </c>
    </row>
    <row r="525">
      <c r="A525" t="inlineStr">
        <is>
          <t>NL-HaNA_1.01.02_3789_0007-page-13</t>
        </is>
      </c>
      <c r="B525" t="inlineStr">
        <is>
          <t>NL-HaNA_1.01.02_3789_0007-column-3587-385-997-2989</t>
        </is>
      </c>
      <c r="C525" t="inlineStr">
        <is>
          <t>continuation</t>
        </is>
      </c>
      <c r="D525" t="n">
        <v>3644</v>
      </c>
      <c r="E525" t="n">
        <v>865</v>
      </c>
      <c r="F525" t="inlineStr">
        <is>
          <t xml:space="preserve">    tot antuoordt op de klaghten van den Mar-</t>
        </is>
      </c>
      <c r="G525">
        <f>HYPERLINK("https://images.diginfra.net/iiif/NL-HaNA_1.01.02/3789/NL-HaNA_1.01.02_3789_0007.jpg/3487,285,1197,3189/full/0/default.jpg", "iiif_url")</f>
        <v/>
      </c>
    </row>
    <row r="526">
      <c r="A526" t="inlineStr">
        <is>
          <t>NL-HaNA_1.01.02_3789_0007-page-13</t>
        </is>
      </c>
      <c r="B526" t="inlineStr">
        <is>
          <t>NL-HaNA_1.01.02_3789_0007-column-3587-385-997-2989</t>
        </is>
      </c>
      <c r="C526" t="inlineStr">
        <is>
          <t>continuation</t>
        </is>
      </c>
      <c r="D526" t="n">
        <v>3647</v>
      </c>
      <c r="E526" t="n">
        <v>920</v>
      </c>
      <c r="F526" t="inlineStr">
        <is>
          <t xml:space="preserve">    quis de Laverne. 169.</t>
        </is>
      </c>
      <c r="G526">
        <f>HYPERLINK("https://images.diginfra.net/iiif/NL-HaNA_1.01.02/3789/NL-HaNA_1.01.02_3789_0007.jpg/3487,285,1197,3189/full/0/default.jpg", "iiif_url")</f>
        <v/>
      </c>
    </row>
    <row r="527">
      <c r="A527" t="inlineStr">
        <is>
          <t>NL-HaNA_1.01.02_3789_0007-page-13</t>
        </is>
      </c>
      <c r="B527" t="inlineStr">
        <is>
          <t>NL-HaNA_1.01.02_3789_0007-column-3587-385-997-2989</t>
        </is>
      </c>
      <c r="C527" t="inlineStr">
        <is>
          <t>repeat_lemma</t>
        </is>
      </c>
      <c r="D527" t="n">
        <v>3773</v>
      </c>
      <c r="E527" t="n">
        <v>958</v>
      </c>
      <c r="F527" t="inlineStr">
        <is>
          <t xml:space="preserve">        wegens belemmeringe in de Commer-</t>
        </is>
      </c>
      <c r="G527">
        <f>HYPERLINK("https://images.diginfra.net/iiif/NL-HaNA_1.01.02/3789/NL-HaNA_1.01.02_3789_0007.jpg/3487,285,1197,3189/full/0/default.jpg", "iiif_url")</f>
        <v/>
      </c>
    </row>
    <row r="528">
      <c r="A528" t="inlineStr">
        <is>
          <t>NL-HaNA_1.01.02_3789_0007-page-13</t>
        </is>
      </c>
      <c r="B528" t="inlineStr">
        <is>
          <t>NL-HaNA_1.01.02_3789_0007-column-3587-385-997-2989</t>
        </is>
      </c>
      <c r="C528" t="inlineStr">
        <is>
          <t>continuation</t>
        </is>
      </c>
      <c r="D528" t="n">
        <v>3652</v>
      </c>
      <c r="E528" t="n">
        <v>1008</v>
      </c>
      <c r="F528" t="inlineStr">
        <is>
          <t xml:space="preserve">    cie door het vifiteeren aan bet Fut St. Phi-</t>
        </is>
      </c>
      <c r="G528">
        <f>HYPERLINK("https://images.diginfra.net/iiif/NL-HaNA_1.01.02/3789/NL-HaNA_1.01.02_3789_0007.jpg/3487,285,1197,3189/full/0/default.jpg", "iiif_url")</f>
        <v/>
      </c>
    </row>
    <row r="529">
      <c r="A529" t="inlineStr">
        <is>
          <t>NL-HaNA_1.01.02_3789_0007-page-13</t>
        </is>
      </c>
      <c r="B529" t="inlineStr">
        <is>
          <t>NL-HaNA_1.01.02_3789_0007-column-3587-385-997-2989</t>
        </is>
      </c>
      <c r="C529" t="inlineStr">
        <is>
          <t>continuation</t>
        </is>
      </c>
      <c r="D529" t="n">
        <v>3649</v>
      </c>
      <c r="E529" t="n">
        <v>1064</v>
      </c>
      <c r="F529" t="inlineStr">
        <is>
          <t xml:space="preserve">    lippe, by Hollandt en Zeelandt overgenoo-</t>
        </is>
      </c>
      <c r="G529">
        <f>HYPERLINK("https://images.diginfra.net/iiif/NL-HaNA_1.01.02/3789/NL-HaNA_1.01.02_3789_0007.jpg/3487,285,1197,3189/full/0/default.jpg", "iiif_url")</f>
        <v/>
      </c>
    </row>
    <row r="530">
      <c r="A530" t="inlineStr">
        <is>
          <t>NL-HaNA_1.01.02_3789_0007-page-13</t>
        </is>
      </c>
      <c r="B530" t="inlineStr">
        <is>
          <t>NL-HaNA_1.01.02_3789_0007-column-3587-385-997-2989</t>
        </is>
      </c>
      <c r="C530" t="inlineStr">
        <is>
          <t>continuation</t>
        </is>
      </c>
      <c r="D530" t="n">
        <v>3652</v>
      </c>
      <c r="E530" t="n">
        <v>1124</v>
      </c>
      <c r="F530" t="inlineStr">
        <is>
          <t xml:space="preserve">    men. 173.</t>
        </is>
      </c>
      <c r="G530">
        <f>HYPERLINK("https://images.diginfra.net/iiif/NL-HaNA_1.01.02/3789/NL-HaNA_1.01.02_3789_0007.jpg/3487,285,1197,3189/full/0/default.jpg", "iiif_url")</f>
        <v/>
      </c>
    </row>
    <row r="531">
      <c r="A531" t="inlineStr">
        <is>
          <t>NL-HaNA_1.01.02_3789_0007-page-13</t>
        </is>
      </c>
      <c r="B531" t="inlineStr">
        <is>
          <t>NL-HaNA_1.01.02_3789_0007-column-3587-385-997-2989</t>
        </is>
      </c>
      <c r="C531" t="inlineStr">
        <is>
          <t>repeat_lemma</t>
        </is>
      </c>
      <c r="D531" t="n">
        <v>3775</v>
      </c>
      <c r="E531" t="n">
        <v>1152</v>
      </c>
      <c r="F531" t="inlineStr">
        <is>
          <t xml:space="preserve">        devoir te doen, ten eynde een pacquet</t>
        </is>
      </c>
      <c r="G531">
        <f>HYPERLINK("https://images.diginfra.net/iiif/NL-HaNA_1.01.02/3789/NL-HaNA_1.01.02_3789_0007.jpg/3487,285,1197,3189/full/0/default.jpg", "iiif_url")</f>
        <v/>
      </c>
    </row>
    <row r="532">
      <c r="A532" t="inlineStr">
        <is>
          <t>NL-HaNA_1.01.02_3789_0007-page-13</t>
        </is>
      </c>
      <c r="B532" t="inlineStr">
        <is>
          <t>NL-HaNA_1.01.02_3789_0007-column-3587-385-997-2989</t>
        </is>
      </c>
      <c r="C532" t="inlineStr">
        <is>
          <t>continuation</t>
        </is>
      </c>
      <c r="D532" t="n">
        <v>3656</v>
      </c>
      <c r="E532" t="n">
        <v>1201</v>
      </c>
      <c r="F532" t="inlineStr">
        <is>
          <t xml:space="preserve">    van Scheurleer ontslaagen mooge worden-</t>
        </is>
      </c>
      <c r="G532">
        <f>HYPERLINK("https://images.diginfra.net/iiif/NL-HaNA_1.01.02/3789/NL-HaNA_1.01.02_3789_0007.jpg/3487,285,1197,3189/full/0/default.jpg", "iiif_url")</f>
        <v/>
      </c>
    </row>
    <row r="533">
      <c r="A533" t="inlineStr">
        <is>
          <t>NL-HaNA_1.01.02_3789_0007-page-13</t>
        </is>
      </c>
      <c r="B533" t="inlineStr">
        <is>
          <t>NL-HaNA_1.01.02_3789_0007-column-3587-385-997-2989</t>
        </is>
      </c>
      <c r="C533" t="inlineStr">
        <is>
          <t>continuation</t>
        </is>
      </c>
      <c r="D533" t="n">
        <v>3661</v>
      </c>
      <c r="E533" t="n">
        <v>1270</v>
      </c>
      <c r="F533" t="inlineStr">
        <is>
          <t xml:space="preserve">    252.</t>
        </is>
      </c>
      <c r="G533">
        <f>HYPERLINK("https://images.diginfra.net/iiif/NL-HaNA_1.01.02/3789/NL-HaNA_1.01.02_3789_0007.jpg/3487,285,1197,3189/full/0/default.jpg", "iiif_url")</f>
        <v/>
      </c>
    </row>
    <row r="534">
      <c r="A534" t="inlineStr">
        <is>
          <t>NL-HaNA_1.01.02_3789_0007-page-13</t>
        </is>
      </c>
      <c r="B534" t="inlineStr">
        <is>
          <t>NL-HaNA_1.01.02_3789_0007-column-3587-385-997-2989</t>
        </is>
      </c>
      <c r="C534" t="inlineStr">
        <is>
          <t>non_index_line</t>
        </is>
      </c>
      <c r="D534" t="n">
        <v>3785</v>
      </c>
      <c r="E534" t="n">
        <v>1296</v>
      </c>
      <c r="F534" t="inlineStr">
        <is>
          <t xml:space="preserve">        devoir te doen, ten eynde de Gaaren</t>
        </is>
      </c>
      <c r="G534">
        <f>HYPERLINK("https://images.diginfra.net/iiif/NL-HaNA_1.01.02/3789/NL-HaNA_1.01.02_3789_0007.jpg/3487,285,1197,3189/full/0/default.jpg", "iiif_url")</f>
        <v/>
      </c>
    </row>
    <row r="535">
      <c r="A535" t="inlineStr">
        <is>
          <t>NL-HaNA_1.01.02_3789_0007-page-13</t>
        </is>
      </c>
      <c r="B535" t="inlineStr">
        <is>
          <t>NL-HaNA_1.01.02_3789_0007-column-3587-385-997-2989</t>
        </is>
      </c>
      <c r="C535" t="inlineStr">
        <is>
          <t>continuation</t>
        </is>
      </c>
      <c r="D535" t="n">
        <v>3663</v>
      </c>
      <c r="E535" t="n">
        <v>1348</v>
      </c>
      <c r="F535" t="inlineStr">
        <is>
          <t xml:space="preserve">    Negotie een yeder vry gelaten moge worden</t>
        </is>
      </c>
      <c r="G535">
        <f>HYPERLINK("https://images.diginfra.net/iiif/NL-HaNA_1.01.02/3789/NL-HaNA_1.01.02_3789_0007.jpg/3487,285,1197,3189/full/0/default.jpg", "iiif_url")</f>
        <v/>
      </c>
    </row>
    <row r="536">
      <c r="A536" t="inlineStr">
        <is>
          <t>NL-HaNA_1.01.02_3789_0007-page-13</t>
        </is>
      </c>
      <c r="B536" t="inlineStr">
        <is>
          <t>NL-HaNA_1.01.02_3789_0007-column-3587-385-997-2989</t>
        </is>
      </c>
      <c r="C536" t="inlineStr">
        <is>
          <t>continuation</t>
        </is>
      </c>
      <c r="D536" t="n">
        <v>3666</v>
      </c>
      <c r="E536" t="n">
        <v>1408</v>
      </c>
      <c r="F536" t="inlineStr">
        <is>
          <t xml:space="preserve">    262.</t>
        </is>
      </c>
      <c r="G536">
        <f>HYPERLINK("https://images.diginfra.net/iiif/NL-HaNA_1.01.02/3789/NL-HaNA_1.01.02_3789_0007.jpg/3487,285,1197,3189/full/0/default.jpg", "iiif_url")</f>
        <v/>
      </c>
    </row>
    <row r="537">
      <c r="A537" t="inlineStr">
        <is>
          <t>NL-HaNA_1.01.02_3789_0007-page-13</t>
        </is>
      </c>
      <c r="B537" t="inlineStr">
        <is>
          <t>NL-HaNA_1.01.02_3789_0007-column-3587-385-997-2989</t>
        </is>
      </c>
      <c r="C537" t="inlineStr">
        <is>
          <t>non_index_line</t>
        </is>
      </c>
      <c r="D537" t="n">
        <v>3782</v>
      </c>
      <c r="E537" t="n">
        <v>1438</v>
      </c>
      <c r="F537" t="inlineStr">
        <is>
          <t xml:space="preserve">        gelast te communiceeren, dat den Schild-</t>
        </is>
      </c>
      <c r="G537">
        <f>HYPERLINK("https://images.diginfra.net/iiif/NL-HaNA_1.01.02/3789/NL-HaNA_1.01.02_3789_0007.jpg/3487,285,1197,3189/full/0/default.jpg", "iiif_url")</f>
        <v/>
      </c>
    </row>
    <row r="538">
      <c r="A538" t="inlineStr">
        <is>
          <t>NL-HaNA_1.01.02_3789_0007-page-13</t>
        </is>
      </c>
      <c r="B538" t="inlineStr">
        <is>
          <t>NL-HaNA_1.01.02_3789_0007-column-3587-385-997-2989</t>
        </is>
      </c>
      <c r="C538" t="inlineStr">
        <is>
          <t>continuation</t>
        </is>
      </c>
      <c r="D538" t="n">
        <v>3666</v>
      </c>
      <c r="E538" t="n">
        <v>1491</v>
      </c>
      <c r="F538" t="inlineStr">
        <is>
          <t xml:space="preserve">    vaght van het Kloster te Meenen afgeno-</t>
        </is>
      </c>
      <c r="G538">
        <f>HYPERLINK("https://images.diginfra.net/iiif/NL-HaNA_1.01.02/3789/NL-HaNA_1.01.02_3789_0007.jpg/3487,285,1197,3189/full/0/default.jpg", "iiif_url")</f>
        <v/>
      </c>
    </row>
    <row r="539">
      <c r="A539" t="inlineStr">
        <is>
          <t>NL-HaNA_1.01.02_3789_0007-page-13</t>
        </is>
      </c>
      <c r="B539" t="inlineStr">
        <is>
          <t>NL-HaNA_1.01.02_3789_0007-column-3587-385-997-2989</t>
        </is>
      </c>
      <c r="C539" t="inlineStr">
        <is>
          <t>continuation</t>
        </is>
      </c>
      <c r="D539" t="n">
        <v>3666</v>
      </c>
      <c r="E539" t="n">
        <v>1540</v>
      </c>
      <c r="F539" t="inlineStr">
        <is>
          <t xml:space="preserve">    men is, en te insteeren, dat de immuuitey-</t>
        </is>
      </c>
      <c r="G539">
        <f>HYPERLINK("https://images.diginfra.net/iiif/NL-HaNA_1.01.02/3789/NL-HaNA_1.01.02_3789_0007.jpg/3487,285,1197,3189/full/0/default.jpg", "iiif_url")</f>
        <v/>
      </c>
    </row>
    <row r="540">
      <c r="A540" t="inlineStr">
        <is>
          <t>NL-HaNA_1.01.02_3789_0007-page-13</t>
        </is>
      </c>
      <c r="B540" t="inlineStr">
        <is>
          <t>NL-HaNA_1.01.02_3789_0007-column-3587-385-997-2989</t>
        </is>
      </c>
      <c r="C540" t="inlineStr">
        <is>
          <t>continuation</t>
        </is>
      </c>
      <c r="D540" t="n">
        <v>3668</v>
      </c>
      <c r="E540" t="n">
        <v>1588</v>
      </c>
      <c r="F540" t="inlineStr">
        <is>
          <t xml:space="preserve">    ten van de Kercken ingerrockea werden.</t>
        </is>
      </c>
      <c r="G540">
        <f>HYPERLINK("https://images.diginfra.net/iiif/NL-HaNA_1.01.02/3789/NL-HaNA_1.01.02_3789_0007.jpg/3487,285,1197,3189/full/0/default.jpg", "iiif_url")</f>
        <v/>
      </c>
    </row>
    <row r="541">
      <c r="A541" t="inlineStr">
        <is>
          <t>NL-HaNA_1.01.02_3789_0007-page-13</t>
        </is>
      </c>
      <c r="B541" t="inlineStr">
        <is>
          <t>NL-HaNA_1.01.02_3789_0007-column-3587-385-997-2989</t>
        </is>
      </c>
      <c r="C541" t="inlineStr">
        <is>
          <t>continuation</t>
        </is>
      </c>
      <c r="D541" t="n">
        <v>3673</v>
      </c>
      <c r="E541" t="n">
        <v>1653</v>
      </c>
      <c r="F541" t="inlineStr">
        <is>
          <t xml:space="preserve">    301.</t>
        </is>
      </c>
      <c r="G541">
        <f>HYPERLINK("https://images.diginfra.net/iiif/NL-HaNA_1.01.02/3789/NL-HaNA_1.01.02_3789_0007.jpg/3487,285,1197,3189/full/0/default.jpg", "iiif_url")</f>
        <v/>
      </c>
    </row>
    <row r="542">
      <c r="A542" t="inlineStr">
        <is>
          <t>NL-HaNA_1.01.02_3789_0007-page-13</t>
        </is>
      </c>
      <c r="B542" t="inlineStr">
        <is>
          <t>NL-HaNA_1.01.02_3789_0007-column-3587-385-997-2989</t>
        </is>
      </c>
      <c r="C542" t="inlineStr">
        <is>
          <t>non_index_line</t>
        </is>
      </c>
      <c r="D542" t="n">
        <v>3792</v>
      </c>
      <c r="E542" t="n">
        <v>1681</v>
      </c>
      <c r="F542" t="inlineStr">
        <is>
          <t xml:space="preserve">        antwoordt, raakende eenige Karren en</t>
        </is>
      </c>
      <c r="G542">
        <f>HYPERLINK("https://images.diginfra.net/iiif/NL-HaNA_1.01.02/3789/NL-HaNA_1.01.02_3789_0007.jpg/3487,285,1197,3189/full/0/default.jpg", "iiif_url")</f>
        <v/>
      </c>
    </row>
    <row r="543">
      <c r="A543" t="inlineStr">
        <is>
          <t>NL-HaNA_1.01.02_3789_0007-page-13</t>
        </is>
      </c>
      <c r="B543" t="inlineStr">
        <is>
          <t>NL-HaNA_1.01.02_3789_0007-column-3587-385-997-2989</t>
        </is>
      </c>
      <c r="C543" t="inlineStr">
        <is>
          <t>continuation</t>
        </is>
      </c>
      <c r="D543" t="n">
        <v>3673</v>
      </c>
      <c r="E543" t="n">
        <v>1726</v>
      </c>
      <c r="F543" t="inlineStr">
        <is>
          <t xml:space="preserve">    en Goederen op het Territoir van den Staat</t>
        </is>
      </c>
      <c r="G543">
        <f>HYPERLINK("https://images.diginfra.net/iiif/NL-HaNA_1.01.02/3789/NL-HaNA_1.01.02_3789_0007.jpg/3487,285,1197,3189/full/0/default.jpg", "iiif_url")</f>
        <v/>
      </c>
    </row>
    <row r="544">
      <c r="A544" t="inlineStr">
        <is>
          <t>NL-HaNA_1.01.02_3789_0007-page-13</t>
        </is>
      </c>
      <c r="B544" t="inlineStr">
        <is>
          <t>NL-HaNA_1.01.02_3789_0007-column-3587-385-997-2989</t>
        </is>
      </c>
      <c r="C544" t="inlineStr">
        <is>
          <t>continuation</t>
        </is>
      </c>
      <c r="D544" t="n">
        <v>3678</v>
      </c>
      <c r="E544" t="n">
        <v>1776</v>
      </c>
      <c r="F544" t="inlineStr">
        <is>
          <t xml:space="preserve">    aangebaaldt, den Drossara van Breda te be-</t>
        </is>
      </c>
      <c r="G544">
        <f>HYPERLINK("https://images.diginfra.net/iiif/NL-HaNA_1.01.02/3789/NL-HaNA_1.01.02_3789_0007.jpg/3487,285,1197,3189/full/0/default.jpg", "iiif_url")</f>
        <v/>
      </c>
    </row>
    <row r="545">
      <c r="A545" t="inlineStr">
        <is>
          <t>NL-HaNA_1.01.02_3789_0007-page-13</t>
        </is>
      </c>
      <c r="B545" t="inlineStr">
        <is>
          <t>NL-HaNA_1.01.02_3789_0007-column-3587-385-997-2989</t>
        </is>
      </c>
      <c r="C545" t="inlineStr">
        <is>
          <t>continuation</t>
        </is>
      </c>
      <c r="D545" t="n">
        <v>3675</v>
      </c>
      <c r="E545" t="n">
        <v>1840</v>
      </c>
      <c r="F545" t="inlineStr">
        <is>
          <t xml:space="preserve">    rigbten. 302</t>
        </is>
      </c>
      <c r="G545">
        <f>HYPERLINK("https://images.diginfra.net/iiif/NL-HaNA_1.01.02/3789/NL-HaNA_1.01.02_3789_0007.jpg/3487,285,1197,3189/full/0/default.jpg", "iiif_url")</f>
        <v/>
      </c>
    </row>
    <row r="546">
      <c r="A546" t="inlineStr">
        <is>
          <t>NL-HaNA_1.01.02_3789_0007-page-13</t>
        </is>
      </c>
      <c r="B546" t="inlineStr">
        <is>
          <t>NL-HaNA_1.01.02_3789_0007-column-3587-385-997-2989</t>
        </is>
      </c>
      <c r="C546" t="inlineStr">
        <is>
          <t>non_index_line</t>
        </is>
      </c>
      <c r="D546" t="n">
        <v>3797</v>
      </c>
      <c r="E546" t="n">
        <v>1867</v>
      </c>
      <c r="F546" t="inlineStr">
        <is>
          <t xml:space="preserve">        nader Memorie van den Marquis La-</t>
        </is>
      </c>
      <c r="G546">
        <f>HYPERLINK("https://images.diginfra.net/iiif/NL-HaNA_1.01.02/3789/NL-HaNA_1.01.02_3789_0007.jpg/3487,285,1197,3189/full/0/default.jpg", "iiif_url")</f>
        <v/>
      </c>
    </row>
    <row r="547">
      <c r="A547" t="inlineStr">
        <is>
          <t>NL-HaNA_1.01.02_3789_0007-page-13</t>
        </is>
      </c>
      <c r="B547" t="inlineStr">
        <is>
          <t>NL-HaNA_1.01.02_3789_0007-column-3587-385-997-2989</t>
        </is>
      </c>
      <c r="C547" t="inlineStr">
        <is>
          <t>continuation</t>
        </is>
      </c>
      <c r="D547" t="n">
        <v>3685</v>
      </c>
      <c r="E547" t="n">
        <v>1933</v>
      </c>
      <c r="F547" t="inlineStr">
        <is>
          <t xml:space="preserve">    verne, te examineren. 319.</t>
        </is>
      </c>
      <c r="G547">
        <f>HYPERLINK("https://images.diginfra.net/iiif/NL-HaNA_1.01.02/3789/NL-HaNA_1.01.02_3789_0007.jpg/3487,285,1197,3189/full/0/default.jpg", "iiif_url")</f>
        <v/>
      </c>
    </row>
    <row r="548">
      <c r="A548" t="inlineStr">
        <is>
          <t>NL-HaNA_1.01.02_3789_0007-page-13</t>
        </is>
      </c>
      <c r="B548" t="inlineStr">
        <is>
          <t>NL-HaNA_1.01.02_3789_0007-column-3587-385-997-2989</t>
        </is>
      </c>
      <c r="C548" t="inlineStr">
        <is>
          <t>non_index_line</t>
        </is>
      </c>
      <c r="D548" t="n">
        <v>3804</v>
      </c>
      <c r="E548" t="n">
        <v>1970</v>
      </c>
      <c r="F548" t="inlineStr">
        <is>
          <t xml:space="preserve">        verbodt tegens het lésen en distribueren</t>
        </is>
      </c>
      <c r="G548">
        <f>HYPERLINK("https://images.diginfra.net/iiif/NL-HaNA_1.01.02/3789/NL-HaNA_1.01.02_3789_0007.jpg/3487,285,1197,3189/full/0/default.jpg", "iiif_url")</f>
        <v/>
      </c>
    </row>
    <row r="549">
      <c r="A549" t="inlineStr">
        <is>
          <t>NL-HaNA_1.01.02_3789_0007-page-13</t>
        </is>
      </c>
      <c r="B549" t="inlineStr">
        <is>
          <t>NL-HaNA_1.01.02_3789_0007-column-3587-385-997-2989</t>
        </is>
      </c>
      <c r="C549" t="inlineStr">
        <is>
          <t>continuation</t>
        </is>
      </c>
      <c r="D549" t="n">
        <v>3685</v>
      </c>
      <c r="E549" t="n">
        <v>2016</v>
      </c>
      <c r="F549" t="inlineStr">
        <is>
          <t xml:space="preserve">    van de Utregbise Fransche Courant, by</t>
        </is>
      </c>
      <c r="G549">
        <f>HYPERLINK("https://images.diginfra.net/iiif/NL-HaNA_1.01.02/3789/NL-HaNA_1.01.02_3789_0007.jpg/3487,285,1197,3189/full/0/default.jpg", "iiif_url")</f>
        <v/>
      </c>
    </row>
    <row r="550">
      <c r="A550" t="inlineStr">
        <is>
          <t>NL-HaNA_1.01.02_3789_0007-page-13</t>
        </is>
      </c>
      <c r="B550" t="inlineStr">
        <is>
          <t>NL-HaNA_1.01.02_3789_0007-column-3587-385-997-2989</t>
        </is>
      </c>
      <c r="C550" t="inlineStr">
        <is>
          <t>continuation</t>
        </is>
      </c>
      <c r="D550" t="n">
        <v>3690</v>
      </c>
      <c r="E550" t="n">
        <v>2073</v>
      </c>
      <c r="F550" t="inlineStr">
        <is>
          <t xml:space="preserve">    Utregbt overgenoomen. 319.</t>
        </is>
      </c>
      <c r="G550">
        <f>HYPERLINK("https://images.diginfra.net/iiif/NL-HaNA_1.01.02/3789/NL-HaNA_1.01.02_3789_0007.jpg/3487,285,1197,3189/full/0/default.jpg", "iiif_url")</f>
        <v/>
      </c>
    </row>
    <row r="551">
      <c r="A551" t="inlineStr">
        <is>
          <t>NL-HaNA_1.01.02_3789_0007-page-13</t>
        </is>
      </c>
      <c r="B551" t="inlineStr">
        <is>
          <t>NL-HaNA_1.01.02_3789_0007-column-3587-385-997-2989</t>
        </is>
      </c>
      <c r="C551" t="inlineStr">
        <is>
          <t>non_index_line</t>
        </is>
      </c>
      <c r="D551" t="n">
        <v>3818</v>
      </c>
      <c r="E551" t="n">
        <v>2113</v>
      </c>
      <c r="F551" t="inlineStr">
        <is>
          <t xml:space="preserve">        rappott dien aangaande en resolutie.</t>
        </is>
      </c>
      <c r="G551">
        <f>HYPERLINK("https://images.diginfra.net/iiif/NL-HaNA_1.01.02/3789/NL-HaNA_1.01.02_3789_0007.jpg/3487,285,1197,3189/full/0/default.jpg", "iiif_url")</f>
        <v/>
      </c>
    </row>
    <row r="552">
      <c r="A552" t="inlineStr">
        <is>
          <t>NL-HaNA_1.01.02_3789_0007-page-13</t>
        </is>
      </c>
      <c r="B552" t="inlineStr">
        <is>
          <t>NL-HaNA_1.01.02_3789_0007-column-3587-385-997-2989</t>
        </is>
      </c>
      <c r="C552" t="inlineStr">
        <is>
          <t>continuation</t>
        </is>
      </c>
      <c r="D552" t="n">
        <v>3699</v>
      </c>
      <c r="E552" t="n">
        <v>2174</v>
      </c>
      <c r="F552" t="inlineStr">
        <is>
          <t xml:space="preserve">    326.</t>
        </is>
      </c>
      <c r="G552">
        <f>HYPERLINK("https://images.diginfra.net/iiif/NL-HaNA_1.01.02/3789/NL-HaNA_1.01.02_3789_0007.jpg/3487,285,1197,3189/full/0/default.jpg", "iiif_url")</f>
        <v/>
      </c>
    </row>
    <row r="553">
      <c r="A553" t="inlineStr">
        <is>
          <t>NL-HaNA_1.01.02_3789_0007-page-13</t>
        </is>
      </c>
      <c r="B553" t="inlineStr">
        <is>
          <t>NL-HaNA_1.01.02_3789_0007-column-3587-385-997-2989</t>
        </is>
      </c>
      <c r="C553" t="inlineStr">
        <is>
          <t>non_index_line</t>
        </is>
      </c>
      <c r="D553" t="n">
        <v>3813</v>
      </c>
      <c r="E553" t="n">
        <v>2205</v>
      </c>
      <c r="F553" t="inlineStr">
        <is>
          <t xml:space="preserve">        ordre tot intreckinge van de orydom</t>
        </is>
      </c>
      <c r="G553">
        <f>HYPERLINK("https://images.diginfra.net/iiif/NL-HaNA_1.01.02/3789/NL-HaNA_1.01.02_3789_0007.jpg/3487,285,1197,3189/full/0/default.jpg", "iiif_url")</f>
        <v/>
      </c>
    </row>
    <row r="554">
      <c r="A554" t="inlineStr">
        <is>
          <t>NL-HaNA_1.01.02_3789_0007-page-13</t>
        </is>
      </c>
      <c r="B554" t="inlineStr">
        <is>
          <t>NL-HaNA_1.01.02_3789_0007-column-3587-385-997-2989</t>
        </is>
      </c>
      <c r="C554" t="inlineStr">
        <is>
          <t>continuation</t>
        </is>
      </c>
      <c r="D554" t="n">
        <v>3697</v>
      </c>
      <c r="E554" t="n">
        <v>2257</v>
      </c>
      <c r="F554" t="inlineStr">
        <is>
          <t xml:space="preserve">    der Khosters reedts na Namen afgesonden ,</t>
        </is>
      </c>
      <c r="G554">
        <f>HYPERLINK("https://images.diginfra.net/iiif/NL-HaNA_1.01.02/3789/NL-HaNA_1.01.02_3789_0007.jpg/3487,285,1197,3189/full/0/default.jpg", "iiif_url")</f>
        <v/>
      </c>
    </row>
    <row r="555">
      <c r="A555" t="inlineStr">
        <is>
          <t>NL-HaNA_1.01.02_3789_0007-page-13</t>
        </is>
      </c>
      <c r="B555" t="inlineStr">
        <is>
          <t>NL-HaNA_1.01.02_3789_0007-column-3587-385-997-2989</t>
        </is>
      </c>
      <c r="C555" t="inlineStr">
        <is>
          <t>continuation</t>
        </is>
      </c>
      <c r="D555" t="n">
        <v>3694</v>
      </c>
      <c r="E555" t="n">
        <v>2309</v>
      </c>
      <c r="F555" t="inlineStr">
        <is>
          <t xml:space="preserve">    en instantien tot bet vernieuwen van een</t>
        </is>
      </c>
      <c r="G555">
        <f>HYPERLINK("https://images.diginfra.net/iiif/NL-HaNA_1.01.02/3789/NL-HaNA_1.01.02_3789_0007.jpg/3487,285,1197,3189/full/0/default.jpg", "iiif_url")</f>
        <v/>
      </c>
    </row>
    <row r="556">
      <c r="A556" t="inlineStr">
        <is>
          <t>NL-HaNA_1.01.02_3789_0007-page-13</t>
        </is>
      </c>
      <c r="B556" t="inlineStr">
        <is>
          <t>NL-HaNA_1.01.02_3789_0007-column-3587-385-997-2989</t>
        </is>
      </c>
      <c r="C556" t="inlineStr">
        <is>
          <t>continuation</t>
        </is>
      </c>
      <c r="D556" t="n">
        <v>3697</v>
      </c>
      <c r="E556" t="n">
        <v>2364</v>
      </c>
      <c r="F556" t="inlineStr">
        <is>
          <t xml:space="preserve">    Cartel, te examineeren. 333.</t>
        </is>
      </c>
      <c r="G556">
        <f>HYPERLINK("https://images.diginfra.net/iiif/NL-HaNA_1.01.02/3789/NL-HaNA_1.01.02_3789_0007.jpg/3487,285,1197,3189/full/0/default.jpg", "iiif_url")</f>
        <v/>
      </c>
    </row>
    <row r="557">
      <c r="A557" t="inlineStr">
        <is>
          <t>NL-HaNA_1.01.02_3789_0007-page-13</t>
        </is>
      </c>
      <c r="B557" t="inlineStr">
        <is>
          <t>NL-HaNA_1.01.02_3789_0007-column-3587-385-997-2989</t>
        </is>
      </c>
      <c r="C557" t="inlineStr">
        <is>
          <t>non_index_line</t>
        </is>
      </c>
      <c r="D557" t="n">
        <v>3825</v>
      </c>
      <c r="E557" t="n">
        <v>2406</v>
      </c>
      <c r="F557" t="inlineStr">
        <is>
          <t xml:space="preserve">        antwoordt op fijn instantien tegens</t>
        </is>
      </c>
      <c r="G557">
        <f>HYPERLINK("https://images.diginfra.net/iiif/NL-HaNA_1.01.02/3789/NL-HaNA_1.01.02_3789_0007.jpg/3487,285,1197,3189/full/0/default.jpg", "iiif_url")</f>
        <v/>
      </c>
    </row>
    <row r="558">
      <c r="A558" t="inlineStr">
        <is>
          <t>NL-HaNA_1.01.02_3789_0007-page-13</t>
        </is>
      </c>
      <c r="B558" t="inlineStr">
        <is>
          <t>NL-HaNA_1.01.02_3789_0007-column-3587-385-997-2989</t>
        </is>
      </c>
      <c r="C558" t="inlineStr">
        <is>
          <t>continuation</t>
        </is>
      </c>
      <c r="D558" t="n">
        <v>3699</v>
      </c>
      <c r="E558" t="n">
        <v>2444</v>
      </c>
      <c r="F558" t="inlineStr">
        <is>
          <t xml:space="preserve">    het verbodt van de Utrechtsche Fransche</t>
        </is>
      </c>
      <c r="G558">
        <f>HYPERLINK("https://images.diginfra.net/iiif/NL-HaNA_1.01.02/3789/NL-HaNA_1.01.02_3789_0007.jpg/3487,285,1197,3189/full/0/default.jpg", "iiif_url")</f>
        <v/>
      </c>
    </row>
    <row r="559">
      <c r="A559" t="inlineStr">
        <is>
          <t>NL-HaNA_1.01.02_3789_0007-page-13</t>
        </is>
      </c>
      <c r="B559" t="inlineStr">
        <is>
          <t>NL-HaNA_1.01.02_3789_0007-column-3587-385-997-2989</t>
        </is>
      </c>
      <c r="C559" t="inlineStr">
        <is>
          <t>continuation</t>
        </is>
      </c>
      <c r="D559" t="n">
        <v>3704</v>
      </c>
      <c r="E559" t="n">
        <v>2502</v>
      </c>
      <c r="F559" t="inlineStr">
        <is>
          <t xml:space="preserve">    Courant, en om ontstaginge van gearresteer-</t>
        </is>
      </c>
      <c r="G559">
        <f>HYPERLINK("https://images.diginfra.net/iiif/NL-HaNA_1.01.02/3789/NL-HaNA_1.01.02_3789_0007.jpg/3487,285,1197,3189/full/0/default.jpg", "iiif_url")</f>
        <v/>
      </c>
    </row>
    <row r="560">
      <c r="A560" t="inlineStr">
        <is>
          <t>NL-HaNA_1.01.02_3789_0007-page-13</t>
        </is>
      </c>
      <c r="B560" t="inlineStr">
        <is>
          <t>NL-HaNA_1.01.02_3789_0007-column-3587-385-997-2989</t>
        </is>
      </c>
      <c r="C560" t="inlineStr">
        <is>
          <t>continuation</t>
        </is>
      </c>
      <c r="D560" t="n">
        <v>3706</v>
      </c>
      <c r="E560" t="n">
        <v>2550</v>
      </c>
      <c r="F560" t="inlineStr">
        <is>
          <t xml:space="preserve">    de Mercures te Gent, te examineeren-</t>
        </is>
      </c>
      <c r="G560">
        <f>HYPERLINK("https://images.diginfra.net/iiif/NL-HaNA_1.01.02/3789/NL-HaNA_1.01.02_3789_0007.jpg/3487,285,1197,3189/full/0/default.jpg", "iiif_url")</f>
        <v/>
      </c>
    </row>
    <row r="561">
      <c r="A561" t="inlineStr">
        <is>
          <t>NL-HaNA_1.01.02_3789_0007-page-13</t>
        </is>
      </c>
      <c r="B561" t="inlineStr">
        <is>
          <t>NL-HaNA_1.01.02_3789_0007-column-3587-385-997-2989</t>
        </is>
      </c>
      <c r="C561" t="inlineStr">
        <is>
          <t>continuation</t>
        </is>
      </c>
      <c r="D561" t="n">
        <v>3711</v>
      </c>
      <c r="E561" t="n">
        <v>2608</v>
      </c>
      <c r="F561" t="inlineStr">
        <is>
          <t xml:space="preserve">    355.</t>
        </is>
      </c>
      <c r="G561">
        <f>HYPERLINK("https://images.diginfra.net/iiif/NL-HaNA_1.01.02/3789/NL-HaNA_1.01.02_3789_0007.jpg/3487,285,1197,3189/full/0/default.jpg", "iiif_url")</f>
        <v/>
      </c>
    </row>
    <row r="562">
      <c r="A562" t="inlineStr">
        <is>
          <t>NL-HaNA_1.01.02_3789_0007-page-13</t>
        </is>
      </c>
      <c r="B562" t="inlineStr">
        <is>
          <t>NL-HaNA_1.01.02_3789_0007-column-3587-385-997-2989</t>
        </is>
      </c>
      <c r="C562" t="inlineStr">
        <is>
          <t>non_index_line</t>
        </is>
      </c>
      <c r="D562" t="n">
        <v>3832</v>
      </c>
      <c r="E562" t="n">
        <v>2640</v>
      </c>
      <c r="F562" t="inlineStr">
        <is>
          <t xml:space="preserve">        Courier van den Heer van Hoey tot</t>
        </is>
      </c>
      <c r="G562">
        <f>HYPERLINK("https://images.diginfra.net/iiif/NL-HaNA_1.01.02/3789/NL-HaNA_1.01.02_3789_0007.jpg/3487,285,1197,3189/full/0/default.jpg", "iiif_url")</f>
        <v/>
      </c>
    </row>
    <row r="563">
      <c r="A563" t="inlineStr">
        <is>
          <t>NL-HaNA_1.01.02_3789_0007-page-13</t>
        </is>
      </c>
      <c r="B563" t="inlineStr">
        <is>
          <t>NL-HaNA_1.01.02_3789_0007-column-3587-385-997-2989</t>
        </is>
      </c>
      <c r="C563" t="inlineStr">
        <is>
          <t>continuation</t>
        </is>
      </c>
      <c r="D563" t="n">
        <v>3711</v>
      </c>
      <c r="E563" t="n">
        <v>2691</v>
      </c>
      <c r="F563" t="inlineStr">
        <is>
          <t xml:space="preserve">    Mons aangehouden, en ordre van den Grave</t>
        </is>
      </c>
      <c r="G563">
        <f>HYPERLINK("https://images.diginfra.net/iiif/NL-HaNA_1.01.02/3789/NL-HaNA_1.01.02_3789_0007.jpg/3487,285,1197,3189/full/0/default.jpg", "iiif_url")</f>
        <v/>
      </c>
    </row>
    <row r="564">
      <c r="A564" t="inlineStr">
        <is>
          <t>NL-HaNA_1.01.02_3789_0007-page-13</t>
        </is>
      </c>
      <c r="B564" t="inlineStr">
        <is>
          <t>NL-HaNA_1.01.02_3789_0007-column-3587-385-997-2989</t>
        </is>
      </c>
      <c r="C564" t="inlineStr">
        <is>
          <t>continuation</t>
        </is>
      </c>
      <c r="D564" t="n">
        <v>3711</v>
      </c>
      <c r="E564" t="n">
        <v>2740</v>
      </c>
      <c r="F564" t="inlineStr">
        <is>
          <t xml:space="preserve">    van Harrach, den selven te outslaan en jijn</t>
        </is>
      </c>
      <c r="G564">
        <f>HYPERLINK("https://images.diginfra.net/iiif/NL-HaNA_1.01.02/3789/NL-HaNA_1.01.02_3789_0007.jpg/3487,285,1197,3189/full/0/default.jpg", "iiif_url")</f>
        <v/>
      </c>
    </row>
    <row r="565">
      <c r="A565" t="inlineStr">
        <is>
          <t>NL-HaNA_1.01.02_3789_0007-page-13</t>
        </is>
      </c>
      <c r="B565" t="inlineStr">
        <is>
          <t>NL-HaNA_1.01.02_3789_0007-column-3587-385-997-2989</t>
        </is>
      </c>
      <c r="C565" t="inlineStr">
        <is>
          <t>continuation</t>
        </is>
      </c>
      <c r="D565" t="n">
        <v>3711</v>
      </c>
      <c r="E565" t="n">
        <v>2788</v>
      </c>
      <c r="F565" t="inlineStr">
        <is>
          <t xml:space="preserve">    goedt te restitueren, ende welgevallen in fijn</t>
        </is>
      </c>
      <c r="G565">
        <f>HYPERLINK("https://images.diginfra.net/iiif/NL-HaNA_1.01.02/3789/NL-HaNA_1.01.02_3789_0007.jpg/3487,285,1197,3189/full/0/default.jpg", "iiif_url")</f>
        <v/>
      </c>
    </row>
    <row r="566">
      <c r="A566" t="inlineStr">
        <is>
          <t>NL-HaNA_1.01.02_3789_0007-page-13</t>
        </is>
      </c>
      <c r="B566" t="inlineStr">
        <is>
          <t>NL-HaNA_1.01.02_3789_0007-column-3587-385-997-2989</t>
        </is>
      </c>
      <c r="C566" t="inlineStr">
        <is>
          <t>continuation</t>
        </is>
      </c>
      <c r="D566" t="n">
        <v>3713</v>
      </c>
      <c r="E566" t="n">
        <v>2848</v>
      </c>
      <c r="F566" t="inlineStr">
        <is>
          <t xml:space="preserve">    devoiren. 363.</t>
        </is>
      </c>
      <c r="G566">
        <f>HYPERLINK("https://images.diginfra.net/iiif/NL-HaNA_1.01.02/3789/NL-HaNA_1.01.02_3789_0007.jpg/3487,285,1197,3189/full/0/default.jpg", "iiif_url")</f>
        <v/>
      </c>
    </row>
    <row r="567">
      <c r="A567" t="inlineStr">
        <is>
          <t>NL-HaNA_1.01.02_3789_0007-page-13</t>
        </is>
      </c>
      <c r="B567" t="inlineStr">
        <is>
          <t>NL-HaNA_1.01.02_3789_0007-column-3587-385-997-2989</t>
        </is>
      </c>
      <c r="C567" t="inlineStr">
        <is>
          <t>non_index_line</t>
        </is>
      </c>
      <c r="D567" t="n">
        <v>3842</v>
      </c>
      <c r="E567" t="n">
        <v>2881</v>
      </c>
      <c r="F567" t="inlineStr">
        <is>
          <t xml:space="preserve">        mtificecrende het nadeelich uytspreec-</t>
        </is>
      </c>
      <c r="G567">
        <f>HYPERLINK("https://images.diginfra.net/iiif/NL-HaNA_1.01.02/3789/NL-HaNA_1.01.02_3789_0007.jpg/3487,285,1197,3189/full/0/default.jpg", "iiif_url")</f>
        <v/>
      </c>
    </row>
    <row r="568">
      <c r="A568" t="inlineStr">
        <is>
          <t>NL-HaNA_1.01.02_3789_0007-page-13</t>
        </is>
      </c>
      <c r="B568" t="inlineStr">
        <is>
          <t>NL-HaNA_1.01.02_3789_0007-column-3587-385-997-2989</t>
        </is>
      </c>
      <c r="C568" t="inlineStr">
        <is>
          <t>continuation</t>
        </is>
      </c>
      <c r="D568" t="n">
        <v>3721</v>
      </c>
      <c r="E568" t="n">
        <v>2933</v>
      </c>
      <c r="F568" t="inlineStr">
        <is>
          <t xml:space="preserve">    ken van bet proces weegens aangebaalde</t>
        </is>
      </c>
      <c r="G568">
        <f>HYPERLINK("https://images.diginfra.net/iiif/NL-HaNA_1.01.02/3789/NL-HaNA_1.01.02_3789_0007.jpg/3487,285,1197,3189/full/0/default.jpg", "iiif_url")</f>
        <v/>
      </c>
    </row>
    <row r="569">
      <c r="A569" t="inlineStr">
        <is>
          <t>NL-HaNA_1.01.02_3789_0007-page-13</t>
        </is>
      </c>
      <c r="B569" t="inlineStr">
        <is>
          <t>NL-HaNA_1.01.02_3789_0007-column-3587-385-997-2989</t>
        </is>
      </c>
      <c r="C569" t="inlineStr">
        <is>
          <t>continuation</t>
        </is>
      </c>
      <c r="D569" t="n">
        <v>3725</v>
      </c>
      <c r="E569" t="n">
        <v>2982</v>
      </c>
      <c r="F569" t="inlineStr">
        <is>
          <t xml:space="preserve">    Muylen, by Zeelandt overgenoomen. 395.</t>
        </is>
      </c>
      <c r="G569">
        <f>HYPERLINK("https://images.diginfra.net/iiif/NL-HaNA_1.01.02/3789/NL-HaNA_1.01.02_3789_0007.jpg/3487,285,1197,3189/full/0/default.jpg", "iiif_url")</f>
        <v/>
      </c>
    </row>
    <row r="570">
      <c r="A570" t="inlineStr">
        <is>
          <t>NL-HaNA_1.01.02_3789_0007-page-13</t>
        </is>
      </c>
      <c r="B570" t="inlineStr">
        <is>
          <t>NL-HaNA_1.01.02_3789_0007-column-3587-385-997-2989</t>
        </is>
      </c>
      <c r="C570" t="inlineStr">
        <is>
          <t>non_index_line</t>
        </is>
      </c>
      <c r="D570" t="n">
        <v>3849</v>
      </c>
      <c r="E570" t="n">
        <v>3031</v>
      </c>
      <c r="F570" t="inlineStr">
        <is>
          <t xml:space="preserve">        devoir te doen, ten eynde de Heer-</t>
        </is>
      </c>
      <c r="G570">
        <f>HYPERLINK("https://images.diginfra.net/iiif/NL-HaNA_1.01.02/3789/NL-HaNA_1.01.02_3789_0007.jpg/3487,285,1197,3189/full/0/default.jpg", "iiif_url")</f>
        <v/>
      </c>
    </row>
    <row r="571">
      <c r="A571" t="inlineStr">
        <is>
          <t>NL-HaNA_1.01.02_3789_0007-page-13</t>
        </is>
      </c>
      <c r="B571" t="inlineStr">
        <is>
          <t>NL-HaNA_1.01.02_3789_0007-column-3587-385-997-2989</t>
        </is>
      </c>
      <c r="C571" t="inlineStr">
        <is>
          <t>continuation</t>
        </is>
      </c>
      <c r="D571" t="n">
        <v>3725</v>
      </c>
      <c r="E571" t="n">
        <v>3080</v>
      </c>
      <c r="F571" t="inlineStr">
        <is>
          <t xml:space="preserve">    lijckbeyt Hurth bevrijdt moge blijven van</t>
        </is>
      </c>
      <c r="G571">
        <f>HYPERLINK("https://images.diginfra.net/iiif/NL-HaNA_1.01.02/3789/NL-HaNA_1.01.02_3789_0007.jpg/3487,285,1197,3189/full/0/default.jpg", "iiif_url")</f>
        <v/>
      </c>
    </row>
    <row r="572">
      <c r="A572" t="inlineStr">
        <is>
          <t>NL-HaNA_1.01.02_3789_0007-page-13</t>
        </is>
      </c>
      <c r="B572" t="inlineStr">
        <is>
          <t>NL-HaNA_1.01.02_3789_0007-column-3587-385-997-2989</t>
        </is>
      </c>
      <c r="C572" t="inlineStr">
        <is>
          <t>continuation</t>
        </is>
      </c>
      <c r="D572" t="n">
        <v>3730</v>
      </c>
      <c r="E572" t="n">
        <v>3125</v>
      </c>
      <c r="F572" t="inlineStr">
        <is>
          <t xml:space="preserve">    doortoght en inquartieringe van Keyserlijcke</t>
        </is>
      </c>
      <c r="G572">
        <f>HYPERLINK("https://images.diginfra.net/iiif/NL-HaNA_1.01.02/3789/NL-HaNA_1.01.02_3789_0007.jpg/3487,285,1197,3189/full/0/default.jpg", "iiif_url")</f>
        <v/>
      </c>
    </row>
    <row r="573">
      <c r="A573" t="inlineStr">
        <is>
          <t>NL-HaNA_1.01.02_3789_0007-page-13</t>
        </is>
      </c>
      <c r="B573" t="inlineStr">
        <is>
          <t>NL-HaNA_1.01.02_3789_0007-column-3587-385-997-2989</t>
        </is>
      </c>
      <c r="C573" t="inlineStr">
        <is>
          <t>continuation</t>
        </is>
      </c>
      <c r="D573" t="n">
        <v>3730</v>
      </c>
      <c r="E573" t="n">
        <v>3190</v>
      </c>
      <c r="F573" t="inlineStr">
        <is>
          <t xml:space="preserve">    Trouppes. 400</t>
        </is>
      </c>
      <c r="G573">
        <f>HYPERLINK("https://images.diginfra.net/iiif/NL-HaNA_1.01.02/3789/NL-HaNA_1.01.02_3789_0007.jpg/3487,285,1197,3189/full/0/default.jpg", "iiif_url")</f>
        <v/>
      </c>
    </row>
    <row r="574">
      <c r="A574" t="inlineStr">
        <is>
          <t>NL-HaNA_1.01.02_3789_0007-page-13</t>
        </is>
      </c>
      <c r="B574" t="inlineStr">
        <is>
          <t>NL-HaNA_1.01.02_3789_0007-column-3587-385-997-2989</t>
        </is>
      </c>
      <c r="C574" t="inlineStr">
        <is>
          <t>non_index_line</t>
        </is>
      </c>
      <c r="D574" t="n">
        <v>3859</v>
      </c>
      <c r="E574" t="n">
        <v>3213</v>
      </c>
      <c r="F574" t="inlineStr">
        <is>
          <t xml:space="preserve">        Elecoert Geldt en Schip aan bet Fort</t>
        </is>
      </c>
      <c r="G574">
        <f>HYPERLINK("https://images.diginfra.net/iiif/NL-HaNA_1.01.02/3789/NL-HaNA_1.01.02_3789_0007.jpg/3487,285,1197,3189/full/0/default.jpg", "iiif_url")</f>
        <v/>
      </c>
    </row>
    <row r="575">
      <c r="A575" t="inlineStr">
        <is>
          <t>NL-HaNA_1.01.02_3789_0007-page-13</t>
        </is>
      </c>
      <c r="B575" t="inlineStr">
        <is>
          <t>NL-HaNA_1.01.02_3789_0007-column-3587-385-997-2989</t>
        </is>
      </c>
      <c r="C575" t="inlineStr">
        <is>
          <t>continuation</t>
        </is>
      </c>
      <c r="D575" t="n">
        <v>3732</v>
      </c>
      <c r="E575" t="n">
        <v>3266</v>
      </c>
      <c r="F575" t="inlineStr">
        <is>
          <t xml:space="preserve">    St. Pbilippe ontroomen, om dat aght en</t>
        </is>
      </c>
      <c r="G575">
        <f>HYPERLINK("https://images.diginfra.net/iiif/NL-HaNA_1.01.02/3789/NL-HaNA_1.01.02_3789_0007.jpg/3487,285,1197,3189/full/0/default.jpg", "iiif_url")</f>
        <v/>
      </c>
    </row>
    <row r="576">
      <c r="A576" t="inlineStr">
        <is>
          <t>NL-HaNA_1.01.02_3789_0007-page-13</t>
        </is>
      </c>
      <c r="B576" t="inlineStr">
        <is>
          <t>NL-HaNA_1.01.02_3789_0007-column-3587-385-997-2989</t>
        </is>
      </c>
      <c r="C576" t="inlineStr">
        <is>
          <t>continuation</t>
        </is>
      </c>
      <c r="D576" t="n">
        <v>3732</v>
      </c>
      <c r="E576" t="n">
        <v>3319</v>
      </c>
      <c r="F576" t="inlineStr">
        <is>
          <t xml:space="preserve">    twintigh Guines en vier Ducaten by sig had-</t>
        </is>
      </c>
      <c r="G576">
        <f>HYPERLINK("https://images.diginfra.net/iiif/NL-HaNA_1.01.02/3789/NL-HaNA_1.01.02_3789_0007.jpg/3487,285,1197,3189/full/0/default.jpg", "iiif_url")</f>
        <v/>
      </c>
    </row>
    <row r="580">
      <c r="A580" t="inlineStr">
        <is>
          <t>NL-HaNA_1.01.02_3789_0008-page-14</t>
        </is>
      </c>
      <c r="B580" t="inlineStr">
        <is>
          <t>NL-HaNA_1.01.02_3789_0008-column-419-568-902-2911</t>
        </is>
      </c>
      <c r="C580" t="inlineStr">
        <is>
          <t>non_index_line</t>
        </is>
      </c>
      <c r="D580" t="n">
        <v>1265</v>
      </c>
      <c r="E580" t="n">
        <v>482</v>
      </c>
      <c r="F580" t="inlineStr">
        <is>
          <t xml:space="preserve">        D</t>
        </is>
      </c>
      <c r="G580">
        <f>HYPERLINK("https://images.diginfra.net/iiif/NL-HaNA_1.01.02/3789/NL-HaNA_1.01.02_3789_0008.jpg/319,468,1102,3111/full/0/default.jpg", "iiif_url")</f>
        <v/>
      </c>
    </row>
    <row r="581">
      <c r="A581" t="inlineStr">
        <is>
          <t>NL-HaNA_1.01.02_3789_0008-page-14</t>
        </is>
      </c>
      <c r="B581" t="inlineStr">
        <is>
          <t>NL-HaNA_1.01.02_3789_0008-column-419-568-902-2911</t>
        </is>
      </c>
      <c r="C581" t="inlineStr">
        <is>
          <t>non_index_line</t>
        </is>
      </c>
      <c r="D581" t="n">
        <v>779</v>
      </c>
      <c r="E581" t="n">
        <v>505</v>
      </c>
      <c r="F581" t="inlineStr">
        <is>
          <t xml:space="preserve">        TI</t>
        </is>
      </c>
      <c r="G581">
        <f>HYPERLINK("https://images.diginfra.net/iiif/NL-HaNA_1.01.02/3789/NL-HaNA_1.01.02_3789_0008.jpg/319,468,1102,3111/full/0/default.jpg", "iiif_url")</f>
        <v/>
      </c>
    </row>
    <row r="582">
      <c r="A582" t="inlineStr">
        <is>
          <t>NL-HaNA_1.01.02_3789_0008-page-14</t>
        </is>
      </c>
      <c r="B582" t="inlineStr">
        <is>
          <t>NL-HaNA_1.01.02_3789_0008-column-419-568-902-2911</t>
        </is>
      </c>
      <c r="C582" t="inlineStr">
        <is>
          <t>lemma</t>
        </is>
      </c>
      <c r="D582" t="n">
        <v>452</v>
      </c>
      <c r="E582" t="n">
        <v>556</v>
      </c>
      <c r="F582" t="inlineStr">
        <is>
          <t>de, en yiin devoiren tot restitutie, te exami-</t>
        </is>
      </c>
      <c r="G582">
        <f>HYPERLINK("https://images.diginfra.net/iiif/NL-HaNA_1.01.02/3789/NL-HaNA_1.01.02_3789_0008.jpg/319,468,1102,3111/full/0/default.jpg", "iiif_url")</f>
        <v/>
      </c>
    </row>
    <row r="583">
      <c r="A583" t="inlineStr">
        <is>
          <t>NL-HaNA_1.01.02_3789_0008-page-14</t>
        </is>
      </c>
      <c r="B583" t="inlineStr">
        <is>
          <t>NL-HaNA_1.01.02_3789_0008-column-419-568-902-2911</t>
        </is>
      </c>
      <c r="C583" t="inlineStr">
        <is>
          <t>lemma</t>
        </is>
      </c>
      <c r="D583" t="n">
        <v>457</v>
      </c>
      <c r="E583" t="n">
        <v>648</v>
      </c>
      <c r="F583" t="inlineStr">
        <is>
          <t>neeren. 412.</t>
        </is>
      </c>
      <c r="G583">
        <f>HYPERLINK("https://images.diginfra.net/iiif/NL-HaNA_1.01.02/3789/NL-HaNA_1.01.02_3789_0008.jpg/319,468,1102,3111/full/0/default.jpg", "iiif_url")</f>
        <v/>
      </c>
    </row>
    <row r="584">
      <c r="A584" t="inlineStr">
        <is>
          <t>NL-HaNA_1.01.02_3789_0008-page-14</t>
        </is>
      </c>
      <c r="B584" t="inlineStr">
        <is>
          <t>NL-HaNA_1.01.02_3789_0008-column-419-568-902-2911</t>
        </is>
      </c>
      <c r="C584" t="inlineStr">
        <is>
          <t>continuation</t>
        </is>
      </c>
      <c r="D584" t="n">
        <v>582</v>
      </c>
      <c r="E584" t="n">
        <v>660</v>
      </c>
      <c r="F584" t="inlineStr">
        <is>
          <t xml:space="preserve">    instantien rot den uytveer van Hout</t>
        </is>
      </c>
      <c r="G584">
        <f>HYPERLINK("https://images.diginfra.net/iiif/NL-HaNA_1.01.02/3789/NL-HaNA_1.01.02_3789_0008.jpg/319,468,1102,3111/full/0/default.jpg", "iiif_url")</f>
        <v/>
      </c>
    </row>
    <row r="585">
      <c r="A585" t="inlineStr">
        <is>
          <t>NL-HaNA_1.01.02_3789_0008-page-14</t>
        </is>
      </c>
      <c r="B585" t="inlineStr">
        <is>
          <t>NL-HaNA_1.01.02_3789_0008-column-419-568-902-2911</t>
        </is>
      </c>
      <c r="C585" t="inlineStr">
        <is>
          <t>lemma</t>
        </is>
      </c>
      <c r="D585" t="n">
        <v>455</v>
      </c>
      <c r="E585" t="n">
        <v>712</v>
      </c>
      <c r="F585" t="inlineStr">
        <is>
          <t>tot reparatie van bet Hoofdt tot Vlissingen</t>
        </is>
      </c>
      <c r="G585">
        <f>HYPERLINK("https://images.diginfra.net/iiif/NL-HaNA_1.01.02/3789/NL-HaNA_1.01.02_3789_0008.jpg/319,468,1102,3111/full/0/default.jpg", "iiif_url")</f>
        <v/>
      </c>
    </row>
    <row r="586">
      <c r="A586" t="inlineStr">
        <is>
          <t>NL-HaNA_1.01.02_3789_0008-page-14</t>
        </is>
      </c>
      <c r="B586" t="inlineStr">
        <is>
          <t>NL-HaNA_1.01.02_3789_0008-column-419-568-902-2911</t>
        </is>
      </c>
      <c r="C586" t="inlineStr">
        <is>
          <t>lemma</t>
        </is>
      </c>
      <c r="D586" t="n">
        <v>455</v>
      </c>
      <c r="E586" t="n">
        <v>775</v>
      </c>
      <c r="F586" t="inlineStr">
        <is>
          <t>en antwoordt, te examineeren. 412.</t>
        </is>
      </c>
      <c r="G586">
        <f>HYPERLINK("https://images.diginfra.net/iiif/NL-HaNA_1.01.02/3789/NL-HaNA_1.01.02_3789_0008.jpg/319,468,1102,3111/full/0/default.jpg", "iiif_url")</f>
        <v/>
      </c>
    </row>
    <row r="587">
      <c r="A587" t="inlineStr">
        <is>
          <t>NL-HaNA_1.01.02_3789_0008-page-14</t>
        </is>
      </c>
      <c r="B587" t="inlineStr">
        <is>
          <t>NL-HaNA_1.01.02_3789_0008-column-419-568-902-2911</t>
        </is>
      </c>
      <c r="C587" t="inlineStr">
        <is>
          <t>repeat_lemma</t>
        </is>
      </c>
      <c r="D587" t="n">
        <v>585</v>
      </c>
      <c r="E587" t="n">
        <v>806</v>
      </c>
      <c r="F587" t="inlineStr">
        <is>
          <t xml:space="preserve">        wegens bet weynigh succes wegens de</t>
        </is>
      </c>
      <c r="G587">
        <f>HYPERLINK("https://images.diginfra.net/iiif/NL-HaNA_1.01.02/3789/NL-HaNA_1.01.02_3789_0008.jpg/319,468,1102,3111/full/0/default.jpg", "iiif_url")</f>
        <v/>
      </c>
    </row>
    <row r="588">
      <c r="A588" t="inlineStr">
        <is>
          <t>NL-HaNA_1.01.02_3789_0008-page-14</t>
        </is>
      </c>
      <c r="B588" t="inlineStr">
        <is>
          <t>NL-HaNA_1.01.02_3789_0008-column-419-568-902-2911</t>
        </is>
      </c>
      <c r="C588" t="inlineStr">
        <is>
          <t>lemma</t>
        </is>
      </c>
      <c r="D588" t="n">
        <v>455</v>
      </c>
      <c r="E588" t="n">
        <v>862</v>
      </c>
      <c r="F588" t="inlineStr">
        <is>
          <t>aangehaalde Muylen, by Zeelandt overgenoo-</t>
        </is>
      </c>
      <c r="G588">
        <f>HYPERLINK("https://images.diginfra.net/iiif/NL-HaNA_1.01.02/3789/NL-HaNA_1.01.02_3789_0008.jpg/319,468,1102,3111/full/0/default.jpg", "iiif_url")</f>
        <v/>
      </c>
    </row>
    <row r="589">
      <c r="A589" t="inlineStr">
        <is>
          <t>NL-HaNA_1.01.02_3789_0008-page-14</t>
        </is>
      </c>
      <c r="B589" t="inlineStr">
        <is>
          <t>NL-HaNA_1.01.02_3789_0008-column-419-568-902-2911</t>
        </is>
      </c>
      <c r="C589" t="inlineStr">
        <is>
          <t>lemma</t>
        </is>
      </c>
      <c r="D589" t="n">
        <v>457</v>
      </c>
      <c r="E589" t="n">
        <v>939</v>
      </c>
      <c r="F589" t="inlineStr">
        <is>
          <t>men. 424.</t>
        </is>
      </c>
      <c r="G589">
        <f>HYPERLINK("https://images.diginfra.net/iiif/NL-HaNA_1.01.02/3789/NL-HaNA_1.01.02_3789_0008.jpg/319,468,1102,3111/full/0/default.jpg", "iiif_url")</f>
        <v/>
      </c>
    </row>
    <row r="590">
      <c r="A590" t="inlineStr">
        <is>
          <t>NL-HaNA_1.01.02_3789_0008-page-14</t>
        </is>
      </c>
      <c r="B590" t="inlineStr">
        <is>
          <t>NL-HaNA_1.01.02_3789_0008-column-419-568-902-2911</t>
        </is>
      </c>
      <c r="C590" t="inlineStr">
        <is>
          <t>repeat_lemma</t>
        </is>
      </c>
      <c r="D590" t="n">
        <v>580</v>
      </c>
      <c r="E590" t="n">
        <v>956</v>
      </c>
      <c r="F590" t="inlineStr">
        <is>
          <t xml:space="preserve">        rapport in de saak van Elecoert, en</t>
        </is>
      </c>
      <c r="G590">
        <f>HYPERLINK("https://images.diginfra.net/iiif/NL-HaNA_1.01.02/3789/NL-HaNA_1.01.02_3789_0008.jpg/319,468,1102,3111/full/0/default.jpg", "iiif_url")</f>
        <v/>
      </c>
    </row>
    <row r="591">
      <c r="A591" t="inlineStr">
        <is>
          <t>NL-HaNA_1.01.02_3789_0008-page-14</t>
        </is>
      </c>
      <c r="B591" t="inlineStr">
        <is>
          <t>NL-HaNA_1.01.02_3789_0008-column-419-568-902-2911</t>
        </is>
      </c>
      <c r="C591" t="inlineStr">
        <is>
          <t>lemma</t>
        </is>
      </c>
      <c r="D591" t="n">
        <v>459</v>
      </c>
      <c r="E591" t="n">
        <v>1001</v>
      </c>
      <c r="F591" t="inlineStr">
        <is>
          <t>gelast nader instantien dien aangaande te doen.</t>
        </is>
      </c>
      <c r="G591">
        <f>HYPERLINK("https://images.diginfra.net/iiif/NL-HaNA_1.01.02/3789/NL-HaNA_1.01.02_3789_0008.jpg/319,468,1102,3111/full/0/default.jpg", "iiif_url")</f>
        <v/>
      </c>
    </row>
    <row r="592">
      <c r="A592" t="inlineStr">
        <is>
          <t>NL-HaNA_1.01.02_3789_0008-page-14</t>
        </is>
      </c>
      <c r="B592" t="inlineStr">
        <is>
          <t>NL-HaNA_1.01.02_3789_0008-column-419-568-902-2911</t>
        </is>
      </c>
      <c r="C592" t="inlineStr">
        <is>
          <t>continuation</t>
        </is>
      </c>
      <c r="D592" t="n">
        <v>459</v>
      </c>
      <c r="E592" t="n">
        <v>1086</v>
      </c>
      <c r="F592" t="inlineStr">
        <is>
          <t xml:space="preserve">    442.</t>
        </is>
      </c>
      <c r="G592">
        <f>HYPERLINK("https://images.diginfra.net/iiif/NL-HaNA_1.01.02/3789/NL-HaNA_1.01.02_3789_0008.jpg/319,468,1102,3111/full/0/default.jpg", "iiif_url")</f>
        <v/>
      </c>
    </row>
    <row r="593">
      <c r="A593" t="inlineStr">
        <is>
          <t>NL-HaNA_1.01.02_3789_0008-page-14</t>
        </is>
      </c>
      <c r="B593" t="inlineStr">
        <is>
          <t>NL-HaNA_1.01.02_3789_0008-column-419-568-902-2911</t>
        </is>
      </c>
      <c r="C593" t="inlineStr">
        <is>
          <t>repeat_lemma</t>
        </is>
      </c>
      <c r="D593" t="n">
        <v>578</v>
      </c>
      <c r="E593" t="n">
        <v>1092</v>
      </c>
      <c r="F593" t="inlineStr">
        <is>
          <t xml:space="preserve">        rapport wegens de Muylen, de Admi-</t>
        </is>
      </c>
      <c r="G593">
        <f>HYPERLINK("https://images.diginfra.net/iiif/NL-HaNA_1.01.02/3789/NL-HaNA_1.01.02_3789_0008.jpg/319,468,1102,3111/full/0/default.jpg", "iiif_url")</f>
        <v/>
      </c>
    </row>
    <row r="594">
      <c r="A594" t="inlineStr">
        <is>
          <t>NL-HaNA_1.01.02_3789_0008-page-14</t>
        </is>
      </c>
      <c r="B594" t="inlineStr">
        <is>
          <t>NL-HaNA_1.01.02_3789_0008-column-419-568-902-2911</t>
        </is>
      </c>
      <c r="C594" t="inlineStr">
        <is>
          <t>lemma</t>
        </is>
      </c>
      <c r="D594" t="n">
        <v>459</v>
      </c>
      <c r="E594" t="n">
        <v>1143</v>
      </c>
      <c r="F594" t="inlineStr">
        <is>
          <t>raliteyt in Zeeland dien aangaande te advisee-</t>
        </is>
      </c>
      <c r="G594">
        <f>HYPERLINK("https://images.diginfra.net/iiif/NL-HaNA_1.01.02/3789/NL-HaNA_1.01.02_3789_0008.jpg/319,468,1102,3111/full/0/default.jpg", "iiif_url")</f>
        <v/>
      </c>
    </row>
    <row r="595">
      <c r="A595" t="inlineStr">
        <is>
          <t>NL-HaNA_1.01.02_3789_0008-page-14</t>
        </is>
      </c>
      <c r="B595" t="inlineStr">
        <is>
          <t>NL-HaNA_1.01.02_3789_0008-column-419-568-902-2911</t>
        </is>
      </c>
      <c r="C595" t="inlineStr">
        <is>
          <t>continuation</t>
        </is>
      </c>
      <c r="D595" t="n">
        <v>459</v>
      </c>
      <c r="E595" t="n">
        <v>1228</v>
      </c>
      <c r="F595" t="inlineStr">
        <is>
          <t xml:space="preserve">    ren. 443.</t>
        </is>
      </c>
      <c r="G595">
        <f>HYPERLINK("https://images.diginfra.net/iiif/NL-HaNA_1.01.02/3789/NL-HaNA_1.01.02_3789_0008.jpg/319,468,1102,3111/full/0/default.jpg", "iiif_url")</f>
        <v/>
      </c>
    </row>
    <row r="596">
      <c r="A596" t="inlineStr">
        <is>
          <t>NL-HaNA_1.01.02_3789_0008-page-14</t>
        </is>
      </c>
      <c r="B596" t="inlineStr">
        <is>
          <t>NL-HaNA_1.01.02_3789_0008-column-419-568-902-2911</t>
        </is>
      </c>
      <c r="C596" t="inlineStr">
        <is>
          <t>repeat_lemma</t>
        </is>
      </c>
      <c r="D596" t="n">
        <v>582</v>
      </c>
      <c r="E596" t="n">
        <v>1240</v>
      </c>
      <c r="F596" t="inlineStr">
        <is>
          <t xml:space="preserve">        rapport tot den uytyoer van Hout tot</t>
        </is>
      </c>
      <c r="G596">
        <f>HYPERLINK("https://images.diginfra.net/iiif/NL-HaNA_1.01.02/3789/NL-HaNA_1.01.02_3789_0008.jpg/319,468,1102,3111/full/0/default.jpg", "iiif_url")</f>
        <v/>
      </c>
    </row>
    <row r="597">
      <c r="A597" t="inlineStr">
        <is>
          <t>NL-HaNA_1.01.02_3789_0008-page-14</t>
        </is>
      </c>
      <c r="B597" t="inlineStr">
        <is>
          <t>NL-HaNA_1.01.02_3789_0008-column-419-568-902-2911</t>
        </is>
      </c>
      <c r="C597" t="inlineStr">
        <is>
          <t>continuation</t>
        </is>
      </c>
      <c r="D597" t="n">
        <v>459</v>
      </c>
      <c r="E597" t="n">
        <v>1290</v>
      </c>
      <c r="F597" t="inlineStr">
        <is>
          <t xml:space="preserve">    reparatie van bet Hoofdt tot Vlissingen.</t>
        </is>
      </c>
      <c r="G597">
        <f>HYPERLINK("https://images.diginfra.net/iiif/NL-HaNA_1.01.02/3789/NL-HaNA_1.01.02_3789_0008.jpg/319,468,1102,3111/full/0/default.jpg", "iiif_url")</f>
        <v/>
      </c>
    </row>
    <row r="598">
      <c r="A598" t="inlineStr">
        <is>
          <t>NL-HaNA_1.01.02_3789_0008-page-14</t>
        </is>
      </c>
      <c r="B598" t="inlineStr">
        <is>
          <t>NL-HaNA_1.01.02_3789_0008-column-419-568-902-2911</t>
        </is>
      </c>
      <c r="C598" t="inlineStr">
        <is>
          <t>continuation</t>
        </is>
      </c>
      <c r="D598" t="n">
        <v>462</v>
      </c>
      <c r="E598" t="n">
        <v>1374</v>
      </c>
      <c r="F598" t="inlineStr">
        <is>
          <t xml:space="preserve">    443.</t>
        </is>
      </c>
      <c r="G598">
        <f>HYPERLINK("https://images.diginfra.net/iiif/NL-HaNA_1.01.02/3789/NL-HaNA_1.01.02_3789_0008.jpg/319,468,1102,3111/full/0/default.jpg", "iiif_url")</f>
        <v/>
      </c>
    </row>
    <row r="599">
      <c r="A599" t="inlineStr">
        <is>
          <t>NL-HaNA_1.01.02_3789_0008-page-14</t>
        </is>
      </c>
      <c r="B599" t="inlineStr">
        <is>
          <t>NL-HaNA_1.01.02_3789_0008-column-419-568-902-2911</t>
        </is>
      </c>
      <c r="C599" t="inlineStr">
        <is>
          <t>repeat_lemma</t>
        </is>
      </c>
      <c r="D599" t="n">
        <v>580</v>
      </c>
      <c r="E599" t="n">
        <v>1393</v>
      </c>
      <c r="F599" t="inlineStr">
        <is>
          <t xml:space="preserve">        sententie tegens Elecoert, en wegens</t>
        </is>
      </c>
      <c r="G599">
        <f>HYPERLINK("https://images.diginfra.net/iiif/NL-HaNA_1.01.02/3789/NL-HaNA_1.01.02_3789_0008.jpg/319,468,1102,3111/full/0/default.jpg", "iiif_url")</f>
        <v/>
      </c>
    </row>
    <row r="600">
      <c r="A600" t="inlineStr">
        <is>
          <t>NL-HaNA_1.01.02_3789_0008-page-14</t>
        </is>
      </c>
      <c r="B600" t="inlineStr">
        <is>
          <t>NL-HaNA_1.01.02_3789_0008-column-419-568-902-2911</t>
        </is>
      </c>
      <c r="C600" t="inlineStr">
        <is>
          <t>continuation</t>
        </is>
      </c>
      <c r="D600" t="n">
        <v>459</v>
      </c>
      <c r="E600" t="n">
        <v>1440</v>
      </c>
      <c r="F600" t="inlineStr">
        <is>
          <t xml:space="preserve">    uytvoeren van Hout na Vlissingen. 453.</t>
        </is>
      </c>
      <c r="G600">
        <f>HYPERLINK("https://images.diginfra.net/iiif/NL-HaNA_1.01.02/3789/NL-HaNA_1.01.02_3789_0008.jpg/319,468,1102,3111/full/0/default.jpg", "iiif_url")</f>
        <v/>
      </c>
    </row>
    <row r="601">
      <c r="A601" t="inlineStr">
        <is>
          <t>NL-HaNA_1.01.02_3789_0008-page-14</t>
        </is>
      </c>
      <c r="B601" t="inlineStr">
        <is>
          <t>NL-HaNA_1.01.02_3789_0008-column-419-568-902-2911</t>
        </is>
      </c>
      <c r="C601" t="inlineStr">
        <is>
          <t>repeat_lemma</t>
        </is>
      </c>
      <c r="D601" t="n">
        <v>582</v>
      </c>
      <c r="E601" t="n">
        <v>1486</v>
      </c>
      <c r="F601" t="inlineStr">
        <is>
          <t xml:space="preserve">        dewir te doen, ten eynde de nieuwe</t>
        </is>
      </c>
      <c r="G601">
        <f>HYPERLINK("https://images.diginfra.net/iiif/NL-HaNA_1.01.02/3789/NL-HaNA_1.01.02_3789_0008.jpg/319,468,1102,3111/full/0/default.jpg", "iiif_url")</f>
        <v/>
      </c>
    </row>
    <row r="602">
      <c r="A602" t="inlineStr">
        <is>
          <t>NL-HaNA_1.01.02_3789_0008-page-14</t>
        </is>
      </c>
      <c r="B602" t="inlineStr">
        <is>
          <t>NL-HaNA_1.01.02_3789_0008-column-419-568-902-2911</t>
        </is>
      </c>
      <c r="C602" t="inlineStr">
        <is>
          <t>continuation</t>
        </is>
      </c>
      <c r="D602" t="n">
        <v>462</v>
      </c>
      <c r="E602" t="n">
        <v>1537</v>
      </c>
      <c r="F602" t="inlineStr">
        <is>
          <t xml:space="preserve">    belafinge op de Engelsche Koolen geen voort-</t>
        </is>
      </c>
      <c r="G602">
        <f>HYPERLINK("https://images.diginfra.net/iiif/NL-HaNA_1.01.02/3789/NL-HaNA_1.01.02_3789_0008.jpg/319,468,1102,3111/full/0/default.jpg", "iiif_url")</f>
        <v/>
      </c>
    </row>
    <row r="603">
      <c r="A603" t="inlineStr">
        <is>
          <t>NL-HaNA_1.01.02_3789_0008-page-14</t>
        </is>
      </c>
      <c r="B603" t="inlineStr">
        <is>
          <t>NL-HaNA_1.01.02_3789_0008-column-419-568-902-2911</t>
        </is>
      </c>
      <c r="C603" t="inlineStr">
        <is>
          <t>continuation</t>
        </is>
      </c>
      <c r="D603" t="n">
        <v>459</v>
      </c>
      <c r="E603" t="n">
        <v>1593</v>
      </c>
      <c r="F603" t="inlineStr">
        <is>
          <t xml:space="preserve">    gangh moge hebben. 462.</t>
        </is>
      </c>
      <c r="G603">
        <f>HYPERLINK("https://images.diginfra.net/iiif/NL-HaNA_1.01.02/3789/NL-HaNA_1.01.02_3789_0008.jpg/319,468,1102,3111/full/0/default.jpg", "iiif_url")</f>
        <v/>
      </c>
    </row>
    <row r="604">
      <c r="A604" t="inlineStr">
        <is>
          <t>NL-HaNA_1.01.02_3789_0008-page-14</t>
        </is>
      </c>
      <c r="B604" t="inlineStr">
        <is>
          <t>NL-HaNA_1.01.02_3789_0008-column-419-568-902-2911</t>
        </is>
      </c>
      <c r="C604" t="inlineStr">
        <is>
          <t>repeat_lemma</t>
        </is>
      </c>
      <c r="D604" t="n">
        <v>585</v>
      </c>
      <c r="E604" t="n">
        <v>1628</v>
      </c>
      <c r="F604" t="inlineStr">
        <is>
          <t xml:space="preserve">        welgevallen en devoiren tot ontslaginge</t>
        </is>
      </c>
      <c r="G604">
        <f>HYPERLINK("https://images.diginfra.net/iiif/NL-HaNA_1.01.02/3789/NL-HaNA_1.01.02_3789_0008.jpg/319,468,1102,3111/full/0/default.jpg", "iiif_url")</f>
        <v/>
      </c>
    </row>
    <row r="605">
      <c r="A605" t="inlineStr">
        <is>
          <t>NL-HaNA_1.01.02_3789_0008-page-14</t>
        </is>
      </c>
      <c r="B605" t="inlineStr">
        <is>
          <t>NL-HaNA_1.01.02_3789_0008-column-419-568-902-2911</t>
        </is>
      </c>
      <c r="C605" t="inlineStr">
        <is>
          <t>continuation</t>
        </is>
      </c>
      <c r="D605" t="n">
        <v>459</v>
      </c>
      <c r="E605" t="n">
        <v>1678</v>
      </c>
      <c r="F605" t="inlineStr">
        <is>
          <t xml:space="preserve">    van Boecken te continueren. 484.</t>
        </is>
      </c>
      <c r="G605">
        <f>HYPERLINK("https://images.diginfra.net/iiif/NL-HaNA_1.01.02/3789/NL-HaNA_1.01.02_3789_0008.jpg/319,468,1102,3111/full/0/default.jpg", "iiif_url")</f>
        <v/>
      </c>
    </row>
    <row r="606">
      <c r="A606" t="inlineStr">
        <is>
          <t>NL-HaNA_1.01.02_3789_0008-page-14</t>
        </is>
      </c>
      <c r="B606" t="inlineStr">
        <is>
          <t>NL-HaNA_1.01.02_3789_0008-column-419-568-902-2911</t>
        </is>
      </c>
      <c r="C606" t="inlineStr">
        <is>
          <t>continuation</t>
        </is>
      </c>
      <c r="D606" t="n">
        <v>582</v>
      </c>
      <c r="E606" t="n">
        <v>1720</v>
      </c>
      <c r="F606" t="inlineStr">
        <is>
          <t xml:space="preserve">    ordre aan Mevrouw Proly wegens de</t>
        </is>
      </c>
      <c r="G606">
        <f>HYPERLINK("https://images.diginfra.net/iiif/NL-HaNA_1.01.02/3789/NL-HaNA_1.01.02_3789_0008.jpg/319,468,1102,3111/full/0/default.jpg", "iiif_url")</f>
        <v/>
      </c>
    </row>
    <row r="607">
      <c r="A607" t="inlineStr">
        <is>
          <t>NL-HaNA_1.01.02_3789_0008-page-14</t>
        </is>
      </c>
      <c r="B607" t="inlineStr">
        <is>
          <t>NL-HaNA_1.01.02_3789_0008-column-419-568-902-2911</t>
        </is>
      </c>
      <c r="C607" t="inlineStr">
        <is>
          <t>continuation</t>
        </is>
      </c>
      <c r="D607" t="n">
        <v>464</v>
      </c>
      <c r="E607" t="n">
        <v>1774</v>
      </c>
      <c r="F607" t="inlineStr">
        <is>
          <t xml:space="preserve">    Producten van de maandt Augusti, te exa-</t>
        </is>
      </c>
      <c r="G607">
        <f>HYPERLINK("https://images.diginfra.net/iiif/NL-HaNA_1.01.02/3789/NL-HaNA_1.01.02_3789_0008.jpg/319,468,1102,3111/full/0/default.jpg", "iiif_url")</f>
        <v/>
      </c>
    </row>
    <row r="608">
      <c r="A608" t="inlineStr">
        <is>
          <t>NL-HaNA_1.01.02_3789_0008-page-14</t>
        </is>
      </c>
      <c r="B608" t="inlineStr">
        <is>
          <t>NL-HaNA_1.01.02_3789_0008-column-419-568-902-2911</t>
        </is>
      </c>
      <c r="C608" t="inlineStr">
        <is>
          <t>continuation</t>
        </is>
      </c>
      <c r="D608" t="n">
        <v>462</v>
      </c>
      <c r="E608" t="n">
        <v>1840</v>
      </c>
      <c r="F608" t="inlineStr">
        <is>
          <t xml:space="preserve">    mineeren. 484.</t>
        </is>
      </c>
      <c r="G608">
        <f>HYPERLINK("https://images.diginfra.net/iiif/NL-HaNA_1.01.02/3789/NL-HaNA_1.01.02_3789_0008.jpg/319,468,1102,3111/full/0/default.jpg", "iiif_url")</f>
        <v/>
      </c>
    </row>
    <row r="609">
      <c r="A609" t="inlineStr">
        <is>
          <t>NL-HaNA_1.01.02_3789_0008-page-14</t>
        </is>
      </c>
      <c r="B609" t="inlineStr">
        <is>
          <t>NL-HaNA_1.01.02_3789_0008-column-419-568-902-2911</t>
        </is>
      </c>
      <c r="C609" t="inlineStr">
        <is>
          <t>repeat_lemma</t>
        </is>
      </c>
      <c r="D609" t="n">
        <v>590</v>
      </c>
      <c r="E609" t="n">
        <v>1863</v>
      </c>
      <c r="F609" t="inlineStr">
        <is>
          <t xml:space="preserve">        Missive wegens den uytvoer van Geld</t>
        </is>
      </c>
      <c r="G609">
        <f>HYPERLINK("https://images.diginfra.net/iiif/NL-HaNA_1.01.02/3789/NL-HaNA_1.01.02_3789_0008.jpg/319,468,1102,3111/full/0/default.jpg", "iiif_url")</f>
        <v/>
      </c>
    </row>
    <row r="610">
      <c r="A610" t="inlineStr">
        <is>
          <t>NL-HaNA_1.01.02_3789_0008-page-14</t>
        </is>
      </c>
      <c r="B610" t="inlineStr">
        <is>
          <t>NL-HaNA_1.01.02_3789_0008-column-419-568-902-2911</t>
        </is>
      </c>
      <c r="C610" t="inlineStr">
        <is>
          <t>continuation</t>
        </is>
      </c>
      <c r="D610" t="n">
        <v>464</v>
      </c>
      <c r="E610" t="n">
        <v>1914</v>
      </c>
      <c r="F610" t="inlineStr">
        <is>
          <t xml:space="preserve">    door de Hollaudische Ventjagers, by Hol-</t>
        </is>
      </c>
      <c r="G610">
        <f>HYPERLINK("https://images.diginfra.net/iiif/NL-HaNA_1.01.02/3789/NL-HaNA_1.01.02_3789_0008.jpg/319,468,1102,3111/full/0/default.jpg", "iiif_url")</f>
        <v/>
      </c>
    </row>
    <row r="611">
      <c r="A611" t="inlineStr">
        <is>
          <t>NL-HaNA_1.01.02_3789_0008-page-14</t>
        </is>
      </c>
      <c r="B611" t="inlineStr">
        <is>
          <t>NL-HaNA_1.01.02_3789_0008-column-419-568-902-2911</t>
        </is>
      </c>
      <c r="C611" t="inlineStr">
        <is>
          <t>continuation</t>
        </is>
      </c>
      <c r="D611" t="n">
        <v>469</v>
      </c>
      <c r="E611" t="n">
        <v>1964</v>
      </c>
      <c r="F611" t="inlineStr">
        <is>
          <t xml:space="preserve">    landt en Zeelandt overgenoomen. 485.</t>
        </is>
      </c>
      <c r="G611">
        <f>HYPERLINK("https://images.diginfra.net/iiif/NL-HaNA_1.01.02/3789/NL-HaNA_1.01.02_3789_0008.jpg/319,468,1102,3111/full/0/default.jpg", "iiif_url")</f>
        <v/>
      </c>
    </row>
    <row r="612">
      <c r="A612" t="inlineStr">
        <is>
          <t>NL-HaNA_1.01.02_3789_0008-page-14</t>
        </is>
      </c>
      <c r="B612" t="inlineStr">
        <is>
          <t>NL-HaNA_1.01.02_3789_0008-column-419-568-902-2911</t>
        </is>
      </c>
      <c r="C612" t="inlineStr">
        <is>
          <t>repeat_lemma</t>
        </is>
      </c>
      <c r="D612" t="n">
        <v>587</v>
      </c>
      <c r="E612" t="n">
        <v>2007</v>
      </c>
      <c r="F612" t="inlineStr">
        <is>
          <t xml:space="preserve">        Pasport voor den Marquis de St. Gil.</t>
        </is>
      </c>
      <c r="G612">
        <f>HYPERLINK("https://images.diginfra.net/iiif/NL-HaNA_1.01.02/3789/NL-HaNA_1.01.02_3789_0008.jpg/319,468,1102,3111/full/0/default.jpg", "iiif_url")</f>
        <v/>
      </c>
    </row>
    <row r="613">
      <c r="A613" t="inlineStr">
        <is>
          <t>NL-HaNA_1.01.02_3789_0008-page-14</t>
        </is>
      </c>
      <c r="B613" t="inlineStr">
        <is>
          <t>NL-HaNA_1.01.02_3789_0008-column-419-568-902-2911</t>
        </is>
      </c>
      <c r="C613" t="inlineStr">
        <is>
          <t>continuation</t>
        </is>
      </c>
      <c r="D613" t="n">
        <v>476</v>
      </c>
      <c r="E613" t="n">
        <v>2095</v>
      </c>
      <c r="F613" t="inlineStr">
        <is>
          <t xml:space="preserve">    509.</t>
        </is>
      </c>
      <c r="G613">
        <f>HYPERLINK("https://images.diginfra.net/iiif/NL-HaNA_1.01.02/3789/NL-HaNA_1.01.02_3789_0008.jpg/319,468,1102,3111/full/0/default.jpg", "iiif_url")</f>
        <v/>
      </c>
    </row>
    <row r="614">
      <c r="A614" t="inlineStr">
        <is>
          <t>NL-HaNA_1.01.02_3789_0008-page-14</t>
        </is>
      </c>
      <c r="B614" t="inlineStr">
        <is>
          <t>NL-HaNA_1.01.02_3789_0008-column-419-568-902-2911</t>
        </is>
      </c>
      <c r="C614" t="inlineStr">
        <is>
          <t>repeat_lemma</t>
        </is>
      </c>
      <c r="D614" t="n">
        <v>599</v>
      </c>
      <c r="E614" t="n">
        <v>2106</v>
      </c>
      <c r="F614" t="inlineStr">
        <is>
          <t xml:space="preserve">        antwoordt op de devoiren tegens de</t>
        </is>
      </c>
      <c r="G614">
        <f>HYPERLINK("https://images.diginfra.net/iiif/NL-HaNA_1.01.02/3789/NL-HaNA_1.01.02_3789_0008.jpg/319,468,1102,3111/full/0/default.jpg", "iiif_url")</f>
        <v/>
      </c>
    </row>
    <row r="615">
      <c r="A615" t="inlineStr">
        <is>
          <t>NL-HaNA_1.01.02_3789_0008-page-14</t>
        </is>
      </c>
      <c r="B615" t="inlineStr">
        <is>
          <t>NL-HaNA_1.01.02_3789_0008-column-419-568-902-2911</t>
        </is>
      </c>
      <c r="C615" t="inlineStr">
        <is>
          <t>continuation</t>
        </is>
      </c>
      <c r="D615" t="n">
        <v>469</v>
      </c>
      <c r="E615" t="n">
        <v>2159</v>
      </c>
      <c r="F615" t="inlineStr">
        <is>
          <t xml:space="preserve">    belastinge van de Engelsche Koolen. 523.</t>
        </is>
      </c>
      <c r="G615">
        <f>HYPERLINK("https://images.diginfra.net/iiif/NL-HaNA_1.01.02/3789/NL-HaNA_1.01.02_3789_0008.jpg/319,468,1102,3111/full/0/default.jpg", "iiif_url")</f>
        <v/>
      </c>
    </row>
    <row r="616">
      <c r="A616" t="inlineStr">
        <is>
          <t>NL-HaNA_1.01.02_3789_0008-page-14</t>
        </is>
      </c>
      <c r="B616" t="inlineStr">
        <is>
          <t>NL-HaNA_1.01.02_3789_0008-column-419-568-902-2911</t>
        </is>
      </c>
      <c r="C616" t="inlineStr">
        <is>
          <t>repeat_lemma</t>
        </is>
      </c>
      <c r="D616" t="n">
        <v>594</v>
      </c>
      <c r="E616" t="n">
        <v>2205</v>
      </c>
      <c r="F616" t="inlineStr">
        <is>
          <t xml:space="preserve">        Jdmiraliteyt Zeelandt beright wegens</t>
        </is>
      </c>
      <c r="G616">
        <f>HYPERLINK("https://images.diginfra.net/iiif/NL-HaNA_1.01.02/3789/NL-HaNA_1.01.02_3789_0008.jpg/319,468,1102,3111/full/0/default.jpg", "iiif_url")</f>
        <v/>
      </c>
    </row>
    <row r="617">
      <c r="A617" t="inlineStr">
        <is>
          <t>NL-HaNA_1.01.02_3789_0008-page-14</t>
        </is>
      </c>
      <c r="B617" t="inlineStr">
        <is>
          <t>NL-HaNA_1.01.02_3789_0008-column-419-568-902-2911</t>
        </is>
      </c>
      <c r="C617" t="inlineStr">
        <is>
          <t>continuation</t>
        </is>
      </c>
      <c r="D617" t="n">
        <v>490</v>
      </c>
      <c r="E617" t="n">
        <v>2245</v>
      </c>
      <c r="F617" t="inlineStr">
        <is>
          <t xml:space="preserve">    Paalen voor het Hoofdt tot Vlissingen.</t>
        </is>
      </c>
      <c r="G617">
        <f>HYPERLINK("https://images.diginfra.net/iiif/NL-HaNA_1.01.02/3789/NL-HaNA_1.01.02_3789_0008.jpg/319,468,1102,3111/full/0/default.jpg", "iiif_url")</f>
        <v/>
      </c>
    </row>
    <row r="618">
      <c r="A618" t="inlineStr">
        <is>
          <t>NL-HaNA_1.01.02_3789_0008-page-14</t>
        </is>
      </c>
      <c r="B618" t="inlineStr">
        <is>
          <t>NL-HaNA_1.01.02_3789_0008-column-419-568-902-2911</t>
        </is>
      </c>
      <c r="C618" t="inlineStr">
        <is>
          <t>continuation</t>
        </is>
      </c>
      <c r="D618" t="n">
        <v>488</v>
      </c>
      <c r="E618" t="n">
        <v>2337</v>
      </c>
      <c r="F618" t="inlineStr">
        <is>
          <t xml:space="preserve">    s27.</t>
        </is>
      </c>
      <c r="G618">
        <f>HYPERLINK("https://images.diginfra.net/iiif/NL-HaNA_1.01.02/3789/NL-HaNA_1.01.02_3789_0008.jpg/319,468,1102,3111/full/0/default.jpg", "iiif_url")</f>
        <v/>
      </c>
    </row>
    <row r="619">
      <c r="A619" t="inlineStr">
        <is>
          <t>NL-HaNA_1.01.02_3789_0008-page-14</t>
        </is>
      </c>
      <c r="B619" t="inlineStr">
        <is>
          <t>NL-HaNA_1.01.02_3789_0008-column-419-568-902-2911</t>
        </is>
      </c>
      <c r="C619" t="inlineStr">
        <is>
          <t>repeat_lemma</t>
        </is>
      </c>
      <c r="D619" t="n">
        <v>599</v>
      </c>
      <c r="E619" t="n">
        <v>2354</v>
      </c>
      <c r="F619" t="inlineStr">
        <is>
          <t xml:space="preserve">        Admiraliteyt Zeelandt wegens aange-</t>
        </is>
      </c>
      <c r="G619">
        <f>HYPERLINK("https://images.diginfra.net/iiif/NL-HaNA_1.01.02/3789/NL-HaNA_1.01.02_3789_0008.jpg/319,468,1102,3111/full/0/default.jpg", "iiif_url")</f>
        <v/>
      </c>
    </row>
    <row r="620">
      <c r="A620" t="inlineStr">
        <is>
          <t>NL-HaNA_1.01.02_3789_0008-page-14</t>
        </is>
      </c>
      <c r="B620" t="inlineStr">
        <is>
          <t>NL-HaNA_1.01.02_3789_0008-column-419-568-902-2911</t>
        </is>
      </c>
      <c r="C620" t="inlineStr">
        <is>
          <t>continuation</t>
        </is>
      </c>
      <c r="D620" t="n">
        <v>474</v>
      </c>
      <c r="E620" t="n">
        <v>2398</v>
      </c>
      <c r="F620" t="inlineStr">
        <is>
          <t xml:space="preserve">    haalde Muylen en gelast nadere instantien te</t>
        </is>
      </c>
      <c r="G620">
        <f>HYPERLINK("https://images.diginfra.net/iiif/NL-HaNA_1.01.02/3789/NL-HaNA_1.01.02_3789_0008.jpg/319,468,1102,3111/full/0/default.jpg", "iiif_url")</f>
        <v/>
      </c>
    </row>
    <row r="621">
      <c r="A621" t="inlineStr">
        <is>
          <t>NL-HaNA_1.01.02_3789_0008-page-14</t>
        </is>
      </c>
      <c r="B621" t="inlineStr">
        <is>
          <t>NL-HaNA_1.01.02_3789_0008-column-419-568-902-2911</t>
        </is>
      </c>
      <c r="C621" t="inlineStr">
        <is>
          <t>continuation</t>
        </is>
      </c>
      <c r="D621" t="n">
        <v>568</v>
      </c>
      <c r="E621" t="n">
        <v>2475</v>
      </c>
      <c r="F621" t="inlineStr">
        <is>
          <t xml:space="preserve">    197.</t>
        </is>
      </c>
      <c r="G621">
        <f>HYPERLINK("https://images.diginfra.net/iiif/NL-HaNA_1.01.02/3789/NL-HaNA_1.01.02_3789_0008.jpg/319,468,1102,3111/full/0/default.jpg", "iiif_url")</f>
        <v/>
      </c>
    </row>
    <row r="622">
      <c r="A622" t="inlineStr">
        <is>
          <t>NL-HaNA_1.01.02_3789_0008-page-14</t>
        </is>
      </c>
      <c r="B622" t="inlineStr">
        <is>
          <t>NL-HaNA_1.01.02_3789_0008-column-419-568-902-2911</t>
        </is>
      </c>
      <c r="C622" t="inlineStr">
        <is>
          <t>continuation</t>
        </is>
      </c>
      <c r="D622" t="n">
        <v>474</v>
      </c>
      <c r="E622" t="n">
        <v>2474</v>
      </c>
      <c r="F622" t="inlineStr">
        <is>
          <t xml:space="preserve">    doen.</t>
        </is>
      </c>
      <c r="G622">
        <f>HYPERLINK("https://images.diginfra.net/iiif/NL-HaNA_1.01.02/3789/NL-HaNA_1.01.02_3789_0008.jpg/319,468,1102,3111/full/0/default.jpg", "iiif_url")</f>
        <v/>
      </c>
    </row>
    <row r="623">
      <c r="A623" t="inlineStr">
        <is>
          <t>NL-HaNA_1.01.02_3789_0008-page-14</t>
        </is>
      </c>
      <c r="B623" t="inlineStr">
        <is>
          <t>NL-HaNA_1.01.02_3789_0008-column-419-568-902-2911</t>
        </is>
      </c>
      <c r="C623" t="inlineStr">
        <is>
          <t>repeat_lemma</t>
        </is>
      </c>
      <c r="D623" t="n">
        <v>594</v>
      </c>
      <c r="E623" t="n">
        <v>2495</v>
      </c>
      <c r="F623" t="inlineStr">
        <is>
          <t xml:space="preserve">        klagbten over 't brengen van een Placaat</t>
        </is>
      </c>
      <c r="G623">
        <f>HYPERLINK("https://images.diginfra.net/iiif/NL-HaNA_1.01.02/3789/NL-HaNA_1.01.02_3789_0008.jpg/319,468,1102,3111/full/0/default.jpg", "iiif_url")</f>
        <v/>
      </c>
    </row>
    <row r="624">
      <c r="A624" t="inlineStr">
        <is>
          <t>NL-HaNA_1.01.02_3789_0008-page-14</t>
        </is>
      </c>
      <c r="B624" t="inlineStr">
        <is>
          <t>NL-HaNA_1.01.02_3789_0008-column-419-568-902-2911</t>
        </is>
      </c>
      <c r="C624" t="inlineStr">
        <is>
          <t>lemma</t>
        </is>
      </c>
      <c r="D624" t="n">
        <v>474</v>
      </c>
      <c r="E624" t="n">
        <v>2545</v>
      </c>
      <c r="F624" t="inlineStr">
        <is>
          <t>aan den Burgermeester van Hermale, te exa-</t>
        </is>
      </c>
      <c r="G624">
        <f>HYPERLINK("https://images.diginfra.net/iiif/NL-HaNA_1.01.02/3789/NL-HaNA_1.01.02_3789_0008.jpg/319,468,1102,3111/full/0/default.jpg", "iiif_url")</f>
        <v/>
      </c>
    </row>
    <row r="625">
      <c r="A625" t="inlineStr">
        <is>
          <t>NL-HaNA_1.01.02_3789_0008-page-14</t>
        </is>
      </c>
      <c r="B625" t="inlineStr">
        <is>
          <t>NL-HaNA_1.01.02_3789_0008-column-419-568-902-2911</t>
        </is>
      </c>
      <c r="C625" t="inlineStr">
        <is>
          <t>lemma</t>
        </is>
      </c>
      <c r="D625" t="n">
        <v>478</v>
      </c>
      <c r="E625" t="n">
        <v>2617</v>
      </c>
      <c r="F625" t="inlineStr">
        <is>
          <t>mineeren. 579.</t>
        </is>
      </c>
      <c r="G625">
        <f>HYPERLINK("https://images.diginfra.net/iiif/NL-HaNA_1.01.02/3789/NL-HaNA_1.01.02_3789_0008.jpg/319,468,1102,3111/full/0/default.jpg", "iiif_url")</f>
        <v/>
      </c>
    </row>
    <row r="626">
      <c r="A626" t="inlineStr">
        <is>
          <t>NL-HaNA_1.01.02_3789_0008-page-14</t>
        </is>
      </c>
      <c r="B626" t="inlineStr">
        <is>
          <t>NL-HaNA_1.01.02_3789_0008-column-419-568-902-2911</t>
        </is>
      </c>
      <c r="C626" t="inlineStr">
        <is>
          <t>non_index_line</t>
        </is>
      </c>
      <c r="D626" t="n">
        <v>611</v>
      </c>
      <c r="E626" t="n">
        <v>2637</v>
      </c>
      <c r="F626" t="inlineStr">
        <is>
          <t xml:space="preserve">        antwoord op jn Memorie over het</t>
        </is>
      </c>
      <c r="G626">
        <f>HYPERLINK("https://images.diginfra.net/iiif/NL-HaNA_1.01.02/3789/NL-HaNA_1.01.02_3789_0008.jpg/319,468,1102,3111/full/0/default.jpg", "iiif_url")</f>
        <v/>
      </c>
    </row>
    <row r="627">
      <c r="A627" t="inlineStr">
        <is>
          <t>NL-HaNA_1.01.02_3789_0008-page-14</t>
        </is>
      </c>
      <c r="B627" t="inlineStr">
        <is>
          <t>NL-HaNA_1.01.02_3789_0008-column-419-568-902-2911</t>
        </is>
      </c>
      <c r="C627" t="inlineStr">
        <is>
          <t>lemma</t>
        </is>
      </c>
      <c r="D627" t="n">
        <v>478</v>
      </c>
      <c r="E627" t="n">
        <v>2686</v>
      </c>
      <c r="F627" t="inlineStr">
        <is>
          <t>arresteren en confisqueren van eenige Kar-</t>
        </is>
      </c>
      <c r="G627">
        <f>HYPERLINK("https://images.diginfra.net/iiif/NL-HaNA_1.01.02/3789/NL-HaNA_1.01.02_3789_0008.jpg/319,468,1102,3111/full/0/default.jpg", "iiif_url")</f>
        <v/>
      </c>
    </row>
    <row r="628">
      <c r="A628" t="inlineStr">
        <is>
          <t>NL-HaNA_1.01.02_3789_0008-page-14</t>
        </is>
      </c>
      <c r="B628" t="inlineStr">
        <is>
          <t>NL-HaNA_1.01.02_3789_0008-column-419-568-902-2911</t>
        </is>
      </c>
      <c r="C628" t="inlineStr">
        <is>
          <t>lemma</t>
        </is>
      </c>
      <c r="D628" t="n">
        <v>476</v>
      </c>
      <c r="E628" t="n">
        <v>2732</v>
      </c>
      <c r="F628" t="inlineStr">
        <is>
          <t>ren en Paarden door de Commisen van sijne</t>
        </is>
      </c>
      <c r="G628">
        <f>HYPERLINK("https://images.diginfra.net/iiif/NL-HaNA_1.01.02/3789/NL-HaNA_1.01.02_3789_0008.jpg/319,468,1102,3111/full/0/default.jpg", "iiif_url")</f>
        <v/>
      </c>
    </row>
    <row r="629">
      <c r="A629" t="inlineStr">
        <is>
          <t>NL-HaNA_1.01.02_3789_0008-page-14</t>
        </is>
      </c>
      <c r="B629" t="inlineStr">
        <is>
          <t>NL-HaNA_1.01.02_3789_0008-column-419-568-902-2911</t>
        </is>
      </c>
      <c r="C629" t="inlineStr">
        <is>
          <t>lemma</t>
        </is>
      </c>
      <c r="D629" t="n">
        <v>485</v>
      </c>
      <c r="E629" t="n">
        <v>2785</v>
      </c>
      <c r="F629" t="inlineStr">
        <is>
          <t>Majesteyt in Turnhout , te examineeren.</t>
        </is>
      </c>
      <c r="G629">
        <f>HYPERLINK("https://images.diginfra.net/iiif/NL-HaNA_1.01.02/3789/NL-HaNA_1.01.02_3789_0008.jpg/319,468,1102,3111/full/0/default.jpg", "iiif_url")</f>
        <v/>
      </c>
    </row>
    <row r="630">
      <c r="A630" t="inlineStr">
        <is>
          <t>NL-HaNA_1.01.02_3789_0008-page-14</t>
        </is>
      </c>
      <c r="B630" t="inlineStr">
        <is>
          <t>NL-HaNA_1.01.02_3789_0008-column-419-568-902-2911</t>
        </is>
      </c>
      <c r="C630" t="inlineStr">
        <is>
          <t>lemma</t>
        </is>
      </c>
      <c r="D630" t="n">
        <v>485</v>
      </c>
      <c r="E630" t="n">
        <v>2860</v>
      </c>
      <c r="F630" t="inlineStr">
        <is>
          <t>co1.</t>
        </is>
      </c>
      <c r="G630">
        <f>HYPERLINK("https://images.diginfra.net/iiif/NL-HaNA_1.01.02/3789/NL-HaNA_1.01.02_3789_0008.jpg/319,468,1102,3111/full/0/default.jpg", "iiif_url")</f>
        <v/>
      </c>
    </row>
    <row r="631">
      <c r="A631" t="inlineStr">
        <is>
          <t>NL-HaNA_1.01.02_3789_0008-page-14</t>
        </is>
      </c>
      <c r="B631" t="inlineStr">
        <is>
          <t>NL-HaNA_1.01.02_3789_0008-column-419-568-902-2911</t>
        </is>
      </c>
      <c r="C631" t="inlineStr">
        <is>
          <t>lemma</t>
        </is>
      </c>
      <c r="D631" t="n">
        <v>438</v>
      </c>
      <c r="E631" t="n">
        <v>2878</v>
      </c>
      <c r="F631" t="inlineStr">
        <is>
          <t>Attendoorn, Pasport ad omnes Populos.</t>
        </is>
      </c>
      <c r="G631">
        <f>HYPERLINK("https://images.diginfra.net/iiif/NL-HaNA_1.01.02/3789/NL-HaNA_1.01.02_3789_0008.jpg/319,468,1102,3111/full/0/default.jpg", "iiif_url")</f>
        <v/>
      </c>
    </row>
    <row r="632">
      <c r="A632" t="inlineStr">
        <is>
          <t>NL-HaNA_1.01.02_3789_0008-page-14</t>
        </is>
      </c>
      <c r="B632" t="inlineStr">
        <is>
          <t>NL-HaNA_1.01.02_3789_0008-column-419-568-902-2911</t>
        </is>
      </c>
      <c r="C632" t="inlineStr">
        <is>
          <t>lemma</t>
        </is>
      </c>
      <c r="D632" t="n">
        <v>490</v>
      </c>
      <c r="E632" t="n">
        <v>2961</v>
      </c>
      <c r="F632" t="inlineStr">
        <is>
          <t>sor.</t>
        </is>
      </c>
      <c r="G632">
        <f>HYPERLINK("https://images.diginfra.net/iiif/NL-HaNA_1.01.02/3789/NL-HaNA_1.01.02_3789_0008.jpg/319,468,1102,3111/full/0/default.jpg", "iiif_url")</f>
        <v/>
      </c>
    </row>
    <row r="633">
      <c r="A633" t="inlineStr">
        <is>
          <t>NL-HaNA_1.01.02_3789_0008-page-14</t>
        </is>
      </c>
      <c r="B633" t="inlineStr">
        <is>
          <t>NL-HaNA_1.01.02_3789_0008-column-419-568-902-2911</t>
        </is>
      </c>
      <c r="C633" t="inlineStr">
        <is>
          <t>lemma</t>
        </is>
      </c>
      <c r="D633" t="n">
        <v>438</v>
      </c>
      <c r="E633" t="n">
        <v>2974</v>
      </c>
      <c r="F633" t="inlineStr">
        <is>
          <t>Aurgarden, Jessereys geautboriseert om het</t>
        </is>
      </c>
      <c r="G633">
        <f>HYPERLINK("https://images.diginfra.net/iiif/NL-HaNA_1.01.02/3789/NL-HaNA_1.01.02_3789_0008.jpg/319,468,1102,3111/full/0/default.jpg", "iiif_url")</f>
        <v/>
      </c>
    </row>
    <row r="634">
      <c r="A634" t="inlineStr">
        <is>
          <t>NL-HaNA_1.01.02_3789_0008-page-14</t>
        </is>
      </c>
      <c r="B634" t="inlineStr">
        <is>
          <t>NL-HaNA_1.01.02_3789_0008-column-419-568-902-2911</t>
        </is>
      </c>
      <c r="C634" t="inlineStr">
        <is>
          <t>lemma</t>
        </is>
      </c>
      <c r="D634" t="n">
        <v>485</v>
      </c>
      <c r="E634" t="n">
        <v>3024</v>
      </c>
      <c r="F634" t="inlineStr">
        <is>
          <t>Consulaat op het Eylandt Zante te moogen</t>
        </is>
      </c>
      <c r="G634">
        <f>HYPERLINK("https://images.diginfra.net/iiif/NL-HaNA_1.01.02/3789/NL-HaNA_1.01.02_3789_0008.jpg/319,468,1102,3111/full/0/default.jpg", "iiif_url")</f>
        <v/>
      </c>
    </row>
    <row r="635">
      <c r="A635" t="inlineStr">
        <is>
          <t>NL-HaNA_1.01.02_3789_0008-page-14</t>
        </is>
      </c>
      <c r="B635" t="inlineStr">
        <is>
          <t>NL-HaNA_1.01.02_3789_0008-column-419-568-902-2911</t>
        </is>
      </c>
      <c r="C635" t="inlineStr">
        <is>
          <t>lemma</t>
        </is>
      </c>
      <c r="D635" t="n">
        <v>485</v>
      </c>
      <c r="E635" t="n">
        <v>3096</v>
      </c>
      <c r="F635" t="inlineStr">
        <is>
          <t>waarneemen. 597.</t>
        </is>
      </c>
      <c r="G635">
        <f>HYPERLINK("https://images.diginfra.net/iiif/NL-HaNA_1.01.02/3789/NL-HaNA_1.01.02_3789_0008.jpg/319,468,1102,3111/full/0/default.jpg", "iiif_url")</f>
        <v/>
      </c>
    </row>
    <row r="636">
      <c r="A636" t="inlineStr">
        <is>
          <t>NL-HaNA_1.01.02_3789_0008-page-14</t>
        </is>
      </c>
      <c r="B636" t="inlineStr">
        <is>
          <t>NL-HaNA_1.01.02_3789_0008-column-419-568-902-2911</t>
        </is>
      </c>
      <c r="C636" t="inlineStr">
        <is>
          <t>lemma</t>
        </is>
      </c>
      <c r="D636" t="n">
        <v>438</v>
      </c>
      <c r="E636" t="n">
        <v>3120</v>
      </c>
      <c r="F636" t="inlineStr">
        <is>
          <t>Aylua, Pasport om vijf en twintigh Paarden</t>
        </is>
      </c>
      <c r="G636">
        <f>HYPERLINK("https://images.diginfra.net/iiif/NL-HaNA_1.01.02/3789/NL-HaNA_1.01.02_3789_0008.jpg/319,468,1102,3111/full/0/default.jpg", "iiif_url")</f>
        <v/>
      </c>
    </row>
    <row r="637">
      <c r="A637" t="inlineStr">
        <is>
          <t>NL-HaNA_1.01.02_3789_0008-page-14</t>
        </is>
      </c>
      <c r="B637" t="inlineStr">
        <is>
          <t>NL-HaNA_1.01.02_3789_0008-column-419-568-902-2911</t>
        </is>
      </c>
      <c r="C637" t="inlineStr">
        <is>
          <t>lemma</t>
        </is>
      </c>
      <c r="D637" t="n">
        <v>485</v>
      </c>
      <c r="E637" t="n">
        <v>3170</v>
      </c>
      <c r="F637" t="inlineStr">
        <is>
          <t>voor den Prince van Nassauw te mogen in-</t>
        </is>
      </c>
      <c r="G637">
        <f>HYPERLINK("https://images.diginfra.net/iiif/NL-HaNA_1.01.02/3789/NL-HaNA_1.01.02_3789_0008.jpg/319,468,1102,3111/full/0/default.jpg", "iiif_url")</f>
        <v/>
      </c>
    </row>
    <row r="638">
      <c r="A638" t="inlineStr">
        <is>
          <t>NL-HaNA_1.01.02_3789_0008-page-14</t>
        </is>
      </c>
      <c r="B638" t="inlineStr">
        <is>
          <t>NL-HaNA_1.01.02_3789_0008-column-419-568-902-2911</t>
        </is>
      </c>
      <c r="C638" t="inlineStr">
        <is>
          <t>lemma</t>
        </is>
      </c>
      <c r="D638" t="n">
        <v>485</v>
      </c>
      <c r="E638" t="n">
        <v>3242</v>
      </c>
      <c r="F638" t="inlineStr">
        <is>
          <t>voeren. 151.</t>
        </is>
      </c>
      <c r="G638">
        <f>HYPERLINK("https://images.diginfra.net/iiif/NL-HaNA_1.01.02/3789/NL-HaNA_1.01.02_3789_0008.jpg/319,468,1102,3111/full/0/default.jpg", "iiif_url")</f>
        <v/>
      </c>
    </row>
    <row r="639">
      <c r="A639" t="inlineStr">
        <is>
          <t>NL-HaNA_1.01.02_3789_0008-page-14</t>
        </is>
      </c>
      <c r="B639" t="inlineStr">
        <is>
          <t>NL-HaNA_1.01.02_3789_0008-column-419-568-902-2911</t>
        </is>
      </c>
      <c r="C639" t="inlineStr">
        <is>
          <t>lemma</t>
        </is>
      </c>
      <c r="D639" t="n">
        <v>443</v>
      </c>
      <c r="E639" t="n">
        <v>3261</v>
      </c>
      <c r="F639" t="inlineStr">
        <is>
          <t>Aylua wegens Vrieslandt ter Generaliteyt ge-</t>
        </is>
      </c>
      <c r="G639">
        <f>HYPERLINK("https://images.diginfra.net/iiif/NL-HaNA_1.01.02/3789/NL-HaNA_1.01.02_3789_0008.jpg/319,468,1102,3111/full/0/default.jpg", "iiif_url")</f>
        <v/>
      </c>
    </row>
    <row r="640">
      <c r="A640" t="inlineStr">
        <is>
          <t>NL-HaNA_1.01.02_3789_0008-page-14</t>
        </is>
      </c>
      <c r="B640" t="inlineStr">
        <is>
          <t>NL-HaNA_1.01.02_3789_0008-column-419-568-902-2911</t>
        </is>
      </c>
      <c r="C640" t="inlineStr">
        <is>
          <t>lemma</t>
        </is>
      </c>
      <c r="D640" t="n">
        <v>490</v>
      </c>
      <c r="E640" t="n">
        <v>3339</v>
      </c>
      <c r="F640" t="inlineStr">
        <is>
          <t>committeert. 324.</t>
        </is>
      </c>
      <c r="G640">
        <f>HYPERLINK("https://images.diginfra.net/iiif/NL-HaNA_1.01.02/3789/NL-HaNA_1.01.02_3789_0008.jpg/319,468,1102,3111/full/0/default.jpg", "iiif_url")</f>
        <v/>
      </c>
    </row>
    <row r="641">
      <c r="A641" t="inlineStr">
        <is>
          <t>NL-HaNA_1.01.02_3789_0008-page-14</t>
        </is>
      </c>
      <c r="B641" t="inlineStr">
        <is>
          <t>NL-HaNA_1.01.02_3789_0008-column-419-568-902-2911</t>
        </is>
      </c>
      <c r="C641" t="inlineStr">
        <is>
          <t>lemma</t>
        </is>
      </c>
      <c r="D641" t="n">
        <v>443</v>
      </c>
      <c r="E641" t="n">
        <v>3353</v>
      </c>
      <c r="F641" t="inlineStr">
        <is>
          <t>Aylua wegens Vrieslandt gecommitteert ter 4d-</t>
        </is>
      </c>
      <c r="G641">
        <f>HYPERLINK("https://images.diginfra.net/iiif/NL-HaNA_1.01.02/3789/NL-HaNA_1.01.02_3789_0008.jpg/319,468,1102,3111/full/0/default.jpg", "iiif_url")</f>
        <v/>
      </c>
    </row>
    <row r="642">
      <c r="A642" t="inlineStr">
        <is>
          <t>NL-HaNA_1.01.02_3789_0008-page-14</t>
        </is>
      </c>
      <c r="B642" t="inlineStr">
        <is>
          <t>NL-HaNA_1.01.02_3789_0008-column-419-568-902-2911</t>
        </is>
      </c>
      <c r="C642" t="inlineStr">
        <is>
          <t>lemma</t>
        </is>
      </c>
      <c r="D642" t="n">
        <v>488</v>
      </c>
      <c r="E642" t="n">
        <v>3417</v>
      </c>
      <c r="F642" t="inlineStr">
        <is>
          <t>miraliteyt op de Maaze. 366.</t>
        </is>
      </c>
      <c r="G642">
        <f>HYPERLINK("https://images.diginfra.net/iiif/NL-HaNA_1.01.02/3789/NL-HaNA_1.01.02_3789_0008.jpg/319,468,1102,3111/full/0/default.jpg", "iiif_url")</f>
        <v/>
      </c>
    </row>
    <row r="644">
      <c r="A644" t="inlineStr">
        <is>
          <t>NL-HaNA_1.01.02_3789_0008-page-14</t>
        </is>
      </c>
      <c r="B644" t="inlineStr">
        <is>
          <t>NL-HaNA_1.01.02_3789_0008-column-1375-553-928-2885</t>
        </is>
      </c>
      <c r="C644" t="inlineStr">
        <is>
          <t>repeat_lemma</t>
        </is>
      </c>
      <c r="D644" t="n">
        <v>1546</v>
      </c>
      <c r="E644" t="n">
        <v>478</v>
      </c>
      <c r="F644" t="inlineStr">
        <is>
          <t xml:space="preserve">        EE</t>
        </is>
      </c>
      <c r="G644">
        <f>HYPERLINK("https://images.diginfra.net/iiif/NL-HaNA_1.01.02/3789/NL-HaNA_1.01.02_3789_0008.jpg/1275,453,1128,3085/full/0/default.jpg", "iiif_url")</f>
        <v/>
      </c>
    </row>
    <row r="645">
      <c r="A645" t="inlineStr">
        <is>
          <t>NL-HaNA_1.01.02_3789_0008-page-14</t>
        </is>
      </c>
      <c r="B645" t="inlineStr">
        <is>
          <t>NL-HaNA_1.01.02_3789_0008-column-1375-553-928-2885</t>
        </is>
      </c>
      <c r="C645" t="inlineStr">
        <is>
          <t>non_index_line</t>
        </is>
      </c>
      <c r="D645" t="n">
        <v>1790</v>
      </c>
      <c r="E645" t="n">
        <v>542</v>
      </c>
      <c r="F645" t="inlineStr">
        <is>
          <t xml:space="preserve">        B.</t>
        </is>
      </c>
      <c r="G645">
        <f>HYPERLINK("https://images.diginfra.net/iiif/NL-HaNA_1.01.02/3789/NL-HaNA_1.01.02_3789_0008.jpg/1275,453,1128,3085/full/0/default.jpg", "iiif_url")</f>
        <v/>
      </c>
    </row>
    <row r="646">
      <c r="A646" t="inlineStr">
        <is>
          <t>NL-HaNA_1.01.02_3789_0008-page-14</t>
        </is>
      </c>
      <c r="B646" t="inlineStr">
        <is>
          <t>NL-HaNA_1.01.02_3789_0008-column-1375-553-928-2885</t>
        </is>
      </c>
      <c r="C646" t="inlineStr">
        <is>
          <t>repeat_lemma</t>
        </is>
      </c>
      <c r="D646" t="n">
        <v>1528</v>
      </c>
      <c r="E646" t="n">
        <v>616</v>
      </c>
      <c r="F646" t="inlineStr">
        <is>
          <t xml:space="preserve">        Aarle, gelast compliment van condo-</t>
        </is>
      </c>
      <c r="G646">
        <f>HYPERLINK("https://images.diginfra.net/iiif/NL-HaNA_1.01.02/3789/NL-HaNA_1.01.02_3789_0008.jpg/1275,453,1128,3085/full/0/default.jpg", "iiif_url")</f>
        <v/>
      </c>
    </row>
    <row r="647">
      <c r="A647" t="inlineStr">
        <is>
          <t>NL-HaNA_1.01.02_3789_0008-page-14</t>
        </is>
      </c>
      <c r="B647" t="inlineStr">
        <is>
          <t>NL-HaNA_1.01.02_3789_0008-column-1375-553-928-2885</t>
        </is>
      </c>
      <c r="C647" t="inlineStr">
        <is>
          <t>lemma</t>
        </is>
      </c>
      <c r="D647" t="n">
        <v>1376</v>
      </c>
      <c r="E647" t="n">
        <v>659</v>
      </c>
      <c r="F647" t="inlineStr">
        <is>
          <t>van</t>
        </is>
      </c>
      <c r="G647">
        <f>HYPERLINK("https://images.diginfra.net/iiif/NL-HaNA_1.01.02/3789/NL-HaNA_1.01.02_3789_0008.jpg/1275,453,1128,3085/full/0/default.jpg", "iiif_url")</f>
        <v/>
      </c>
    </row>
    <row r="648">
      <c r="A648" t="inlineStr">
        <is>
          <t>NL-HaNA_1.01.02_3789_0008-page-14</t>
        </is>
      </c>
      <c r="B648" t="inlineStr">
        <is>
          <t>NL-HaNA_1.01.02_3789_0008-column-1375-553-928-2885</t>
        </is>
      </c>
      <c r="C648" t="inlineStr">
        <is>
          <t>repeat_lemma</t>
        </is>
      </c>
      <c r="D648" t="n">
        <v>1556</v>
      </c>
      <c r="E648" t="n">
        <v>668</v>
      </c>
      <c r="F648" t="inlineStr">
        <is>
          <t xml:space="preserve">        leantie by den Graave de Canal af</t>
        </is>
      </c>
      <c r="G648">
        <f>HYPERLINK("https://images.diginfra.net/iiif/NL-HaNA_1.01.02/3789/NL-HaNA_1.01.02_3789_0008.jpg/1275,453,1128,3085/full/0/default.jpg", "iiif_url")</f>
        <v/>
      </c>
    </row>
    <row r="649">
      <c r="A649" t="inlineStr">
        <is>
          <t>NL-HaNA_1.01.02_3789_0008-page-14</t>
        </is>
      </c>
      <c r="B649" t="inlineStr">
        <is>
          <t>NL-HaNA_1.01.02_3789_0008-column-1375-553-928-2885</t>
        </is>
      </c>
      <c r="C649" t="inlineStr">
        <is>
          <t>continuation</t>
        </is>
      </c>
      <c r="D649" t="n">
        <v>1463</v>
      </c>
      <c r="E649" t="n">
        <v>676</v>
      </c>
      <c r="F649" t="inlineStr">
        <is>
          <t xml:space="preserve">    D</t>
        </is>
      </c>
      <c r="G649">
        <f>HYPERLINK("https://images.diginfra.net/iiif/NL-HaNA_1.01.02/3789/NL-HaNA_1.01.02_3789_0008.jpg/1275,453,1128,3085/full/0/default.jpg", "iiif_url")</f>
        <v/>
      </c>
    </row>
    <row r="650">
      <c r="A650" t="inlineStr">
        <is>
          <t>NL-HaNA_1.01.02_3789_0008-page-14</t>
        </is>
      </c>
      <c r="B650" t="inlineStr">
        <is>
          <t>NL-HaNA_1.01.02_3789_0008-column-1375-553-928-2885</t>
        </is>
      </c>
      <c r="C650" t="inlineStr">
        <is>
          <t>repeat_lemma</t>
        </is>
      </c>
      <c r="D650" t="n">
        <v>1558</v>
      </c>
      <c r="E650" t="n">
        <v>738</v>
      </c>
      <c r="F650" t="inlineStr">
        <is>
          <t xml:space="preserve">        te leggen. 28.</t>
        </is>
      </c>
      <c r="G650">
        <f>HYPERLINK("https://images.diginfra.net/iiif/NL-HaNA_1.01.02/3789/NL-HaNA_1.01.02_3789_0008.jpg/1275,453,1128,3085/full/0/default.jpg", "iiif_url")</f>
        <v/>
      </c>
    </row>
    <row r="651">
      <c r="A651" t="inlineStr">
        <is>
          <t>NL-HaNA_1.01.02_3789_0008-page-14</t>
        </is>
      </c>
      <c r="B651" t="inlineStr">
        <is>
          <t>NL-HaNA_1.01.02_3789_0008-column-1375-553-928-2885</t>
        </is>
      </c>
      <c r="C651" t="inlineStr">
        <is>
          <t>repeat_lemma</t>
        </is>
      </c>
      <c r="D651" t="n">
        <v>1551</v>
      </c>
      <c r="E651" t="n">
        <v>769</v>
      </c>
      <c r="F651" t="inlineStr">
        <is>
          <t xml:space="preserve">        gelast aan den Heere Hulst ant-</t>
        </is>
      </c>
      <c r="G651">
        <f>HYPERLINK("https://images.diginfra.net/iiif/NL-HaNA_1.01.02/3789/NL-HaNA_1.01.02_3789_0008.jpg/1275,453,1128,3085/full/0/default.jpg", "iiif_url")</f>
        <v/>
      </c>
    </row>
    <row r="652">
      <c r="A652" t="inlineStr">
        <is>
          <t>NL-HaNA_1.01.02_3789_0008-page-14</t>
        </is>
      </c>
      <c r="B652" t="inlineStr">
        <is>
          <t>NL-HaNA_1.01.02_3789_0008-column-1375-553-928-2885</t>
        </is>
      </c>
      <c r="C652" t="inlineStr">
        <is>
          <t>lemma</t>
        </is>
      </c>
      <c r="D652" t="n">
        <v>1425</v>
      </c>
      <c r="E652" t="n">
        <v>818</v>
      </c>
      <c r="F652" t="inlineStr">
        <is>
          <t>woordt op ijn Memorie ter handen te ssiel-</t>
        </is>
      </c>
      <c r="G652">
        <f>HYPERLINK("https://images.diginfra.net/iiif/NL-HaNA_1.01.02/3789/NL-HaNA_1.01.02_3789_0008.jpg/1275,453,1128,3085/full/0/default.jpg", "iiif_url")</f>
        <v/>
      </c>
    </row>
    <row r="653">
      <c r="A653" t="inlineStr">
        <is>
          <t>NL-HaNA_1.01.02_3789_0008-page-14</t>
        </is>
      </c>
      <c r="B653" t="inlineStr">
        <is>
          <t>NL-HaNA_1.01.02_3789_0008-column-1375-553-928-2885</t>
        </is>
      </c>
      <c r="C653" t="inlineStr">
        <is>
          <t>lemma</t>
        </is>
      </c>
      <c r="D653" t="n">
        <v>1428</v>
      </c>
      <c r="E653" t="n">
        <v>896</v>
      </c>
      <c r="F653" t="inlineStr">
        <is>
          <t>len. 231.</t>
        </is>
      </c>
      <c r="G653">
        <f>HYPERLINK("https://images.diginfra.net/iiif/NL-HaNA_1.01.02/3789/NL-HaNA_1.01.02_3789_0008.jpg/1275,453,1128,3085/full/0/default.jpg", "iiif_url")</f>
        <v/>
      </c>
    </row>
    <row r="654">
      <c r="A654" t="inlineStr">
        <is>
          <t>NL-HaNA_1.01.02_3789_0008-page-14</t>
        </is>
      </c>
      <c r="B654" t="inlineStr">
        <is>
          <t>NL-HaNA_1.01.02_3789_0008-column-1375-553-928-2885</t>
        </is>
      </c>
      <c r="C654" t="inlineStr">
        <is>
          <t>continuation</t>
        </is>
      </c>
      <c r="D654" t="n">
        <v>1553</v>
      </c>
      <c r="E654" t="n">
        <v>916</v>
      </c>
      <c r="F654" t="inlineStr">
        <is>
          <t xml:space="preserve">    kennisse aan den Heere Walpole te</t>
        </is>
      </c>
      <c r="G654">
        <f>HYPERLINK("https://images.diginfra.net/iiif/NL-HaNA_1.01.02/3789/NL-HaNA_1.01.02_3789_0008.jpg/1275,453,1128,3085/full/0/default.jpg", "iiif_url")</f>
        <v/>
      </c>
    </row>
    <row r="655">
      <c r="A655" t="inlineStr">
        <is>
          <t>NL-HaNA_1.01.02_3789_0008-page-14</t>
        </is>
      </c>
      <c r="B655" t="inlineStr">
        <is>
          <t>NL-HaNA_1.01.02_3789_0008-column-1375-553-928-2885</t>
        </is>
      </c>
      <c r="C655" t="inlineStr">
        <is>
          <t>lemma</t>
        </is>
      </c>
      <c r="D655" t="n">
        <v>1425</v>
      </c>
      <c r="E655" t="n">
        <v>970</v>
      </c>
      <c r="F655" t="inlineStr">
        <is>
          <t>geeven, dat haar Hoogh Mog. aangenaam</t>
        </is>
      </c>
      <c r="G655">
        <f>HYPERLINK("https://images.diginfra.net/iiif/NL-HaNA_1.01.02/3789/NL-HaNA_1.01.02_3789_0008.jpg/1275,453,1128,3085/full/0/default.jpg", "iiif_url")</f>
        <v/>
      </c>
    </row>
    <row r="656">
      <c r="A656" t="inlineStr">
        <is>
          <t>NL-HaNA_1.01.02_3789_0008-page-14</t>
        </is>
      </c>
      <c r="B656" t="inlineStr">
        <is>
          <t>NL-HaNA_1.01.02_3789_0008-column-1375-553-928-2885</t>
        </is>
      </c>
      <c r="C656" t="inlineStr">
        <is>
          <t>lemma</t>
        </is>
      </c>
      <c r="D656" t="n">
        <v>1428</v>
      </c>
      <c r="E656" t="n">
        <v>1042</v>
      </c>
      <c r="F656" t="inlineStr">
        <is>
          <t>is. 245.</t>
        </is>
      </c>
      <c r="G656">
        <f>HYPERLINK("https://images.diginfra.net/iiif/NL-HaNA_1.01.02/3789/NL-HaNA_1.01.02_3789_0008.jpg/1275,453,1128,3085/full/0/default.jpg", "iiif_url")</f>
        <v/>
      </c>
    </row>
    <row r="657">
      <c r="A657" t="inlineStr">
        <is>
          <t>NL-HaNA_1.01.02_3789_0008-page-14</t>
        </is>
      </c>
      <c r="B657" t="inlineStr">
        <is>
          <t>NL-HaNA_1.01.02_3789_0008-column-1375-553-928-2885</t>
        </is>
      </c>
      <c r="C657" t="inlineStr">
        <is>
          <t>repeat_lemma</t>
        </is>
      </c>
      <c r="D657" t="n">
        <v>1553</v>
      </c>
      <c r="E657" t="n">
        <v>1056</v>
      </c>
      <c r="F657" t="inlineStr">
        <is>
          <t xml:space="preserve">        retroacta na te fien op het versôeck</t>
        </is>
      </c>
      <c r="G657">
        <f>HYPERLINK("https://images.diginfra.net/iiif/NL-HaNA_1.01.02/3789/NL-HaNA_1.01.02_3789_0008.jpg/1275,453,1128,3085/full/0/default.jpg", "iiif_url")</f>
        <v/>
      </c>
    </row>
    <row r="658">
      <c r="A658" t="inlineStr">
        <is>
          <t>NL-HaNA_1.01.02_3789_0008-page-14</t>
        </is>
      </c>
      <c r="B658" t="inlineStr">
        <is>
          <t>NL-HaNA_1.01.02_3789_0008-column-1375-553-928-2885</t>
        </is>
      </c>
      <c r="C658" t="inlineStr">
        <is>
          <t>lemma</t>
        </is>
      </c>
      <c r="D658" t="n">
        <v>1432</v>
      </c>
      <c r="E658" t="n">
        <v>1105</v>
      </c>
      <c r="F658" t="inlineStr">
        <is>
          <t>van Ingezeetenen van Stratbum tot opbou--</t>
        </is>
      </c>
      <c r="G658">
        <f>HYPERLINK("https://images.diginfra.net/iiif/NL-HaNA_1.01.02/3789/NL-HaNA_1.01.02_3789_0008.jpg/1275,453,1128,3085/full/0/default.jpg", "iiif_url")</f>
        <v/>
      </c>
    </row>
    <row r="659">
      <c r="A659" t="inlineStr">
        <is>
          <t>NL-HaNA_1.01.02_3789_0008-page-14</t>
        </is>
      </c>
      <c r="B659" t="inlineStr">
        <is>
          <t>NL-HaNA_1.01.02_3789_0008-column-1375-553-928-2885</t>
        </is>
      </c>
      <c r="C659" t="inlineStr">
        <is>
          <t>lemma</t>
        </is>
      </c>
      <c r="D659" t="n">
        <v>1430</v>
      </c>
      <c r="E659" t="n">
        <v>1167</v>
      </c>
      <c r="F659" t="inlineStr">
        <is>
          <t>winge van een Kerck. 264.</t>
        </is>
      </c>
      <c r="G659">
        <f>HYPERLINK("https://images.diginfra.net/iiif/NL-HaNA_1.01.02/3789/NL-HaNA_1.01.02_3789_0008.jpg/1275,453,1128,3085/full/0/default.jpg", "iiif_url")</f>
        <v/>
      </c>
    </row>
    <row r="660">
      <c r="A660" t="inlineStr">
        <is>
          <t>NL-HaNA_1.01.02_3789_0008-page-14</t>
        </is>
      </c>
      <c r="B660" t="inlineStr">
        <is>
          <t>NL-HaNA_1.01.02_3789_0008-column-1375-553-928-2885</t>
        </is>
      </c>
      <c r="C660" t="inlineStr">
        <is>
          <t>repeat_lemma</t>
        </is>
      </c>
      <c r="D660" t="n">
        <v>1551</v>
      </c>
      <c r="E660" t="n">
        <v>1204</v>
      </c>
      <c r="F660" t="inlineStr">
        <is>
          <t xml:space="preserve">        gelast compliment van gondoleantie aan</t>
        </is>
      </c>
      <c r="G660">
        <f>HYPERLINK("https://images.diginfra.net/iiif/NL-HaNA_1.01.02/3789/NL-HaNA_1.01.02_3789_0008.jpg/1275,453,1128,3085/full/0/default.jpg", "iiif_url")</f>
        <v/>
      </c>
    </row>
    <row r="661">
      <c r="A661" t="inlineStr">
        <is>
          <t>NL-HaNA_1.01.02_3789_0008-page-14</t>
        </is>
      </c>
      <c r="B661" t="inlineStr">
        <is>
          <t>NL-HaNA_1.01.02_3789_0008-column-1375-553-928-2885</t>
        </is>
      </c>
      <c r="C661" t="inlineStr">
        <is>
          <t>lemma</t>
        </is>
      </c>
      <c r="D661" t="n">
        <v>1430</v>
      </c>
      <c r="E661" t="n">
        <v>1252</v>
      </c>
      <c r="F661" t="inlineStr">
        <is>
          <t>den Graave van Ulefeld af te leggen over</t>
        </is>
      </c>
      <c r="G661">
        <f>HYPERLINK("https://images.diginfra.net/iiif/NL-HaNA_1.01.02/3789/NL-HaNA_1.01.02_3789_0008.jpg/1275,453,1128,3085/full/0/default.jpg", "iiif_url")</f>
        <v/>
      </c>
    </row>
    <row r="662">
      <c r="A662" t="inlineStr">
        <is>
          <t>NL-HaNA_1.01.02_3789_0008-page-14</t>
        </is>
      </c>
      <c r="B662" t="inlineStr">
        <is>
          <t>NL-HaNA_1.01.02_3789_0008-column-1375-553-928-2885</t>
        </is>
      </c>
      <c r="C662" t="inlineStr">
        <is>
          <t>lemma</t>
        </is>
      </c>
      <c r="D662" t="n">
        <v>1432</v>
      </c>
      <c r="E662" t="n">
        <v>1309</v>
      </c>
      <c r="F662" t="inlineStr">
        <is>
          <t>de dood van Sintzendorf. 2497.</t>
        </is>
      </c>
      <c r="G662">
        <f>HYPERLINK("https://images.diginfra.net/iiif/NL-HaNA_1.01.02/3789/NL-HaNA_1.01.02_3789_0008.jpg/1275,453,1128,3085/full/0/default.jpg", "iiif_url")</f>
        <v/>
      </c>
    </row>
    <row r="663">
      <c r="A663" t="inlineStr">
        <is>
          <t>NL-HaNA_1.01.02_3789_0008-page-14</t>
        </is>
      </c>
      <c r="B663" t="inlineStr">
        <is>
          <t>NL-HaNA_1.01.02_3789_0008-column-1375-553-928-2885</t>
        </is>
      </c>
      <c r="C663" t="inlineStr">
        <is>
          <t>repeat_lemma</t>
        </is>
      </c>
      <c r="D663" t="n">
        <v>1556</v>
      </c>
      <c r="E663" t="n">
        <v>1350</v>
      </c>
      <c r="F663" t="inlineStr">
        <is>
          <t xml:space="preserve">        gelast compliment van condoleantie aan</t>
        </is>
      </c>
      <c r="G663">
        <f>HYPERLINK("https://images.diginfra.net/iiif/NL-HaNA_1.01.02/3789/NL-HaNA_1.01.02_3789_0008.jpg/1275,453,1128,3085/full/0/default.jpg", "iiif_url")</f>
        <v/>
      </c>
    </row>
    <row r="664">
      <c r="A664" t="inlineStr">
        <is>
          <t>NL-HaNA_1.01.02_3789_0008-page-14</t>
        </is>
      </c>
      <c r="B664" t="inlineStr">
        <is>
          <t>NL-HaNA_1.01.02_3789_0008-column-1375-553-928-2885</t>
        </is>
      </c>
      <c r="C664" t="inlineStr">
        <is>
          <t>lemma</t>
        </is>
      </c>
      <c r="D664" t="n">
        <v>1432</v>
      </c>
      <c r="E664" t="n">
        <v>1401</v>
      </c>
      <c r="F664" t="inlineStr">
        <is>
          <t>den Heere Maschs af te leggen. 02.</t>
        </is>
      </c>
      <c r="G664">
        <f>HYPERLINK("https://images.diginfra.net/iiif/NL-HaNA_1.01.02/3789/NL-HaNA_1.01.02_3789_0008.jpg/1275,453,1128,3085/full/0/default.jpg", "iiif_url")</f>
        <v/>
      </c>
    </row>
    <row r="665">
      <c r="A665" t="inlineStr">
        <is>
          <t>NL-HaNA_1.01.02_3789_0008-page-14</t>
        </is>
      </c>
      <c r="B665" t="inlineStr">
        <is>
          <t>NL-HaNA_1.01.02_3789_0008-column-1375-553-928-2885</t>
        </is>
      </c>
      <c r="C665" t="inlineStr">
        <is>
          <t>repeat_lemma</t>
        </is>
      </c>
      <c r="D665" t="n">
        <v>1556</v>
      </c>
      <c r="E665" t="n">
        <v>1442</v>
      </c>
      <c r="F665" t="inlineStr">
        <is>
          <t xml:space="preserve">        gelast compliment van condoleantie aan</t>
        </is>
      </c>
      <c r="G665">
        <f>HYPERLINK("https://images.diginfra.net/iiif/NL-HaNA_1.01.02/3789/NL-HaNA_1.01.02_3789_0008.jpg/1275,453,1128,3085/full/0/default.jpg", "iiif_url")</f>
        <v/>
      </c>
    </row>
    <row r="666">
      <c r="A666" t="inlineStr">
        <is>
          <t>NL-HaNA_1.01.02_3789_0008-page-14</t>
        </is>
      </c>
      <c r="B666" t="inlineStr">
        <is>
          <t>NL-HaNA_1.01.02_3789_0008-column-1375-553-928-2885</t>
        </is>
      </c>
      <c r="C666" t="inlineStr">
        <is>
          <t>lemma</t>
        </is>
      </c>
      <c r="D666" t="n">
        <v>1437</v>
      </c>
      <c r="E666" t="n">
        <v>1491</v>
      </c>
      <c r="F666" t="inlineStr">
        <is>
          <t>de Vrienden van den Heere Maschs af te</t>
        </is>
      </c>
      <c r="G666">
        <f>HYPERLINK("https://images.diginfra.net/iiif/NL-HaNA_1.01.02/3789/NL-HaNA_1.01.02_3789_0008.jpg/1275,453,1128,3085/full/0/default.jpg", "iiif_url")</f>
        <v/>
      </c>
    </row>
    <row r="667">
      <c r="A667" t="inlineStr">
        <is>
          <t>NL-HaNA_1.01.02_3789_0008-page-14</t>
        </is>
      </c>
      <c r="B667" t="inlineStr">
        <is>
          <t>NL-HaNA_1.01.02_3789_0008-column-1375-553-928-2885</t>
        </is>
      </c>
      <c r="C667" t="inlineStr">
        <is>
          <t>lemma</t>
        </is>
      </c>
      <c r="D667" t="n">
        <v>1437</v>
      </c>
      <c r="E667" t="n">
        <v>1566</v>
      </c>
      <c r="F667" t="inlineStr">
        <is>
          <t>leggen. 595.</t>
        </is>
      </c>
      <c r="G667">
        <f>HYPERLINK("https://images.diginfra.net/iiif/NL-HaNA_1.01.02/3789/NL-HaNA_1.01.02_3789_0008.jpg/1275,453,1128,3085/full/0/default.jpg", "iiif_url")</f>
        <v/>
      </c>
    </row>
    <row r="668">
      <c r="A668" t="inlineStr">
        <is>
          <t>NL-HaNA_1.01.02_3789_0008-page-14</t>
        </is>
      </c>
      <c r="B668" t="inlineStr">
        <is>
          <t>NL-HaNA_1.01.02_3789_0008-column-1375-553-928-2885</t>
        </is>
      </c>
      <c r="C668" t="inlineStr">
        <is>
          <t>lemma</t>
        </is>
      </c>
      <c r="D668" t="n">
        <v>1392</v>
      </c>
      <c r="E668" t="n">
        <v>1587</v>
      </c>
      <c r="F668" t="inlineStr">
        <is>
          <t>van Baarle weegens doen van eedt van Re-</t>
        </is>
      </c>
      <c r="G668">
        <f>HYPERLINK("https://images.diginfra.net/iiif/NL-HaNA_1.01.02/3789/NL-HaNA_1.01.02_3789_0008.jpg/1275,453,1128,3085/full/0/default.jpg", "iiif_url")</f>
        <v/>
      </c>
    </row>
    <row r="669">
      <c r="A669" t="inlineStr">
        <is>
          <t>NL-HaNA_1.01.02_3789_0008-page-14</t>
        </is>
      </c>
      <c r="B669" t="inlineStr">
        <is>
          <t>NL-HaNA_1.01.02_3789_0008-column-1375-553-928-2885</t>
        </is>
      </c>
      <c r="C669" t="inlineStr">
        <is>
          <t>lemma</t>
        </is>
      </c>
      <c r="D669" t="n">
        <v>1437</v>
      </c>
      <c r="E669" t="n">
        <v>1647</v>
      </c>
      <c r="F669" t="inlineStr">
        <is>
          <t>genten van Venlo. 668.</t>
        </is>
      </c>
      <c r="G669">
        <f>HYPERLINK("https://images.diginfra.net/iiif/NL-HaNA_1.01.02/3789/NL-HaNA_1.01.02_3789_0008.jpg/1275,453,1128,3085/full/0/default.jpg", "iiif_url")</f>
        <v/>
      </c>
    </row>
    <row r="670">
      <c r="A670" t="inlineStr">
        <is>
          <t>NL-HaNA_1.01.02_3789_0008-page-14</t>
        </is>
      </c>
      <c r="B670" t="inlineStr">
        <is>
          <t>NL-HaNA_1.01.02_3789_0008-column-1375-553-928-2885</t>
        </is>
      </c>
      <c r="C670" t="inlineStr">
        <is>
          <t>lemma</t>
        </is>
      </c>
      <c r="D670" t="n">
        <v>1392</v>
      </c>
      <c r="E670" t="n">
        <v>1683</v>
      </c>
      <c r="F670" t="inlineStr">
        <is>
          <t>Baart weegens Hollandt ter Generaliteyt ge-</t>
        </is>
      </c>
      <c r="G670">
        <f>HYPERLINK("https://images.diginfra.net/iiif/NL-HaNA_1.01.02/3789/NL-HaNA_1.01.02_3789_0008.jpg/1275,453,1128,3085/full/0/default.jpg", "iiif_url")</f>
        <v/>
      </c>
    </row>
    <row r="671">
      <c r="A671" t="inlineStr">
        <is>
          <t>NL-HaNA_1.01.02_3789_0008-page-14</t>
        </is>
      </c>
      <c r="B671" t="inlineStr">
        <is>
          <t>NL-HaNA_1.01.02_3789_0008-column-1375-553-928-2885</t>
        </is>
      </c>
      <c r="C671" t="inlineStr">
        <is>
          <t>lemma</t>
        </is>
      </c>
      <c r="D671" t="n">
        <v>1442</v>
      </c>
      <c r="E671" t="n">
        <v>1752</v>
      </c>
      <c r="F671" t="inlineStr">
        <is>
          <t>committeert. 229.</t>
        </is>
      </c>
      <c r="G671">
        <f>HYPERLINK("https://images.diginfra.net/iiif/NL-HaNA_1.01.02/3789/NL-HaNA_1.01.02_3789_0008.jpg/1275,453,1128,3085/full/0/default.jpg", "iiif_url")</f>
        <v/>
      </c>
    </row>
    <row r="672">
      <c r="A672" t="inlineStr">
        <is>
          <t>NL-HaNA_1.01.02_3789_0008-page-14</t>
        </is>
      </c>
      <c r="B672" t="inlineStr">
        <is>
          <t>NL-HaNA_1.01.02_3789_0008-column-1375-553-928-2885</t>
        </is>
      </c>
      <c r="C672" t="inlineStr">
        <is>
          <t>lemma</t>
        </is>
      </c>
      <c r="D672" t="n">
        <v>1395</v>
      </c>
      <c r="E672" t="n">
        <v>1782</v>
      </c>
      <c r="F672" t="inlineStr">
        <is>
          <t>Baas, versoeck om Pasport, afgeweesen. 520.</t>
        </is>
      </c>
      <c r="G672">
        <f>HYPERLINK("https://images.diginfra.net/iiif/NL-HaNA_1.01.02/3789/NL-HaNA_1.01.02_3789_0008.jpg/1275,453,1128,3085/full/0/default.jpg", "iiif_url")</f>
        <v/>
      </c>
    </row>
    <row r="673">
      <c r="A673" t="inlineStr">
        <is>
          <t>NL-HaNA_1.01.02_3789_0008-page-14</t>
        </is>
      </c>
      <c r="B673" t="inlineStr">
        <is>
          <t>NL-HaNA_1.01.02_3789_0008-column-1375-553-928-2885</t>
        </is>
      </c>
      <c r="C673" t="inlineStr">
        <is>
          <t>repeat_lemma</t>
        </is>
      </c>
      <c r="D673" t="n">
        <v>1565</v>
      </c>
      <c r="E673" t="n">
        <v>1826</v>
      </c>
      <c r="F673" t="inlineStr">
        <is>
          <t xml:space="preserve">        Pasport ad omnes populos. 528.</t>
        </is>
      </c>
      <c r="G673">
        <f>HYPERLINK("https://images.diginfra.net/iiif/NL-HaNA_1.01.02/3789/NL-HaNA_1.01.02_3789_0008.jpg/1275,453,1128,3085/full/0/default.jpg", "iiif_url")</f>
        <v/>
      </c>
    </row>
    <row r="674">
      <c r="A674" t="inlineStr">
        <is>
          <t>NL-HaNA_1.01.02_3789_0008-page-14</t>
        </is>
      </c>
      <c r="B674" t="inlineStr">
        <is>
          <t>NL-HaNA_1.01.02_3789_0008-column-1375-553-928-2885</t>
        </is>
      </c>
      <c r="C674" t="inlineStr">
        <is>
          <t>lemma</t>
        </is>
      </c>
      <c r="D674" t="n">
        <v>1397</v>
      </c>
      <c r="E674" t="n">
        <v>1874</v>
      </c>
      <c r="F674" t="inlineStr">
        <is>
          <t>Barbaryen, relaas van Roos weegens fijn ver-</t>
        </is>
      </c>
      <c r="G674">
        <f>HYPERLINK("https://images.diginfra.net/iiif/NL-HaNA_1.01.02/3789/NL-HaNA_1.01.02_3789_0008.jpg/1275,453,1128,3085/full/0/default.jpg", "iiif_url")</f>
        <v/>
      </c>
    </row>
    <row r="675">
      <c r="A675" t="inlineStr">
        <is>
          <t>NL-HaNA_1.01.02_3789_0008-page-14</t>
        </is>
      </c>
      <c r="B675" t="inlineStr">
        <is>
          <t>NL-HaNA_1.01.02_3789_0008-column-1375-553-928-2885</t>
        </is>
      </c>
      <c r="C675" t="inlineStr">
        <is>
          <t>continuation</t>
        </is>
      </c>
      <c r="D675" t="n">
        <v>1447</v>
      </c>
      <c r="E675" t="n">
        <v>1924</v>
      </c>
      <c r="F675" t="inlineStr">
        <is>
          <t xml:space="preserve">    rightingen te Algiers, te examineeren.</t>
        </is>
      </c>
      <c r="G675">
        <f>HYPERLINK("https://images.diginfra.net/iiif/NL-HaNA_1.01.02/3789/NL-HaNA_1.01.02_3789_0008.jpg/1275,453,1128,3085/full/0/default.jpg", "iiif_url")</f>
        <v/>
      </c>
    </row>
    <row r="676">
      <c r="A676" t="inlineStr">
        <is>
          <t>NL-HaNA_1.01.02_3789_0008-page-14</t>
        </is>
      </c>
      <c r="B676" t="inlineStr">
        <is>
          <t>NL-HaNA_1.01.02_3789_0008-column-1375-553-928-2885</t>
        </is>
      </c>
      <c r="C676" t="inlineStr">
        <is>
          <t>continuation</t>
        </is>
      </c>
      <c r="D676" t="n">
        <v>1451</v>
      </c>
      <c r="E676" t="n">
        <v>2005</v>
      </c>
      <c r="F676" t="inlineStr">
        <is>
          <t xml:space="preserve">    504.</t>
        </is>
      </c>
      <c r="G676">
        <f>HYPERLINK("https://images.diginfra.net/iiif/NL-HaNA_1.01.02/3789/NL-HaNA_1.01.02_3789_0008.jpg/1275,453,1128,3085/full/0/default.jpg", "iiif_url")</f>
        <v/>
      </c>
    </row>
    <row r="677">
      <c r="A677" t="inlineStr">
        <is>
          <t>NL-HaNA_1.01.02_3789_0008-page-14</t>
        </is>
      </c>
      <c r="B677" t="inlineStr">
        <is>
          <t>NL-HaNA_1.01.02_3789_0008-column-1375-553-928-2885</t>
        </is>
      </c>
      <c r="C677" t="inlineStr">
        <is>
          <t>non_index_line</t>
        </is>
      </c>
      <c r="D677" t="n">
        <v>1570</v>
      </c>
      <c r="E677" t="n">
        <v>2019</v>
      </c>
      <c r="F677" t="inlineStr">
        <is>
          <t xml:space="preserve">        resolutie, Hollandt over bet bevor-</t>
        </is>
      </c>
      <c r="G677">
        <f>HYPERLINK("https://images.diginfra.net/iiif/NL-HaNA_1.01.02/3789/NL-HaNA_1.01.02_3789_0008.jpg/1275,453,1128,3085/full/0/default.jpg", "iiif_url")</f>
        <v/>
      </c>
    </row>
    <row r="678">
      <c r="A678" t="inlineStr">
        <is>
          <t>NL-HaNA_1.01.02_3789_0008-page-14</t>
        </is>
      </c>
      <c r="B678" t="inlineStr">
        <is>
          <t>NL-HaNA_1.01.02_3789_0008-column-1375-553-928-2885</t>
        </is>
      </c>
      <c r="C678" t="inlineStr">
        <is>
          <t>continuation</t>
        </is>
      </c>
      <c r="D678" t="n">
        <v>1451</v>
      </c>
      <c r="E678" t="n">
        <v>2065</v>
      </c>
      <c r="F678" t="inlineStr">
        <is>
          <t xml:space="preserve">    deren van de Vreede met den Keyser van</t>
        </is>
      </c>
      <c r="G678">
        <f>HYPERLINK("https://images.diginfra.net/iiif/NL-HaNA_1.01.02/3789/NL-HaNA_1.01.02_3789_0008.jpg/1275,453,1128,3085/full/0/default.jpg", "iiif_url")</f>
        <v/>
      </c>
    </row>
    <row r="679">
      <c r="A679" t="inlineStr">
        <is>
          <t>NL-HaNA_1.01.02_3789_0008-page-14</t>
        </is>
      </c>
      <c r="B679" t="inlineStr">
        <is>
          <t>NL-HaNA_1.01.02_3789_0008-column-1375-553-928-2885</t>
        </is>
      </c>
      <c r="C679" t="inlineStr">
        <is>
          <t>continuation</t>
        </is>
      </c>
      <c r="D679" t="n">
        <v>1449</v>
      </c>
      <c r="E679" t="n">
        <v>2134</v>
      </c>
      <c r="F679" t="inlineStr">
        <is>
          <t xml:space="preserve">    Marocco. 638.</t>
        </is>
      </c>
      <c r="G679">
        <f>HYPERLINK("https://images.diginfra.net/iiif/NL-HaNA_1.01.02/3789/NL-HaNA_1.01.02_3789_0008.jpg/1275,453,1128,3085/full/0/default.jpg", "iiif_url")</f>
        <v/>
      </c>
    </row>
    <row r="680">
      <c r="A680" t="inlineStr">
        <is>
          <t>NL-HaNA_1.01.02_3789_0008-page-14</t>
        </is>
      </c>
      <c r="B680" t="inlineStr">
        <is>
          <t>NL-HaNA_1.01.02_3789_0008-column-1375-553-928-2885</t>
        </is>
      </c>
      <c r="C680" t="inlineStr">
        <is>
          <t>non_index_line</t>
        </is>
      </c>
      <c r="D680" t="n">
        <v>1584</v>
      </c>
      <c r="E680" t="n">
        <v>2158</v>
      </c>
      <c r="F680" t="inlineStr">
        <is>
          <t xml:space="preserve">        resolutie, Hollandt tot hssinge der</t>
        </is>
      </c>
      <c r="G680">
        <f>HYPERLINK("https://images.diginfra.net/iiif/NL-HaNA_1.01.02/3789/NL-HaNA_1.01.02_3789_0008.jpg/1275,453,1128,3085/full/0/default.jpg", "iiif_url")</f>
        <v/>
      </c>
    </row>
    <row r="681">
      <c r="A681" t="inlineStr">
        <is>
          <t>NL-HaNA_1.01.02_3789_0008-page-14</t>
        </is>
      </c>
      <c r="B681" t="inlineStr">
        <is>
          <t>NL-HaNA_1.01.02_3789_0008-column-1375-553-928-2885</t>
        </is>
      </c>
      <c r="C681" t="inlineStr">
        <is>
          <t>continuation</t>
        </is>
      </c>
      <c r="D681" t="n">
        <v>1449</v>
      </c>
      <c r="E681" t="n">
        <v>2219</v>
      </c>
      <c r="F681" t="inlineStr">
        <is>
          <t xml:space="preserve">    overige Slaaven te Algiers. 641.</t>
        </is>
      </c>
      <c r="G681">
        <f>HYPERLINK("https://images.diginfra.net/iiif/NL-HaNA_1.01.02/3789/NL-HaNA_1.01.02_3789_0008.jpg/1275,453,1128,3085/full/0/default.jpg", "iiif_url")</f>
        <v/>
      </c>
    </row>
    <row r="682">
      <c r="A682" t="inlineStr">
        <is>
          <t>NL-HaNA_1.01.02_3789_0008-page-14</t>
        </is>
      </c>
      <c r="B682" t="inlineStr">
        <is>
          <t>NL-HaNA_1.01.02_3789_0008-column-1375-553-928-2885</t>
        </is>
      </c>
      <c r="C682" t="inlineStr">
        <is>
          <t>non_index_line</t>
        </is>
      </c>
      <c r="D682" t="n">
        <v>1582</v>
      </c>
      <c r="E682" t="n">
        <v>2252</v>
      </c>
      <c r="F682" t="inlineStr">
        <is>
          <t xml:space="preserve">        rapport over het bevorderen van de</t>
        </is>
      </c>
      <c r="G682">
        <f>HYPERLINK("https://images.diginfra.net/iiif/NL-HaNA_1.01.02/3789/NL-HaNA_1.01.02_3789_0008.jpg/1275,453,1128,3085/full/0/default.jpg", "iiif_url")</f>
        <v/>
      </c>
    </row>
    <row r="683">
      <c r="A683" t="inlineStr">
        <is>
          <t>NL-HaNA_1.01.02_3789_0008-page-14</t>
        </is>
      </c>
      <c r="B683" t="inlineStr">
        <is>
          <t>NL-HaNA_1.01.02_3789_0008-column-1375-553-928-2885</t>
        </is>
      </c>
      <c r="C683" t="inlineStr">
        <is>
          <t>continuation</t>
        </is>
      </c>
      <c r="D683" t="n">
        <v>1456</v>
      </c>
      <c r="E683" t="n">
        <v>2299</v>
      </c>
      <c r="F683" t="inlineStr">
        <is>
          <t xml:space="preserve">    Vreede met den Keyser van Marocco, Pro-</t>
        </is>
      </c>
      <c r="G683">
        <f>HYPERLINK("https://images.diginfra.net/iiif/NL-HaNA_1.01.02/3789/NL-HaNA_1.01.02_3789_0008.jpg/1275,453,1128,3085/full/0/default.jpg", "iiif_url")</f>
        <v/>
      </c>
    </row>
    <row r="684">
      <c r="A684" t="inlineStr">
        <is>
          <t>NL-HaNA_1.01.02_3789_0008-page-14</t>
        </is>
      </c>
      <c r="B684" t="inlineStr">
        <is>
          <t>NL-HaNA_1.01.02_3789_0008-column-1375-553-928-2885</t>
        </is>
      </c>
      <c r="C684" t="inlineStr">
        <is>
          <t>continuation</t>
        </is>
      </c>
      <c r="D684" t="n">
        <v>1456</v>
      </c>
      <c r="E684" t="n">
        <v>2352</v>
      </c>
      <c r="F684" t="inlineStr">
        <is>
          <t xml:space="preserve">    vintien aangenomen baar te verklaaren.</t>
        </is>
      </c>
      <c r="G684">
        <f>HYPERLINK("https://images.diginfra.net/iiif/NL-HaNA_1.01.02/3789/NL-HaNA_1.01.02_3789_0008.jpg/1275,453,1128,3085/full/0/default.jpg", "iiif_url")</f>
        <v/>
      </c>
    </row>
    <row r="685">
      <c r="A685" t="inlineStr">
        <is>
          <t>NL-HaNA_1.01.02_3789_0008-page-14</t>
        </is>
      </c>
      <c r="B685" t="inlineStr">
        <is>
          <t>NL-HaNA_1.01.02_3789_0008-column-1375-553-928-2885</t>
        </is>
      </c>
      <c r="C685" t="inlineStr">
        <is>
          <t>continuation</t>
        </is>
      </c>
      <c r="D685" t="n">
        <v>1454</v>
      </c>
      <c r="E685" t="n">
        <v>2432</v>
      </c>
      <c r="F685" t="inlineStr">
        <is>
          <t xml:space="preserve">    645.</t>
        </is>
      </c>
      <c r="G685">
        <f>HYPERLINK("https://images.diginfra.net/iiif/NL-HaNA_1.01.02/3789/NL-HaNA_1.01.02_3789_0008.jpg/1275,453,1128,3085/full/0/default.jpg", "iiif_url")</f>
        <v/>
      </c>
    </row>
    <row r="686">
      <c r="A686" t="inlineStr">
        <is>
          <t>NL-HaNA_1.01.02_3789_0008-page-14</t>
        </is>
      </c>
      <c r="B686" t="inlineStr">
        <is>
          <t>NL-HaNA_1.01.02_3789_0008-column-1375-553-928-2885</t>
        </is>
      </c>
      <c r="C686" t="inlineStr">
        <is>
          <t>lemma</t>
        </is>
      </c>
      <c r="D686" t="n">
        <v>1406</v>
      </c>
      <c r="E686" t="n">
        <v>2440</v>
      </c>
      <c r="F686" t="inlineStr">
        <is>
          <t>du Bare, Octroy om te disponeeren. 128.</t>
        </is>
      </c>
      <c r="G686">
        <f>HYPERLINK("https://images.diginfra.net/iiif/NL-HaNA_1.01.02/3789/NL-HaNA_1.01.02_3789_0008.jpg/1275,453,1128,3085/full/0/default.jpg", "iiif_url")</f>
        <v/>
      </c>
    </row>
    <row r="687">
      <c r="A687" t="inlineStr">
        <is>
          <t>NL-HaNA_1.01.02_3789_0008-page-14</t>
        </is>
      </c>
      <c r="B687" t="inlineStr">
        <is>
          <t>NL-HaNA_1.01.02_3789_0008-column-1375-553-928-2885</t>
        </is>
      </c>
      <c r="C687" t="inlineStr">
        <is>
          <t>lemma</t>
        </is>
      </c>
      <c r="D687" t="n">
        <v>1406</v>
      </c>
      <c r="E687" t="n">
        <v>2498</v>
      </c>
      <c r="F687" t="inlineStr">
        <is>
          <t>Barnabe de Labat, Pasport ad omnes po-</t>
        </is>
      </c>
      <c r="G687">
        <f>HYPERLINK("https://images.diginfra.net/iiif/NL-HaNA_1.01.02/3789/NL-HaNA_1.01.02_3789_0008.jpg/1275,453,1128,3085/full/0/default.jpg", "iiif_url")</f>
        <v/>
      </c>
    </row>
    <row r="688">
      <c r="A688" t="inlineStr">
        <is>
          <t>NL-HaNA_1.01.02_3789_0008-page-14</t>
        </is>
      </c>
      <c r="B688" t="inlineStr">
        <is>
          <t>NL-HaNA_1.01.02_3789_0008-column-1375-553-928-2885</t>
        </is>
      </c>
      <c r="C688" t="inlineStr">
        <is>
          <t>continuation</t>
        </is>
      </c>
      <c r="D688" t="n">
        <v>1456</v>
      </c>
      <c r="E688" t="n">
        <v>2573</v>
      </c>
      <c r="F688" t="inlineStr">
        <is>
          <t xml:space="preserve">    pulos. 472.</t>
        </is>
      </c>
      <c r="G688">
        <f>HYPERLINK("https://images.diginfra.net/iiif/NL-HaNA_1.01.02/3789/NL-HaNA_1.01.02_3789_0008.jpg/1275,453,1128,3085/full/0/default.jpg", "iiif_url")</f>
        <v/>
      </c>
    </row>
    <row r="689">
      <c r="A689" t="inlineStr">
        <is>
          <t>NL-HaNA_1.01.02_3789_0008-page-14</t>
        </is>
      </c>
      <c r="B689" t="inlineStr">
        <is>
          <t>NL-HaNA_1.01.02_3789_0008-column-1375-553-928-2885</t>
        </is>
      </c>
      <c r="C689" t="inlineStr">
        <is>
          <t>lemma</t>
        </is>
      </c>
      <c r="D689" t="n">
        <v>1409</v>
      </c>
      <c r="E689" t="n">
        <v>2586</v>
      </c>
      <c r="F689" t="inlineStr">
        <is>
          <t>Barriere, te examineren de Missive van As-</t>
        </is>
      </c>
      <c r="G689">
        <f>HYPERLINK("https://images.diginfra.net/iiif/NL-HaNA_1.01.02/3789/NL-HaNA_1.01.02_3789_0008.jpg/1275,453,1128,3085/full/0/default.jpg", "iiif_url")</f>
        <v/>
      </c>
    </row>
    <row r="690">
      <c r="A690" t="inlineStr">
        <is>
          <t>NL-HaNA_1.01.02_3789_0008-page-14</t>
        </is>
      </c>
      <c r="B690" t="inlineStr">
        <is>
          <t>NL-HaNA_1.01.02_3789_0008-column-1375-553-928-2885</t>
        </is>
      </c>
      <c r="C690" t="inlineStr">
        <is>
          <t>continuation</t>
        </is>
      </c>
      <c r="D690" t="n">
        <v>1454</v>
      </c>
      <c r="E690" t="n">
        <v>2640</v>
      </c>
      <c r="F690" t="inlineStr">
        <is>
          <t xml:space="preserve">    sendelft, sendende Placaar tegens vreemde</t>
        </is>
      </c>
      <c r="G690">
        <f>HYPERLINK("https://images.diginfra.net/iiif/NL-HaNA_1.01.02/3789/NL-HaNA_1.01.02_3789_0008.jpg/1275,453,1128,3085/full/0/default.jpg", "iiif_url")</f>
        <v/>
      </c>
    </row>
    <row r="691">
      <c r="A691" t="inlineStr">
        <is>
          <t>NL-HaNA_1.01.02_3789_0008-page-14</t>
        </is>
      </c>
      <c r="B691" t="inlineStr">
        <is>
          <t>NL-HaNA_1.01.02_3789_0008-column-1375-553-928-2885</t>
        </is>
      </c>
      <c r="C691" t="inlineStr">
        <is>
          <t>continuation</t>
        </is>
      </c>
      <c r="D691" t="n">
        <v>1458</v>
      </c>
      <c r="E691" t="n">
        <v>2694</v>
      </c>
      <c r="F691" t="inlineStr">
        <is>
          <t xml:space="preserve">    wervinge, op pone van de doodt. 24.</t>
        </is>
      </c>
      <c r="G691">
        <f>HYPERLINK("https://images.diginfra.net/iiif/NL-HaNA_1.01.02/3789/NL-HaNA_1.01.02_3789_0008.jpg/1275,453,1128,3085/full/0/default.jpg", "iiif_url")</f>
        <v/>
      </c>
    </row>
    <row r="692">
      <c r="A692" t="inlineStr">
        <is>
          <t>NL-HaNA_1.01.02_3789_0008-page-14</t>
        </is>
      </c>
      <c r="B692" t="inlineStr">
        <is>
          <t>NL-HaNA_1.01.02_3789_0008-column-1375-553-928-2885</t>
        </is>
      </c>
      <c r="C692" t="inlineStr">
        <is>
          <t>non_index_line</t>
        </is>
      </c>
      <c r="D692" t="n">
        <v>1579</v>
      </c>
      <c r="E692" t="n">
        <v>2735</v>
      </c>
      <c r="F692" t="inlineStr">
        <is>
          <t xml:space="preserve">        te examineeren bet versoeck van du</t>
        </is>
      </c>
      <c r="G692">
        <f>HYPERLINK("https://images.diginfra.net/iiif/NL-HaNA_1.01.02/3789/NL-HaNA_1.01.02_3789_0008.jpg/1275,453,1128,3085/full/0/default.jpg", "iiif_url")</f>
        <v/>
      </c>
    </row>
    <row r="693">
      <c r="A693" t="inlineStr">
        <is>
          <t>NL-HaNA_1.01.02_3789_0008-page-14</t>
        </is>
      </c>
      <c r="B693" t="inlineStr">
        <is>
          <t>NL-HaNA_1.01.02_3789_0008-column-1375-553-928-2885</t>
        </is>
      </c>
      <c r="C693" t="inlineStr">
        <is>
          <t>continuation</t>
        </is>
      </c>
      <c r="D693" t="n">
        <v>1461</v>
      </c>
      <c r="E693" t="n">
        <v>2787</v>
      </c>
      <c r="F693" t="inlineStr">
        <is>
          <t xml:space="preserve">    Portail om ordre soo men den Trom voor</t>
        </is>
      </c>
      <c r="G693">
        <f>HYPERLINK("https://images.diginfra.net/iiif/NL-HaNA_1.01.02/3789/NL-HaNA_1.01.02_3789_0008.jpg/1275,453,1128,3085/full/0/default.jpg", "iiif_url")</f>
        <v/>
      </c>
    </row>
    <row r="694">
      <c r="A694" t="inlineStr">
        <is>
          <t>NL-HaNA_1.01.02_3789_0008-page-14</t>
        </is>
      </c>
      <c r="B694" t="inlineStr">
        <is>
          <t>NL-HaNA_1.01.02_3789_0008-column-1375-553-928-2885</t>
        </is>
      </c>
      <c r="C694" t="inlineStr">
        <is>
          <t>continuation</t>
        </is>
      </c>
      <c r="D694" t="n">
        <v>1461</v>
      </c>
      <c r="E694" t="n">
        <v>2846</v>
      </c>
      <c r="F694" t="inlineStr">
        <is>
          <t xml:space="preserve">    den Keyser quaame te roeren. 145.</t>
        </is>
      </c>
      <c r="G694">
        <f>HYPERLINK("https://images.diginfra.net/iiif/NL-HaNA_1.01.02/3789/NL-HaNA_1.01.02_3789_0008.jpg/1275,453,1128,3085/full/0/default.jpg", "iiif_url")</f>
        <v/>
      </c>
    </row>
    <row r="695">
      <c r="A695" t="inlineStr">
        <is>
          <t>NL-HaNA_1.01.02_3789_0008-page-14</t>
        </is>
      </c>
      <c r="B695" t="inlineStr">
        <is>
          <t>NL-HaNA_1.01.02_3789_0008-column-1375-553-928-2885</t>
        </is>
      </c>
      <c r="C695" t="inlineStr">
        <is>
          <t>non_index_line</t>
        </is>
      </c>
      <c r="D695" t="n">
        <v>1577</v>
      </c>
      <c r="E695" t="n">
        <v>2870</v>
      </c>
      <c r="F695" t="inlineStr">
        <is>
          <t xml:space="preserve">        te examineeren de klaghten van Nas-</t>
        </is>
      </c>
      <c r="G695">
        <f>HYPERLINK("https://images.diginfra.net/iiif/NL-HaNA_1.01.02/3789/NL-HaNA_1.01.02_3789_0008.jpg/1275,453,1128,3085/full/0/default.jpg", "iiif_url")</f>
        <v/>
      </c>
    </row>
    <row r="696">
      <c r="A696" t="inlineStr">
        <is>
          <t>NL-HaNA_1.01.02_3789_0008-page-14</t>
        </is>
      </c>
      <c r="B696" t="inlineStr">
        <is>
          <t>NL-HaNA_1.01.02_3789_0008-column-1375-553-928-2885</t>
        </is>
      </c>
      <c r="C696" t="inlineStr">
        <is>
          <t>continuation</t>
        </is>
      </c>
      <c r="D696" t="n">
        <v>1456</v>
      </c>
      <c r="E696" t="n">
        <v>2926</v>
      </c>
      <c r="F696" t="inlineStr">
        <is>
          <t xml:space="preserve">    sau la Lecq weegens vlughten van een Sol-</t>
        </is>
      </c>
      <c r="G696">
        <f>HYPERLINK("https://images.diginfra.net/iiif/NL-HaNA_1.01.02/3789/NL-HaNA_1.01.02_3789_0008.jpg/1275,453,1128,3085/full/0/default.jpg", "iiif_url")</f>
        <v/>
      </c>
    </row>
    <row r="697">
      <c r="A697" t="inlineStr">
        <is>
          <t>NL-HaNA_1.01.02_3789_0008-page-14</t>
        </is>
      </c>
      <c r="B697" t="inlineStr">
        <is>
          <t>NL-HaNA_1.01.02_3789_0008-column-1375-553-928-2885</t>
        </is>
      </c>
      <c r="C697" t="inlineStr">
        <is>
          <t>continuation</t>
        </is>
      </c>
      <c r="D697" t="n">
        <v>1461</v>
      </c>
      <c r="E697" t="n">
        <v>2972</v>
      </c>
      <c r="F697" t="inlineStr">
        <is>
          <t xml:space="preserve">    daat, een ander doodtgestoocken hebbende, in</t>
        </is>
      </c>
      <c r="G697">
        <f>HYPERLINK("https://images.diginfra.net/iiif/NL-HaNA_1.01.02/3789/NL-HaNA_1.01.02_3789_0008.jpg/1275,453,1128,3085/full/0/default.jpg", "iiif_url")</f>
        <v/>
      </c>
    </row>
    <row r="698">
      <c r="A698" t="inlineStr">
        <is>
          <t>NL-HaNA_1.01.02_3789_0008-page-14</t>
        </is>
      </c>
      <c r="B698" t="inlineStr">
        <is>
          <t>NL-HaNA_1.01.02_3789_0008-column-1375-553-928-2885</t>
        </is>
      </c>
      <c r="C698" t="inlineStr">
        <is>
          <t>continuation</t>
        </is>
      </c>
      <c r="D698" t="n">
        <v>1463</v>
      </c>
      <c r="E698" t="n">
        <v>3025</v>
      </c>
      <c r="F698" t="inlineStr">
        <is>
          <t xml:space="preserve">    het Khoster der Capucynen. 211. 258.</t>
        </is>
      </c>
      <c r="G698">
        <f>HYPERLINK("https://images.diginfra.net/iiif/NL-HaNA_1.01.02/3789/NL-HaNA_1.01.02_3789_0008.jpg/1275,453,1128,3085/full/0/default.jpg", "iiif_url")</f>
        <v/>
      </c>
    </row>
    <row r="699">
      <c r="A699" t="inlineStr">
        <is>
          <t>NL-HaNA_1.01.02_3789_0008-page-14</t>
        </is>
      </c>
      <c r="B699" t="inlineStr">
        <is>
          <t>NL-HaNA_1.01.02_3789_0008-column-1375-553-928-2885</t>
        </is>
      </c>
      <c r="C699" t="inlineStr">
        <is>
          <t>repeat_lemma</t>
        </is>
      </c>
      <c r="D699" t="n">
        <v>1556</v>
      </c>
      <c r="E699" t="n">
        <v>3072</v>
      </c>
      <c r="F699" t="inlineStr">
        <is>
          <t xml:space="preserve">        te examineeren de Missive van Nassau</t>
        </is>
      </c>
      <c r="G699">
        <f>HYPERLINK("https://images.diginfra.net/iiif/NL-HaNA_1.01.02/3789/NL-HaNA_1.01.02_3789_0008.jpg/1275,453,1128,3085/full/0/default.jpg", "iiif_url")</f>
        <v/>
      </c>
    </row>
    <row r="700">
      <c r="A700" t="inlineStr">
        <is>
          <t>NL-HaNA_1.01.02_3789_0008-page-14</t>
        </is>
      </c>
      <c r="B700" t="inlineStr">
        <is>
          <t>NL-HaNA_1.01.02_3789_0008-column-1375-553-928-2885</t>
        </is>
      </c>
      <c r="C700" t="inlineStr">
        <is>
          <t>continuation</t>
        </is>
      </c>
      <c r="D700" t="n">
        <v>1463</v>
      </c>
      <c r="E700" t="n">
        <v>3123</v>
      </c>
      <c r="F700" t="inlineStr">
        <is>
          <t xml:space="preserve">    la Lecq, sendende Request dien aangaande</t>
        </is>
      </c>
      <c r="G700">
        <f>HYPERLINK("https://images.diginfra.net/iiif/NL-HaNA_1.01.02/3789/NL-HaNA_1.01.02_3789_0008.jpg/1275,453,1128,3085/full/0/default.jpg", "iiif_url")</f>
        <v/>
      </c>
    </row>
    <row r="701">
      <c r="A701" t="inlineStr">
        <is>
          <t>NL-HaNA_1.01.02_3789_0008-page-14</t>
        </is>
      </c>
      <c r="B701" t="inlineStr">
        <is>
          <t>NL-HaNA_1.01.02_3789_0008-column-1375-553-928-2885</t>
        </is>
      </c>
      <c r="C701" t="inlineStr">
        <is>
          <t>continuation</t>
        </is>
      </c>
      <c r="D701" t="n">
        <v>1466</v>
      </c>
      <c r="E701" t="n">
        <v>3173</v>
      </c>
      <c r="F701" t="inlineStr">
        <is>
          <t xml:space="preserve">    van Capucynen aan de Aarizhertoginne.</t>
        </is>
      </c>
      <c r="G701">
        <f>HYPERLINK("https://images.diginfra.net/iiif/NL-HaNA_1.01.02/3789/NL-HaNA_1.01.02_3789_0008.jpg/1275,453,1128,3085/full/0/default.jpg", "iiif_url")</f>
        <v/>
      </c>
    </row>
    <row r="702">
      <c r="A702" t="inlineStr">
        <is>
          <t>NL-HaNA_1.01.02_3789_0008-page-14</t>
        </is>
      </c>
      <c r="B702" t="inlineStr">
        <is>
          <t>NL-HaNA_1.01.02_3789_0008-column-1375-553-928-2885</t>
        </is>
      </c>
      <c r="C702" t="inlineStr">
        <is>
          <t>continuation</t>
        </is>
      </c>
      <c r="D702" t="n">
        <v>1468</v>
      </c>
      <c r="E702" t="n">
        <v>3251</v>
      </c>
      <c r="F702" t="inlineStr">
        <is>
          <t xml:space="preserve">    278.</t>
        </is>
      </c>
      <c r="G702">
        <f>HYPERLINK("https://images.diginfra.net/iiif/NL-HaNA_1.01.02/3789/NL-HaNA_1.01.02_3789_0008.jpg/1275,453,1128,3085/full/0/default.jpg", "iiif_url")</f>
        <v/>
      </c>
    </row>
    <row r="703">
      <c r="A703" t="inlineStr">
        <is>
          <t>NL-HaNA_1.01.02_3789_0008-page-14</t>
        </is>
      </c>
      <c r="B703" t="inlineStr">
        <is>
          <t>NL-HaNA_1.01.02_3789_0008-column-1375-553-928-2885</t>
        </is>
      </c>
      <c r="C703" t="inlineStr">
        <is>
          <t>repeat_lemma</t>
        </is>
      </c>
      <c r="D703" t="n">
        <v>1565</v>
      </c>
      <c r="E703" t="n">
        <v>3266</v>
      </c>
      <c r="F703" t="inlineStr">
        <is>
          <t xml:space="preserve">        rapport dien aangaande en gelast de</t>
        </is>
      </c>
      <c r="G703">
        <f>HYPERLINK("https://images.diginfra.net/iiif/NL-HaNA_1.01.02/3789/NL-HaNA_1.01.02_3789_0008.jpg/1275,453,1128,3085/full/0/default.jpg", "iiif_url")</f>
        <v/>
      </c>
    </row>
    <row r="704">
      <c r="A704" t="inlineStr">
        <is>
          <t>NL-HaNA_1.01.02_3789_0008-page-14</t>
        </is>
      </c>
      <c r="B704" t="inlineStr">
        <is>
          <t>NL-HaNA_1.01.02_3789_0008-column-1375-553-928-2885</t>
        </is>
      </c>
      <c r="C704" t="inlineStr">
        <is>
          <t>continuation</t>
        </is>
      </c>
      <c r="D704" t="n">
        <v>1470</v>
      </c>
      <c r="E704" t="n">
        <v>3322</v>
      </c>
      <c r="F704" t="inlineStr">
        <is>
          <t xml:space="preserve">    Schildtwaght van bet Kloster wegh te nee-</t>
        </is>
      </c>
      <c r="G704">
        <f>HYPERLINK("https://images.diginfra.net/iiif/NL-HaNA_1.01.02/3789/NL-HaNA_1.01.02_3789_0008.jpg/1275,453,1128,3085/full/0/default.jpg", "iiif_url")</f>
        <v/>
      </c>
    </row>
    <row r="705">
      <c r="A705" t="inlineStr">
        <is>
          <t>NL-HaNA_1.01.02_3789_0008-page-14</t>
        </is>
      </c>
      <c r="B705" t="inlineStr">
        <is>
          <t>NL-HaNA_1.01.02_3789_0008-column-1375-553-928-2885</t>
        </is>
      </c>
      <c r="C705" t="inlineStr">
        <is>
          <t>continuation</t>
        </is>
      </c>
      <c r="D705" t="n">
        <v>1468</v>
      </c>
      <c r="E705" t="n">
        <v>3363</v>
      </c>
      <c r="F705" t="inlineStr">
        <is>
          <t xml:space="preserve">    men, en ordre aan den Resident van as-</t>
        </is>
      </c>
      <c r="G705">
        <f>HYPERLINK("https://images.diginfra.net/iiif/NL-HaNA_1.01.02/3789/NL-HaNA_1.01.02_3789_0008.jpg/1275,453,1128,3085/full/0/default.jpg", "iiif_url")</f>
        <v/>
      </c>
    </row>
    <row r="709">
      <c r="A709" t="inlineStr">
        <is>
          <t>NL-HaNA_1.01.02_3789_0008-page-15</t>
        </is>
      </c>
      <c r="B709" t="inlineStr">
        <is>
          <t>NL-HaNA_1.01.02_3789_0008-column-2630-497-912-2905</t>
        </is>
      </c>
      <c r="C709" t="inlineStr">
        <is>
          <t>continuation</t>
        </is>
      </c>
      <c r="D709" t="n">
        <v>2661</v>
      </c>
      <c r="E709" t="n">
        <v>498</v>
      </c>
      <c r="F709" t="inlineStr">
        <is>
          <t xml:space="preserve">    sendelft, om de immuniteyten van de Kloo-</t>
        </is>
      </c>
      <c r="G709">
        <f>HYPERLINK("https://images.diginfra.net/iiif/NL-HaNA_1.01.02/3789/NL-HaNA_1.01.02_3789_0008.jpg/2530,397,1112,3105/full/0/default.jpg", "iiif_url")</f>
        <v/>
      </c>
    </row>
    <row r="710">
      <c r="A710" t="inlineStr">
        <is>
          <t>NL-HaNA_1.01.02_3789_0008-page-15</t>
        </is>
      </c>
      <c r="B710" t="inlineStr">
        <is>
          <t>NL-HaNA_1.01.02_3789_0008-column-2630-497-912-2905</t>
        </is>
      </c>
      <c r="C710" t="inlineStr">
        <is>
          <t>continuation</t>
        </is>
      </c>
      <c r="D710" t="n">
        <v>2659</v>
      </c>
      <c r="E710" t="n">
        <v>564</v>
      </c>
      <c r="F710" t="inlineStr">
        <is>
          <t xml:space="preserve">    fers in te trecken. 300)</t>
        </is>
      </c>
      <c r="G710">
        <f>HYPERLINK("https://images.diginfra.net/iiif/NL-HaNA_1.01.02/3789/NL-HaNA_1.01.02_3789_0008.jpg/2530,397,1112,3105/full/0/default.jpg", "iiif_url")</f>
        <v/>
      </c>
    </row>
    <row r="711">
      <c r="A711" t="inlineStr">
        <is>
          <t>NL-HaNA_1.01.02_3789_0008-page-15</t>
        </is>
      </c>
      <c r="B711" t="inlineStr">
        <is>
          <t>NL-HaNA_1.01.02_3789_0008-column-2630-497-912-2905</t>
        </is>
      </c>
      <c r="C711" t="inlineStr">
        <is>
          <t>repeat_lemma</t>
        </is>
      </c>
      <c r="D711" t="n">
        <v>2765</v>
      </c>
      <c r="E711" t="n">
        <v>603</v>
      </c>
      <c r="F711" t="inlineStr">
        <is>
          <t xml:space="preserve">        te examineren de Missive van Assen-</t>
        </is>
      </c>
      <c r="G711">
        <f>HYPERLINK("https://images.diginfra.net/iiif/NL-HaNA_1.01.02/3789/NL-HaNA_1.01.02_3789_0008.jpg/2530,397,1112,3105/full/0/default.jpg", "iiif_url")</f>
        <v/>
      </c>
    </row>
    <row r="712">
      <c r="A712" t="inlineStr">
        <is>
          <t>NL-HaNA_1.01.02_3789_0008-page-15</t>
        </is>
      </c>
      <c r="B712" t="inlineStr">
        <is>
          <t>NL-HaNA_1.01.02_3789_0008-column-2630-497-912-2905</t>
        </is>
      </c>
      <c r="C712" t="inlineStr">
        <is>
          <t>continuation</t>
        </is>
      </c>
      <c r="D712" t="n">
        <v>2661</v>
      </c>
      <c r="E712" t="n">
        <v>650</v>
      </c>
      <c r="F712" t="inlineStr">
        <is>
          <t xml:space="preserve">    delft weegens aanbouden van Schip en Goedt</t>
        </is>
      </c>
      <c r="G712">
        <f>HYPERLINK("https://images.diginfra.net/iiif/NL-HaNA_1.01.02/3789/NL-HaNA_1.01.02_3789_0008.jpg/2530,397,1112,3105/full/0/default.jpg", "iiif_url")</f>
        <v/>
      </c>
    </row>
    <row r="713">
      <c r="A713" t="inlineStr">
        <is>
          <t>NL-HaNA_1.01.02_3789_0008-page-15</t>
        </is>
      </c>
      <c r="B713" t="inlineStr">
        <is>
          <t>NL-HaNA_1.01.02_3789_0008-column-2630-497-912-2905</t>
        </is>
      </c>
      <c r="C713" t="inlineStr">
        <is>
          <t>continuation</t>
        </is>
      </c>
      <c r="D713" t="n">
        <v>2664</v>
      </c>
      <c r="E713" t="n">
        <v>697</v>
      </c>
      <c r="F713" t="inlineStr">
        <is>
          <t xml:space="preserve">    van Elecoert, om dat aght en twintigh</t>
        </is>
      </c>
      <c r="G713">
        <f>HYPERLINK("https://images.diginfra.net/iiif/NL-HaNA_1.01.02/3789/NL-HaNA_1.01.02_3789_0008.jpg/2530,397,1112,3105/full/0/default.jpg", "iiif_url")</f>
        <v/>
      </c>
    </row>
    <row r="714">
      <c r="A714" t="inlineStr">
        <is>
          <t>NL-HaNA_1.01.02_3789_0008-page-15</t>
        </is>
      </c>
      <c r="B714" t="inlineStr">
        <is>
          <t>NL-HaNA_1.01.02_3789_0008-column-2630-497-912-2905</t>
        </is>
      </c>
      <c r="C714" t="inlineStr">
        <is>
          <t>continuation</t>
        </is>
      </c>
      <c r="D714" t="n">
        <v>2666</v>
      </c>
      <c r="E714" t="n">
        <v>747</v>
      </c>
      <c r="F714" t="inlineStr">
        <is>
          <t xml:space="preserve">    Guines en vier Ducaten by sich hadade.</t>
        </is>
      </c>
      <c r="G714">
        <f>HYPERLINK("https://images.diginfra.net/iiif/NL-HaNA_1.01.02/3789/NL-HaNA_1.01.02_3789_0008.jpg/2530,397,1112,3105/full/0/default.jpg", "iiif_url")</f>
        <v/>
      </c>
    </row>
    <row r="715">
      <c r="A715" t="inlineStr">
        <is>
          <t>NL-HaNA_1.01.02_3789_0008-page-15</t>
        </is>
      </c>
      <c r="B715" t="inlineStr">
        <is>
          <t>NL-HaNA_1.01.02_3789_0008-column-2630-497-912-2905</t>
        </is>
      </c>
      <c r="C715" t="inlineStr">
        <is>
          <t>continuation</t>
        </is>
      </c>
      <c r="D715" t="n">
        <v>2671</v>
      </c>
      <c r="E715" t="n">
        <v>815</v>
      </c>
      <c r="F715" t="inlineStr">
        <is>
          <t xml:space="preserve">    412.</t>
        </is>
      </c>
      <c r="G715">
        <f>HYPERLINK("https://images.diginfra.net/iiif/NL-HaNA_1.01.02/3789/NL-HaNA_1.01.02_3789_0008.jpg/2530,397,1112,3105/full/0/default.jpg", "iiif_url")</f>
        <v/>
      </c>
    </row>
    <row r="716">
      <c r="A716" t="inlineStr">
        <is>
          <t>NL-HaNA_1.01.02_3789_0008-page-15</t>
        </is>
      </c>
      <c r="B716" t="inlineStr">
        <is>
          <t>NL-HaNA_1.01.02_3789_0008-column-2630-497-912-2905</t>
        </is>
      </c>
      <c r="C716" t="inlineStr">
        <is>
          <t>repeat_lemma</t>
        </is>
      </c>
      <c r="D716" t="n">
        <v>2763</v>
      </c>
      <c r="E716" t="n">
        <v>842</v>
      </c>
      <c r="F716" t="inlineStr">
        <is>
          <t xml:space="preserve">        te examineeren de Missitve van Assen-</t>
        </is>
      </c>
      <c r="G716">
        <f>HYPERLINK("https://images.diginfra.net/iiif/NL-HaNA_1.01.02/3789/NL-HaNA_1.01.02_3789_0008.jpg/2530,397,1112,3105/full/0/default.jpg", "iiif_url")</f>
        <v/>
      </c>
    </row>
    <row r="717">
      <c r="A717" t="inlineStr">
        <is>
          <t>NL-HaNA_1.01.02_3789_0008-page-15</t>
        </is>
      </c>
      <c r="B717" t="inlineStr">
        <is>
          <t>NL-HaNA_1.01.02_3789_0008-column-2630-497-912-2905</t>
        </is>
      </c>
      <c r="C717" t="inlineStr">
        <is>
          <t>continuation</t>
        </is>
      </c>
      <c r="D717" t="n">
        <v>2666</v>
      </c>
      <c r="E717" t="n">
        <v>895</v>
      </c>
      <c r="F717" t="inlineStr">
        <is>
          <t xml:space="preserve">    delft, instantien tot uytvoer van Hout tot</t>
        </is>
      </c>
      <c r="G717">
        <f>HYPERLINK("https://images.diginfra.net/iiif/NL-HaNA_1.01.02/3789/NL-HaNA_1.01.02_3789_0008.jpg/2530,397,1112,3105/full/0/default.jpg", "iiif_url")</f>
        <v/>
      </c>
    </row>
    <row r="718">
      <c r="A718" t="inlineStr">
        <is>
          <t>NL-HaNA_1.01.02_3789_0008-page-15</t>
        </is>
      </c>
      <c r="B718" t="inlineStr">
        <is>
          <t>NL-HaNA_1.01.02_3789_0008-column-2630-497-912-2905</t>
        </is>
      </c>
      <c r="C718" t="inlineStr">
        <is>
          <t>continuation</t>
        </is>
      </c>
      <c r="D718" t="n">
        <v>2666</v>
      </c>
      <c r="E718" t="n">
        <v>937</v>
      </c>
      <c r="F718" t="inlineStr">
        <is>
          <t xml:space="preserve">    reparatie van bet Hoofdt tot Vlissingen, en</t>
        </is>
      </c>
      <c r="G718">
        <f>HYPERLINK("https://images.diginfra.net/iiif/NL-HaNA_1.01.02/3789/NL-HaNA_1.01.02_3789_0008.jpg/2530,397,1112,3105/full/0/default.jpg", "iiif_url")</f>
        <v/>
      </c>
    </row>
    <row r="719">
      <c r="A719" t="inlineStr">
        <is>
          <t>NL-HaNA_1.01.02_3789_0008-page-15</t>
        </is>
      </c>
      <c r="B719" t="inlineStr">
        <is>
          <t>NL-HaNA_1.01.02_3789_0008-column-2630-497-912-2905</t>
        </is>
      </c>
      <c r="C719" t="inlineStr">
        <is>
          <t>continuation</t>
        </is>
      </c>
      <c r="D719" t="n">
        <v>2668</v>
      </c>
      <c r="E719" t="n">
        <v>994</v>
      </c>
      <c r="F719" t="inlineStr">
        <is>
          <t xml:space="preserve">    antwoordt. 412.</t>
        </is>
      </c>
      <c r="G719">
        <f>HYPERLINK("https://images.diginfra.net/iiif/NL-HaNA_1.01.02/3789/NL-HaNA_1.01.02_3789_0008.jpg/2530,397,1112,3105/full/0/default.jpg", "iiif_url")</f>
        <v/>
      </c>
    </row>
    <row r="720">
      <c r="A720" t="inlineStr">
        <is>
          <t>NL-HaNA_1.01.02_3789_0008-page-15</t>
        </is>
      </c>
      <c r="B720" t="inlineStr">
        <is>
          <t>NL-HaNA_1.01.02_3789_0008-column-2630-497-912-2905</t>
        </is>
      </c>
      <c r="C720" t="inlineStr">
        <is>
          <t>lemma</t>
        </is>
      </c>
      <c r="D720" t="n">
        <v>2623</v>
      </c>
      <c r="E720" t="n">
        <v>1039</v>
      </c>
      <c r="F720" t="inlineStr">
        <is>
          <t>Beaufort, Octroy om te disponeeren. gt.</t>
        </is>
      </c>
      <c r="G720">
        <f>HYPERLINK("https://images.diginfra.net/iiif/NL-HaNA_1.01.02/3789/NL-HaNA_1.01.02_3789_0008.jpg/2530,397,1112,3105/full/0/default.jpg", "iiif_url")</f>
        <v/>
      </c>
    </row>
    <row r="721">
      <c r="A721" t="inlineStr">
        <is>
          <t>NL-HaNA_1.01.02_3789_0008-page-15</t>
        </is>
      </c>
      <c r="B721" t="inlineStr">
        <is>
          <t>NL-HaNA_1.01.02_3789_0008-column-2630-497-912-2905</t>
        </is>
      </c>
      <c r="C721" t="inlineStr">
        <is>
          <t>lemma</t>
        </is>
      </c>
      <c r="D721" t="n">
        <v>2623</v>
      </c>
      <c r="E721" t="n">
        <v>1087</v>
      </c>
      <c r="F721" t="inlineStr">
        <is>
          <t>Beaufort wegens doen van eedt tegens neemen</t>
        </is>
      </c>
      <c r="G721">
        <f>HYPERLINK("https://images.diginfra.net/iiif/NL-HaNA_1.01.02/3789/NL-HaNA_1.01.02_3789_0008.jpg/2530,397,1112,3105/full/0/default.jpg", "iiif_url")</f>
        <v/>
      </c>
    </row>
    <row r="722">
      <c r="A722" t="inlineStr">
        <is>
          <t>NL-HaNA_1.01.02_3789_0008-page-15</t>
        </is>
      </c>
      <c r="B722" t="inlineStr">
        <is>
          <t>NL-HaNA_1.01.02_3789_0008-column-2630-497-912-2905</t>
        </is>
      </c>
      <c r="C722" t="inlineStr">
        <is>
          <t>continuation</t>
        </is>
      </c>
      <c r="D722" t="n">
        <v>2671</v>
      </c>
      <c r="E722" t="n">
        <v>1129</v>
      </c>
      <c r="F722" t="inlineStr">
        <is>
          <t xml:space="preserve">    van giften en gaven te Hulster Ambaght.</t>
        </is>
      </c>
      <c r="G722">
        <f>HYPERLINK("https://images.diginfra.net/iiif/NL-HaNA_1.01.02/3789/NL-HaNA_1.01.02_3789_0008.jpg/2530,397,1112,3105/full/0/default.jpg", "iiif_url")</f>
        <v/>
      </c>
    </row>
    <row r="723">
      <c r="A723" t="inlineStr">
        <is>
          <t>NL-HaNA_1.01.02_3789_0008-page-15</t>
        </is>
      </c>
      <c r="B723" t="inlineStr">
        <is>
          <t>NL-HaNA_1.01.02_3789_0008-column-2630-497-912-2905</t>
        </is>
      </c>
      <c r="C723" t="inlineStr">
        <is>
          <t>continuation</t>
        </is>
      </c>
      <c r="D723" t="n">
        <v>2678</v>
      </c>
      <c r="E723" t="n">
        <v>1200</v>
      </c>
      <c r="F723" t="inlineStr">
        <is>
          <t xml:space="preserve">    17.</t>
        </is>
      </c>
      <c r="G723">
        <f>HYPERLINK("https://images.diginfra.net/iiif/NL-HaNA_1.01.02/3789/NL-HaNA_1.01.02_3789_0008.jpg/2530,397,1112,3105/full/0/default.jpg", "iiif_url")</f>
        <v/>
      </c>
    </row>
    <row r="724">
      <c r="A724" t="inlineStr">
        <is>
          <t>NL-HaNA_1.01.02_3789_0008-page-15</t>
        </is>
      </c>
      <c r="B724" t="inlineStr">
        <is>
          <t>NL-HaNA_1.01.02_3789_0008-column-2630-497-912-2905</t>
        </is>
      </c>
      <c r="C724" t="inlineStr">
        <is>
          <t>lemma</t>
        </is>
      </c>
      <c r="D724" t="n">
        <v>2623</v>
      </c>
      <c r="E724" t="n">
        <v>1230</v>
      </c>
      <c r="F724" t="inlineStr">
        <is>
          <t>Beekman , om betalinge van recognitien der</t>
        </is>
      </c>
      <c r="G724">
        <f>HYPERLINK("https://images.diginfra.net/iiif/NL-HaNA_1.01.02/3789/NL-HaNA_1.01.02_3789_0008.jpg/2530,397,1112,3105/full/0/default.jpg", "iiif_url")</f>
        <v/>
      </c>
    </row>
    <row r="725">
      <c r="A725" t="inlineStr">
        <is>
          <t>NL-HaNA_1.01.02_3789_0008-page-15</t>
        </is>
      </c>
      <c r="B725" t="inlineStr">
        <is>
          <t>NL-HaNA_1.01.02_3789_0008-column-2630-497-912-2905</t>
        </is>
      </c>
      <c r="C725" t="inlineStr">
        <is>
          <t>continuation</t>
        </is>
      </c>
      <c r="D725" t="n">
        <v>2675</v>
      </c>
      <c r="E725" t="n">
        <v>1277</v>
      </c>
      <c r="F725" t="inlineStr">
        <is>
          <t xml:space="preserve">    Roomsche Kercken, te examineeren. 622.</t>
        </is>
      </c>
      <c r="G725">
        <f>HYPERLINK("https://images.diginfra.net/iiif/NL-HaNA_1.01.02/3789/NL-HaNA_1.01.02_3789_0008.jpg/2530,397,1112,3105/full/0/default.jpg", "iiif_url")</f>
        <v/>
      </c>
    </row>
    <row r="726">
      <c r="A726" t="inlineStr">
        <is>
          <t>NL-HaNA_1.01.02_3789_0008-page-15</t>
        </is>
      </c>
      <c r="B726" t="inlineStr">
        <is>
          <t>NL-HaNA_1.01.02_3789_0008-column-2630-497-912-2905</t>
        </is>
      </c>
      <c r="C726" t="inlineStr">
        <is>
          <t>lemma</t>
        </is>
      </c>
      <c r="D726" t="n">
        <v>2626</v>
      </c>
      <c r="E726" t="n">
        <v>1328</v>
      </c>
      <c r="F726" t="inlineStr">
        <is>
          <t>Bededagh geproponeert. 44.</t>
        </is>
      </c>
      <c r="G726">
        <f>HYPERLINK("https://images.diginfra.net/iiif/NL-HaNA_1.01.02/3789/NL-HaNA_1.01.02_3789_0008.jpg/2530,397,1112,3105/full/0/default.jpg", "iiif_url")</f>
        <v/>
      </c>
    </row>
    <row r="727">
      <c r="A727" t="inlineStr">
        <is>
          <t>NL-HaNA_1.01.02_3789_0008-page-15</t>
        </is>
      </c>
      <c r="B727" t="inlineStr">
        <is>
          <t>NL-HaNA_1.01.02_3789_0008-column-2630-497-912-2905</t>
        </is>
      </c>
      <c r="C727" t="inlineStr">
        <is>
          <t>repeat_lemma</t>
        </is>
      </c>
      <c r="D727" t="n">
        <v>2773</v>
      </c>
      <c r="E727" t="n">
        <v>1380</v>
      </c>
      <c r="F727" t="inlineStr">
        <is>
          <t xml:space="preserve">        gearresteeght. 66.</t>
        </is>
      </c>
      <c r="G727">
        <f>HYPERLINK("https://images.diginfra.net/iiif/NL-HaNA_1.01.02/3789/NL-HaNA_1.01.02_3789_0008.jpg/2530,397,1112,3105/full/0/default.jpg", "iiif_url")</f>
        <v/>
      </c>
    </row>
    <row r="728">
      <c r="A728" t="inlineStr">
        <is>
          <t>NL-HaNA_1.01.02_3789_0008-page-15</t>
        </is>
      </c>
      <c r="B728" t="inlineStr">
        <is>
          <t>NL-HaNA_1.01.02_3789_0008-column-2630-497-912-2905</t>
        </is>
      </c>
      <c r="C728" t="inlineStr">
        <is>
          <t>lemma</t>
        </is>
      </c>
      <c r="D728" t="n">
        <v>2626</v>
      </c>
      <c r="E728" t="n">
        <v>1412</v>
      </c>
      <c r="F728" t="inlineStr">
        <is>
          <t>Ben, Ali, Mustapha en Mabomet vijftigh</t>
        </is>
      </c>
      <c r="G728">
        <f>HYPERLINK("https://images.diginfra.net/iiif/NL-HaNA_1.01.02/3789/NL-HaNA_1.01.02_3789_0008.jpg/2530,397,1112,3105/full/0/default.jpg", "iiif_url")</f>
        <v/>
      </c>
    </row>
    <row r="729">
      <c r="A729" t="inlineStr">
        <is>
          <t>NL-HaNA_1.01.02_3789_0008-page-15</t>
        </is>
      </c>
      <c r="B729" t="inlineStr">
        <is>
          <t>NL-HaNA_1.01.02_3789_0008-column-2630-497-912-2905</t>
        </is>
      </c>
      <c r="C729" t="inlineStr">
        <is>
          <t>continuation</t>
        </is>
      </c>
      <c r="D729" t="n">
        <v>2671</v>
      </c>
      <c r="E729" t="n">
        <v>1478</v>
      </c>
      <c r="F729" t="inlineStr">
        <is>
          <t xml:space="preserve">    guldens toegeleyt. 575.</t>
        </is>
      </c>
      <c r="G729">
        <f>HYPERLINK("https://images.diginfra.net/iiif/NL-HaNA_1.01.02/3789/NL-HaNA_1.01.02_3789_0008.jpg/2530,397,1112,3105/full/0/default.jpg", "iiif_url")</f>
        <v/>
      </c>
    </row>
    <row r="730">
      <c r="A730" t="inlineStr">
        <is>
          <t>NL-HaNA_1.01.02_3789_0008-page-15</t>
        </is>
      </c>
      <c r="B730" t="inlineStr">
        <is>
          <t>NL-HaNA_1.01.02_3789_0008-column-2630-497-912-2905</t>
        </is>
      </c>
      <c r="C730" t="inlineStr">
        <is>
          <t>repeat_lemma</t>
        </is>
      </c>
      <c r="D730" t="n">
        <v>2770</v>
      </c>
      <c r="E730" t="n">
        <v>1519</v>
      </c>
      <c r="F730" t="inlineStr">
        <is>
          <t xml:space="preserve">        om assistentie, afgeweesen. 608.</t>
        </is>
      </c>
      <c r="G730">
        <f>HYPERLINK("https://images.diginfra.net/iiif/NL-HaNA_1.01.02/3789/NL-HaNA_1.01.02_3789_0008.jpg/2530,397,1112,3105/full/0/default.jpg", "iiif_url")</f>
        <v/>
      </c>
    </row>
    <row r="731">
      <c r="A731" t="inlineStr">
        <is>
          <t>NL-HaNA_1.01.02_3789_0008-page-15</t>
        </is>
      </c>
      <c r="B731" t="inlineStr">
        <is>
          <t>NL-HaNA_1.01.02_3789_0008-column-2630-497-912-2905</t>
        </is>
      </c>
      <c r="C731" t="inlineStr">
        <is>
          <t>lemma</t>
        </is>
      </c>
      <c r="D731" t="n">
        <v>2626</v>
      </c>
      <c r="E731" t="n">
        <v>1563</v>
      </c>
      <c r="F731" t="inlineStr">
        <is>
          <t>Beneficie van Inventaris, Jiet Brieven van</t>
        </is>
      </c>
      <c r="G731">
        <f>HYPERLINK("https://images.diginfra.net/iiif/NL-HaNA_1.01.02/3789/NL-HaNA_1.01.02_3789_0008.jpg/2530,397,1112,3105/full/0/default.jpg", "iiif_url")</f>
        <v/>
      </c>
    </row>
    <row r="732">
      <c r="A732" t="inlineStr">
        <is>
          <t>NL-HaNA_1.01.02_3789_0008-page-15</t>
        </is>
      </c>
      <c r="B732" t="inlineStr">
        <is>
          <t>NL-HaNA_1.01.02_3789_0008-column-2630-497-912-2905</t>
        </is>
      </c>
      <c r="C732" t="inlineStr">
        <is>
          <t>continuation</t>
        </is>
      </c>
      <c r="D732" t="n">
        <v>2675</v>
      </c>
      <c r="E732" t="n">
        <v>1616</v>
      </c>
      <c r="F732" t="inlineStr">
        <is>
          <t xml:space="preserve">    beneficie van Inventaris.</t>
        </is>
      </c>
      <c r="G732">
        <f>HYPERLINK("https://images.diginfra.net/iiif/NL-HaNA_1.01.02/3789/NL-HaNA_1.01.02_3789_0008.jpg/2530,397,1112,3105/full/0/default.jpg", "iiif_url")</f>
        <v/>
      </c>
    </row>
    <row r="733">
      <c r="A733" t="inlineStr">
        <is>
          <t>NL-HaNA_1.01.02_3789_0008-page-15</t>
        </is>
      </c>
      <c r="B733" t="inlineStr">
        <is>
          <t>NL-HaNA_1.01.02_3789_0008-column-2630-497-912-2905</t>
        </is>
      </c>
      <c r="C733" t="inlineStr">
        <is>
          <t>lemma</t>
        </is>
      </c>
      <c r="D733" t="n">
        <v>2628</v>
      </c>
      <c r="E733" t="n">
        <v>1658</v>
      </c>
      <c r="F733" t="inlineStr">
        <is>
          <t>Berck wegens Utreght gecommitteert ter Ad-</t>
        </is>
      </c>
      <c r="G733">
        <f>HYPERLINK("https://images.diginfra.net/iiif/NL-HaNA_1.01.02/3789/NL-HaNA_1.01.02_3789_0008.jpg/2530,397,1112,3105/full/0/default.jpg", "iiif_url")</f>
        <v/>
      </c>
    </row>
    <row r="734">
      <c r="A734" t="inlineStr">
        <is>
          <t>NL-HaNA_1.01.02_3789_0008-page-15</t>
        </is>
      </c>
      <c r="B734" t="inlineStr">
        <is>
          <t>NL-HaNA_1.01.02_3789_0008-column-2630-497-912-2905</t>
        </is>
      </c>
      <c r="C734" t="inlineStr">
        <is>
          <t>continuation</t>
        </is>
      </c>
      <c r="D734" t="n">
        <v>2678</v>
      </c>
      <c r="E734" t="n">
        <v>1714</v>
      </c>
      <c r="F734" t="inlineStr">
        <is>
          <t xml:space="preserve">    miraliteyt op de Maaze. 239.</t>
        </is>
      </c>
      <c r="G734">
        <f>HYPERLINK("https://images.diginfra.net/iiif/NL-HaNA_1.01.02/3789/NL-HaNA_1.01.02_3789_0008.jpg/2530,397,1112,3105/full/0/default.jpg", "iiif_url")</f>
        <v/>
      </c>
    </row>
    <row r="735">
      <c r="A735" t="inlineStr">
        <is>
          <t>NL-HaNA_1.01.02_3789_0008-page-15</t>
        </is>
      </c>
      <c r="B735" t="inlineStr">
        <is>
          <t>NL-HaNA_1.01.02_3789_0008-column-2630-497-912-2905</t>
        </is>
      </c>
      <c r="C735" t="inlineStr">
        <is>
          <t>lemma</t>
        </is>
      </c>
      <c r="D735" t="n">
        <v>2635</v>
      </c>
      <c r="E735" t="n">
        <v>1755</v>
      </c>
      <c r="F735" t="inlineStr">
        <is>
          <t>Berents geapprobeert als Distributeur van het</t>
        </is>
      </c>
      <c r="G735">
        <f>HYPERLINK("https://images.diginfra.net/iiif/NL-HaNA_1.01.02/3789/NL-HaNA_1.01.02_3789_0008.jpg/2530,397,1112,3105/full/0/default.jpg", "iiif_url")</f>
        <v/>
      </c>
    </row>
    <row r="736">
      <c r="A736" t="inlineStr">
        <is>
          <t>NL-HaNA_1.01.02_3789_0008-page-15</t>
        </is>
      </c>
      <c r="B736" t="inlineStr">
        <is>
          <t>NL-HaNA_1.01.02_3789_0008-column-2630-497-912-2905</t>
        </is>
      </c>
      <c r="C736" t="inlineStr">
        <is>
          <t>continuation</t>
        </is>
      </c>
      <c r="D736" t="n">
        <v>2680</v>
      </c>
      <c r="E736" t="n">
        <v>1806</v>
      </c>
      <c r="F736" t="inlineStr">
        <is>
          <t xml:space="preserve">    Generaliteyts kleyn Zegel binnen de Grave.</t>
        </is>
      </c>
      <c r="G736">
        <f>HYPERLINK("https://images.diginfra.net/iiif/NL-HaNA_1.01.02/3789/NL-HaNA_1.01.02_3789_0008.jpg/2530,397,1112,3105/full/0/default.jpg", "iiif_url")</f>
        <v/>
      </c>
    </row>
    <row r="737">
      <c r="A737" t="inlineStr">
        <is>
          <t>NL-HaNA_1.01.02_3789_0008-page-15</t>
        </is>
      </c>
      <c r="B737" t="inlineStr">
        <is>
          <t>NL-HaNA_1.01.02_3789_0008-column-2630-497-912-2905</t>
        </is>
      </c>
      <c r="C737" t="inlineStr">
        <is>
          <t>continuation</t>
        </is>
      </c>
      <c r="D737" t="n">
        <v>2683</v>
      </c>
      <c r="E737" t="n">
        <v>1861</v>
      </c>
      <c r="F737" t="inlineStr">
        <is>
          <t xml:space="preserve">    285.</t>
        </is>
      </c>
      <c r="G737">
        <f>HYPERLINK("https://images.diginfra.net/iiif/NL-HaNA_1.01.02/3789/NL-HaNA_1.01.02_3789_0008.jpg/2530,397,1112,3105/full/0/default.jpg", "iiif_url")</f>
        <v/>
      </c>
    </row>
    <row r="738">
      <c r="A738" t="inlineStr">
        <is>
          <t>NL-HaNA_1.01.02_3789_0008-page-15</t>
        </is>
      </c>
      <c r="B738" t="inlineStr">
        <is>
          <t>NL-HaNA_1.01.02_3789_0008-column-2630-497-912-2905</t>
        </is>
      </c>
      <c r="C738" t="inlineStr">
        <is>
          <t>lemma</t>
        </is>
      </c>
      <c r="D738" t="n">
        <v>2633</v>
      </c>
      <c r="E738" t="n">
        <v>1899</v>
      </c>
      <c r="F738" t="inlineStr">
        <is>
          <t>van den Bergh, aghtien guldens toegeleght.</t>
        </is>
      </c>
      <c r="G738">
        <f>HYPERLINK("https://images.diginfra.net/iiif/NL-HaNA_1.01.02/3789/NL-HaNA_1.01.02_3789_0008.jpg/2530,397,1112,3105/full/0/default.jpg", "iiif_url")</f>
        <v/>
      </c>
    </row>
    <row r="739">
      <c r="A739" t="inlineStr">
        <is>
          <t>NL-HaNA_1.01.02_3789_0008-page-15</t>
        </is>
      </c>
      <c r="B739" t="inlineStr">
        <is>
          <t>NL-HaNA_1.01.02_3789_0008-column-2630-497-912-2905</t>
        </is>
      </c>
      <c r="C739" t="inlineStr">
        <is>
          <t>continuation</t>
        </is>
      </c>
      <c r="D739" t="n">
        <v>2683</v>
      </c>
      <c r="E739" t="n">
        <v>1965</v>
      </c>
      <c r="F739" t="inlineStr">
        <is>
          <t xml:space="preserve">    6.</t>
        </is>
      </c>
      <c r="G739">
        <f>HYPERLINK("https://images.diginfra.net/iiif/NL-HaNA_1.01.02/3789/NL-HaNA_1.01.02_3789_0008.jpg/2530,397,1112,3105/full/0/default.jpg", "iiif_url")</f>
        <v/>
      </c>
    </row>
    <row r="740">
      <c r="A740" t="inlineStr">
        <is>
          <t>NL-HaNA_1.01.02_3789_0008-page-15</t>
        </is>
      </c>
      <c r="B740" t="inlineStr">
        <is>
          <t>NL-HaNA_1.01.02_3789_0008-column-2630-497-912-2905</t>
        </is>
      </c>
      <c r="C740" t="inlineStr">
        <is>
          <t>lemma</t>
        </is>
      </c>
      <c r="D740" t="n">
        <v>2638</v>
      </c>
      <c r="E740" t="n">
        <v>1996</v>
      </c>
      <c r="F740" t="inlineStr">
        <is>
          <t>Bergen op den Zoom, Predikanten te be-</t>
        </is>
      </c>
      <c r="G740">
        <f>HYPERLINK("https://images.diginfra.net/iiif/NL-HaNA_1.01.02/3789/NL-HaNA_1.01.02_3789_0008.jpg/2530,397,1112,3105/full/0/default.jpg", "iiif_url")</f>
        <v/>
      </c>
    </row>
    <row r="741">
      <c r="A741" t="inlineStr">
        <is>
          <t>NL-HaNA_1.01.02_3789_0008-page-15</t>
        </is>
      </c>
      <c r="B741" t="inlineStr">
        <is>
          <t>NL-HaNA_1.01.02_3789_0008-column-2630-497-912-2905</t>
        </is>
      </c>
      <c r="C741" t="inlineStr">
        <is>
          <t>continuation</t>
        </is>
      </c>
      <c r="D741" t="n">
        <v>2680</v>
      </c>
      <c r="E741" t="n">
        <v>2046</v>
      </c>
      <c r="F741" t="inlineStr">
        <is>
          <t xml:space="preserve">    righten op het versoeck van de Groot, om</t>
        </is>
      </c>
      <c r="G741">
        <f>HYPERLINK("https://images.diginfra.net/iiif/NL-HaNA_1.01.02/3789/NL-HaNA_1.01.02_3789_0008.jpg/2530,397,1112,3105/full/0/default.jpg", "iiif_url")</f>
        <v/>
      </c>
    </row>
    <row r="742">
      <c r="A742" t="inlineStr">
        <is>
          <t>NL-HaNA_1.01.02_3789_0008-page-15</t>
        </is>
      </c>
      <c r="B742" t="inlineStr">
        <is>
          <t>NL-HaNA_1.01.02_3789_0008-column-2630-497-912-2905</t>
        </is>
      </c>
      <c r="C742" t="inlineStr">
        <is>
          <t>continuation</t>
        </is>
      </c>
      <c r="D742" t="n">
        <v>2683</v>
      </c>
      <c r="E742" t="n">
        <v>2092</v>
      </c>
      <c r="F742" t="inlineStr">
        <is>
          <t xml:space="preserve">    een kleyn Werckje te mogen laten drucken.</t>
        </is>
      </c>
      <c r="G742">
        <f>HYPERLINK("https://images.diginfra.net/iiif/NL-HaNA_1.01.02/3789/NL-HaNA_1.01.02_3789_0008.jpg/2530,397,1112,3105/full/0/default.jpg", "iiif_url")</f>
        <v/>
      </c>
    </row>
    <row r="743">
      <c r="A743" t="inlineStr">
        <is>
          <t>NL-HaNA_1.01.02_3789_0008-page-15</t>
        </is>
      </c>
      <c r="B743" t="inlineStr">
        <is>
          <t>NL-HaNA_1.01.02_3789_0008-column-2630-497-912-2905</t>
        </is>
      </c>
      <c r="C743" t="inlineStr">
        <is>
          <t>continuation</t>
        </is>
      </c>
      <c r="D743" t="n">
        <v>2692</v>
      </c>
      <c r="E743" t="n">
        <v>2153</v>
      </c>
      <c r="F743" t="inlineStr">
        <is>
          <t xml:space="preserve">    35.</t>
        </is>
      </c>
      <c r="G743">
        <f>HYPERLINK("https://images.diginfra.net/iiif/NL-HaNA_1.01.02/3789/NL-HaNA_1.01.02_3789_0008.jpg/2530,397,1112,3105/full/0/default.jpg", "iiif_url")</f>
        <v/>
      </c>
    </row>
    <row r="744">
      <c r="A744" t="inlineStr">
        <is>
          <t>NL-HaNA_1.01.02_3789_0008-page-15</t>
        </is>
      </c>
      <c r="B744" t="inlineStr">
        <is>
          <t>NL-HaNA_1.01.02_3789_0008-column-2630-497-912-2905</t>
        </is>
      </c>
      <c r="C744" t="inlineStr">
        <is>
          <t>repeat_lemma</t>
        </is>
      </c>
      <c r="D744" t="n">
        <v>2799</v>
      </c>
      <c r="E744" t="n">
        <v>2186</v>
      </c>
      <c r="F744" t="inlineStr">
        <is>
          <t xml:space="preserve">        beright dien aangaande ende resolutie.</t>
        </is>
      </c>
      <c r="G744">
        <f>HYPERLINK("https://images.diginfra.net/iiif/NL-HaNA_1.01.02/3789/NL-HaNA_1.01.02_3789_0008.jpg/2530,397,1112,3105/full/0/default.jpg", "iiif_url")</f>
        <v/>
      </c>
    </row>
    <row r="745">
      <c r="A745" t="inlineStr">
        <is>
          <t>NL-HaNA_1.01.02_3789_0008-page-15</t>
        </is>
      </c>
      <c r="B745" t="inlineStr">
        <is>
          <t>NL-HaNA_1.01.02_3789_0008-column-2630-497-912-2905</t>
        </is>
      </c>
      <c r="C745" t="inlineStr">
        <is>
          <t>continuation</t>
        </is>
      </c>
      <c r="D745" t="n">
        <v>2692</v>
      </c>
      <c r="E745" t="n">
        <v>2251</v>
      </c>
      <c r="F745" t="inlineStr">
        <is>
          <t xml:space="preserve">    62.</t>
        </is>
      </c>
      <c r="G745">
        <f>HYPERLINK("https://images.diginfra.net/iiif/NL-HaNA_1.01.02/3789/NL-HaNA_1.01.02_3789_0008.jpg/2530,397,1112,3105/full/0/default.jpg", "iiif_url")</f>
        <v/>
      </c>
    </row>
    <row r="746">
      <c r="A746" t="inlineStr">
        <is>
          <t>NL-HaNA_1.01.02_3789_0008-page-15</t>
        </is>
      </c>
      <c r="B746" t="inlineStr">
        <is>
          <t>NL-HaNA_1.01.02_3789_0008-column-2630-497-912-2905</t>
        </is>
      </c>
      <c r="C746" t="inlineStr">
        <is>
          <t>repeat_lemma</t>
        </is>
      </c>
      <c r="D746" t="n">
        <v>2791</v>
      </c>
      <c r="E746" t="n">
        <v>2284</v>
      </c>
      <c r="F746" t="inlineStr">
        <is>
          <t xml:space="preserve">        Magistraat te berighten op de klaghten</t>
        </is>
      </c>
      <c r="G746">
        <f>HYPERLINK("https://images.diginfra.net/iiif/NL-HaNA_1.01.02/3789/NL-HaNA_1.01.02_3789_0008.jpg/2530,397,1112,3105/full/0/default.jpg", "iiif_url")</f>
        <v/>
      </c>
    </row>
    <row r="747">
      <c r="A747" t="inlineStr">
        <is>
          <t>NL-HaNA_1.01.02_3789_0008-page-15</t>
        </is>
      </c>
      <c r="B747" t="inlineStr">
        <is>
          <t>NL-HaNA_1.01.02_3789_0008-column-2630-497-912-2905</t>
        </is>
      </c>
      <c r="C747" t="inlineStr">
        <is>
          <t>continuation</t>
        </is>
      </c>
      <c r="D747" t="n">
        <v>2692</v>
      </c>
      <c r="E747" t="n">
        <v>2333</v>
      </c>
      <c r="F747" t="inlineStr">
        <is>
          <t xml:space="preserve">    van Cornets de Groot, raakende de begee-</t>
        </is>
      </c>
      <c r="G747">
        <f>HYPERLINK("https://images.diginfra.net/iiif/NL-HaNA_1.01.02/3789/NL-HaNA_1.01.02_3789_0008.jpg/2530,397,1112,3105/full/0/default.jpg", "iiif_url")</f>
        <v/>
      </c>
    </row>
    <row r="748">
      <c r="A748" t="inlineStr">
        <is>
          <t>NL-HaNA_1.01.02_3789_0008-page-15</t>
        </is>
      </c>
      <c r="B748" t="inlineStr">
        <is>
          <t>NL-HaNA_1.01.02_3789_0008-column-2630-497-912-2905</t>
        </is>
      </c>
      <c r="C748" t="inlineStr">
        <is>
          <t>continuation</t>
        </is>
      </c>
      <c r="D748" t="n">
        <v>2697</v>
      </c>
      <c r="E748" t="n">
        <v>2381</v>
      </c>
      <c r="F748" t="inlineStr">
        <is>
          <t xml:space="preserve">    vinge van de Postmeesters plaaise. 188.</t>
        </is>
      </c>
      <c r="G748">
        <f>HYPERLINK("https://images.diginfra.net/iiif/NL-HaNA_1.01.02/3789/NL-HaNA_1.01.02_3789_0008.jpg/2530,397,1112,3105/full/0/default.jpg", "iiif_url")</f>
        <v/>
      </c>
    </row>
    <row r="749">
      <c r="A749" t="inlineStr">
        <is>
          <t>NL-HaNA_1.01.02_3789_0008-page-15</t>
        </is>
      </c>
      <c r="B749" t="inlineStr">
        <is>
          <t>NL-HaNA_1.01.02_3789_0008-column-2630-497-912-2905</t>
        </is>
      </c>
      <c r="C749" t="inlineStr">
        <is>
          <t>continuation</t>
        </is>
      </c>
      <c r="D749" t="n">
        <v>2699</v>
      </c>
      <c r="E749" t="n">
        <v>2451</v>
      </c>
      <c r="F749" t="inlineStr">
        <is>
          <t xml:space="preserve">    297.</t>
        </is>
      </c>
      <c r="G749">
        <f>HYPERLINK("https://images.diginfra.net/iiif/NL-HaNA_1.01.02/3789/NL-HaNA_1.01.02_3789_0008.jpg/2530,397,1112,3105/full/0/default.jpg", "iiif_url")</f>
        <v/>
      </c>
    </row>
    <row r="750">
      <c r="A750" t="inlineStr">
        <is>
          <t>NL-HaNA_1.01.02_3789_0008-page-15</t>
        </is>
      </c>
      <c r="B750" t="inlineStr">
        <is>
          <t>NL-HaNA_1.01.02_3789_0008-column-2630-497-912-2905</t>
        </is>
      </c>
      <c r="C750" t="inlineStr">
        <is>
          <t>repeat_lemma</t>
        </is>
      </c>
      <c r="D750" t="n">
        <v>2791</v>
      </c>
      <c r="E750" t="n">
        <v>2477</v>
      </c>
      <c r="F750" t="inlineStr">
        <is>
          <t xml:space="preserve">        Requeste van den Buytenrade als anti-</t>
        </is>
      </c>
      <c r="G750">
        <f>HYPERLINK("https://images.diginfra.net/iiif/NL-HaNA_1.01.02/3789/NL-HaNA_1.01.02_3789_0008.jpg/2530,397,1112,3105/full/0/default.jpg", "iiif_url")</f>
        <v/>
      </c>
    </row>
    <row r="751">
      <c r="A751" t="inlineStr">
        <is>
          <t>NL-HaNA_1.01.02_3789_0008-page-15</t>
        </is>
      </c>
      <c r="B751" t="inlineStr">
        <is>
          <t>NL-HaNA_1.01.02_3789_0008-column-2630-497-912-2905</t>
        </is>
      </c>
      <c r="C751" t="inlineStr">
        <is>
          <t>continuation</t>
        </is>
      </c>
      <c r="D751" t="n">
        <v>2697</v>
      </c>
      <c r="E751" t="n">
        <v>2528</v>
      </c>
      <c r="F751" t="inlineStr">
        <is>
          <t xml:space="preserve">    dotaal ter Griffie te seponeeren. 236.</t>
        </is>
      </c>
      <c r="G751">
        <f>HYPERLINK("https://images.diginfra.net/iiif/NL-HaNA_1.01.02/3789/NL-HaNA_1.01.02_3789_0008.jpg/2530,397,1112,3105/full/0/default.jpg", "iiif_url")</f>
        <v/>
      </c>
    </row>
    <row r="752">
      <c r="A752" t="inlineStr">
        <is>
          <t>NL-HaNA_1.01.02_3789_0008-page-15</t>
        </is>
      </c>
      <c r="B752" t="inlineStr">
        <is>
          <t>NL-HaNA_1.01.02_3789_0008-column-2630-497-912-2905</t>
        </is>
      </c>
      <c r="C752" t="inlineStr">
        <is>
          <t>repeat_lemma</t>
        </is>
      </c>
      <c r="D752" t="n">
        <v>2801</v>
      </c>
      <c r="E752" t="n">
        <v>2572</v>
      </c>
      <c r="F752" t="inlineStr">
        <is>
          <t xml:space="preserve">        Magistraat vier weecken geaccordeert,</t>
        </is>
      </c>
      <c r="G752">
        <f>HYPERLINK("https://images.diginfra.net/iiif/NL-HaNA_1.01.02/3789/NL-HaNA_1.01.02_3789_0008.jpg/2530,397,1112,3105/full/0/default.jpg", "iiif_url")</f>
        <v/>
      </c>
    </row>
    <row r="753">
      <c r="A753" t="inlineStr">
        <is>
          <t>NL-HaNA_1.01.02_3789_0008-page-15</t>
        </is>
      </c>
      <c r="B753" t="inlineStr">
        <is>
          <t>NL-HaNA_1.01.02_3789_0008-column-2630-497-912-2905</t>
        </is>
      </c>
      <c r="C753" t="inlineStr">
        <is>
          <t>continuation</t>
        </is>
      </c>
      <c r="D753" t="n">
        <v>2699</v>
      </c>
      <c r="E753" t="n">
        <v>2622</v>
      </c>
      <c r="F753" t="inlineStr">
        <is>
          <t xml:space="preserve">    om te berighten op de klagbien van de Groot.</t>
        </is>
      </c>
      <c r="G753">
        <f>HYPERLINK("https://images.diginfra.net/iiif/NL-HaNA_1.01.02/3789/NL-HaNA_1.01.02_3789_0008.jpg/2530,397,1112,3105/full/0/default.jpg", "iiif_url")</f>
        <v/>
      </c>
    </row>
    <row r="754">
      <c r="A754" t="inlineStr">
        <is>
          <t>NL-HaNA_1.01.02_3789_0008-page-15</t>
        </is>
      </c>
      <c r="B754" t="inlineStr">
        <is>
          <t>NL-HaNA_1.01.02_3789_0008-column-2630-497-912-2905</t>
        </is>
      </c>
      <c r="C754" t="inlineStr">
        <is>
          <t>continuation</t>
        </is>
      </c>
      <c r="D754" t="n">
        <v>2709</v>
      </c>
      <c r="E754" t="n">
        <v>2676</v>
      </c>
      <c r="F754" t="inlineStr">
        <is>
          <t xml:space="preserve">    247.</t>
        </is>
      </c>
      <c r="G754">
        <f>HYPERLINK("https://images.diginfra.net/iiif/NL-HaNA_1.01.02/3789/NL-HaNA_1.01.02_3789_0008.jpg/2530,397,1112,3105/full/0/default.jpg", "iiif_url")</f>
        <v/>
      </c>
    </row>
    <row r="755">
      <c r="A755" t="inlineStr">
        <is>
          <t>NL-HaNA_1.01.02_3789_0008-page-15</t>
        </is>
      </c>
      <c r="B755" t="inlineStr">
        <is>
          <t>NL-HaNA_1.01.02_3789_0008-column-2630-497-912-2905</t>
        </is>
      </c>
      <c r="C755" t="inlineStr">
        <is>
          <t>non_index_line</t>
        </is>
      </c>
      <c r="D755" t="n">
        <v>2825</v>
      </c>
      <c r="E755" t="n">
        <v>2717</v>
      </c>
      <c r="F755" t="inlineStr">
        <is>
          <t xml:space="preserve">        beright dien aangaande, te examinee-</t>
        </is>
      </c>
      <c r="G755">
        <f>HYPERLINK("https://images.diginfra.net/iiif/NL-HaNA_1.01.02/3789/NL-HaNA_1.01.02_3789_0008.jpg/2530,397,1112,3105/full/0/default.jpg", "iiif_url")</f>
        <v/>
      </c>
    </row>
    <row r="756">
      <c r="A756" t="inlineStr">
        <is>
          <t>NL-HaNA_1.01.02_3789_0008-page-15</t>
        </is>
      </c>
      <c r="B756" t="inlineStr">
        <is>
          <t>NL-HaNA_1.01.02_3789_0008-column-2630-497-912-2905</t>
        </is>
      </c>
      <c r="C756" t="inlineStr">
        <is>
          <t>continuation</t>
        </is>
      </c>
      <c r="D756" t="n">
        <v>2820</v>
      </c>
      <c r="E756" t="n">
        <v>2778</v>
      </c>
      <c r="F756" t="inlineStr">
        <is>
          <t xml:space="preserve">    289. 293.</t>
        </is>
      </c>
      <c r="G756">
        <f>HYPERLINK("https://images.diginfra.net/iiif/NL-HaNA_1.01.02/3789/NL-HaNA_1.01.02_3789_0008.jpg/2530,397,1112,3105/full/0/default.jpg", "iiif_url")</f>
        <v/>
      </c>
    </row>
    <row r="757">
      <c r="A757" t="inlineStr">
        <is>
          <t>NL-HaNA_1.01.02_3789_0008-page-15</t>
        </is>
      </c>
      <c r="B757" t="inlineStr">
        <is>
          <t>NL-HaNA_1.01.02_3789_0008-column-2630-497-912-2905</t>
        </is>
      </c>
      <c r="C757" t="inlineStr">
        <is>
          <t>continuation</t>
        </is>
      </c>
      <c r="D757" t="n">
        <v>2704</v>
      </c>
      <c r="E757" t="n">
        <v>2774</v>
      </c>
      <c r="F757" t="inlineStr">
        <is>
          <t xml:space="preserve">    ren.</t>
        </is>
      </c>
      <c r="G757">
        <f>HYPERLINK("https://images.diginfra.net/iiif/NL-HaNA_1.01.02/3789/NL-HaNA_1.01.02_3789_0008.jpg/2530,397,1112,3105/full/0/default.jpg", "iiif_url")</f>
        <v/>
      </c>
    </row>
    <row r="758">
      <c r="A758" t="inlineStr">
        <is>
          <t>NL-HaNA_1.01.02_3789_0008-page-15</t>
        </is>
      </c>
      <c r="B758" t="inlineStr">
        <is>
          <t>NL-HaNA_1.01.02_3789_0008-column-2630-497-912-2905</t>
        </is>
      </c>
      <c r="C758" t="inlineStr">
        <is>
          <t>non_index_line</t>
        </is>
      </c>
      <c r="D758" t="n">
        <v>2832</v>
      </c>
      <c r="E758" t="n">
        <v>2813</v>
      </c>
      <c r="F758" t="inlineStr">
        <is>
          <t xml:space="preserve">        rapport, en aan de ordinaris Justitie</t>
        </is>
      </c>
      <c r="G758">
        <f>HYPERLINK("https://images.diginfra.net/iiif/NL-HaNA_1.01.02/3789/NL-HaNA_1.01.02_3789_0008.jpg/2530,397,1112,3105/full/0/default.jpg", "iiif_url")</f>
        <v/>
      </c>
    </row>
    <row r="759">
      <c r="A759" t="inlineStr">
        <is>
          <t>NL-HaNA_1.01.02_3789_0008-page-15</t>
        </is>
      </c>
      <c r="B759" t="inlineStr">
        <is>
          <t>NL-HaNA_1.01.02_3789_0008-column-2630-497-912-2905</t>
        </is>
      </c>
      <c r="C759" t="inlineStr">
        <is>
          <t>continuation</t>
        </is>
      </c>
      <c r="D759" t="n">
        <v>2711</v>
      </c>
      <c r="E759" t="n">
        <v>2870</v>
      </c>
      <c r="F759" t="inlineStr">
        <is>
          <t xml:space="preserve">    gerenvoyeert. 304.</t>
        </is>
      </c>
      <c r="G759">
        <f>HYPERLINK("https://images.diginfra.net/iiif/NL-HaNA_1.01.02/3789/NL-HaNA_1.01.02_3789_0008.jpg/2530,397,1112,3105/full/0/default.jpg", "iiif_url")</f>
        <v/>
      </c>
    </row>
    <row r="760">
      <c r="A760" t="inlineStr">
        <is>
          <t>NL-HaNA_1.01.02_3789_0008-page-15</t>
        </is>
      </c>
      <c r="B760" t="inlineStr">
        <is>
          <t>NL-HaNA_1.01.02_3789_0008-column-2630-497-912-2905</t>
        </is>
      </c>
      <c r="C760" t="inlineStr">
        <is>
          <t>non_index_line</t>
        </is>
      </c>
      <c r="D760" t="n">
        <v>2834</v>
      </c>
      <c r="E760" t="n">
        <v>2910</v>
      </c>
      <c r="F760" t="inlineStr">
        <is>
          <t xml:space="preserve">        Wetbouderen te berigbten op de klagh-</t>
        </is>
      </c>
      <c r="G760">
        <f>HYPERLINK("https://images.diginfra.net/iiif/NL-HaNA_1.01.02/3789/NL-HaNA_1.01.02_3789_0008.jpg/2530,397,1112,3105/full/0/default.jpg", "iiif_url")</f>
        <v/>
      </c>
    </row>
    <row r="761">
      <c r="A761" t="inlineStr">
        <is>
          <t>NL-HaNA_1.01.02_3789_0008-page-15</t>
        </is>
      </c>
      <c r="B761" t="inlineStr">
        <is>
          <t>NL-HaNA_1.01.02_3789_0008-column-2630-497-912-2905</t>
        </is>
      </c>
      <c r="C761" t="inlineStr">
        <is>
          <t>continuation</t>
        </is>
      </c>
      <c r="D761" t="n">
        <v>2713</v>
      </c>
      <c r="E761" t="n">
        <v>2963</v>
      </c>
      <c r="F761" t="inlineStr">
        <is>
          <t xml:space="preserve">    ten van den Drossard Cornets de Gromt, om</t>
        </is>
      </c>
      <c r="G761">
        <f>HYPERLINK("https://images.diginfra.net/iiif/NL-HaNA_1.01.02/3789/NL-HaNA_1.01.02_3789_0008.jpg/2530,397,1112,3105/full/0/default.jpg", "iiif_url")</f>
        <v/>
      </c>
    </row>
    <row r="762">
      <c r="A762" t="inlineStr">
        <is>
          <t>NL-HaNA_1.01.02_3789_0008-page-15</t>
        </is>
      </c>
      <c r="B762" t="inlineStr">
        <is>
          <t>NL-HaNA_1.01.02_3789_0008-column-2630-497-912-2905</t>
        </is>
      </c>
      <c r="C762" t="inlineStr">
        <is>
          <t>continuation</t>
        </is>
      </c>
      <c r="D762" t="n">
        <v>2713</v>
      </c>
      <c r="E762" t="n">
        <v>3008</v>
      </c>
      <c r="F762" t="inlineStr">
        <is>
          <t xml:space="preserve">    betaalinge der recognitien der Roomychgesin-</t>
        </is>
      </c>
      <c r="G762">
        <f>HYPERLINK("https://images.diginfra.net/iiif/NL-HaNA_1.01.02/3789/NL-HaNA_1.01.02_3789_0008.jpg/2530,397,1112,3105/full/0/default.jpg", "iiif_url")</f>
        <v/>
      </c>
    </row>
    <row r="763">
      <c r="A763" t="inlineStr">
        <is>
          <t>NL-HaNA_1.01.02_3789_0008-page-15</t>
        </is>
      </c>
      <c r="B763" t="inlineStr">
        <is>
          <t>NL-HaNA_1.01.02_3789_0008-column-2630-497-912-2905</t>
        </is>
      </c>
      <c r="C763" t="inlineStr">
        <is>
          <t>continuation</t>
        </is>
      </c>
      <c r="D763" t="n">
        <v>2720</v>
      </c>
      <c r="E763" t="n">
        <v>3061</v>
      </c>
      <c r="F763" t="inlineStr">
        <is>
          <t xml:space="preserve">    den. 592.</t>
        </is>
      </c>
      <c r="G763">
        <f>HYPERLINK("https://images.diginfra.net/iiif/NL-HaNA_1.01.02/3789/NL-HaNA_1.01.02_3789_0008.jpg/2530,397,1112,3105/full/0/default.jpg", "iiif_url")</f>
        <v/>
      </c>
    </row>
    <row r="764">
      <c r="A764" t="inlineStr">
        <is>
          <t>NL-HaNA_1.01.02_3789_0008-page-15</t>
        </is>
      </c>
      <c r="B764" t="inlineStr">
        <is>
          <t>NL-HaNA_1.01.02_3789_0008-column-2630-497-912-2905</t>
        </is>
      </c>
      <c r="C764" t="inlineStr">
        <is>
          <t>non_index_line</t>
        </is>
      </c>
      <c r="D764" t="n">
        <v>2839</v>
      </c>
      <c r="E764" t="n">
        <v>3097</v>
      </c>
      <c r="F764" t="inlineStr">
        <is>
          <t xml:space="preserve">        berigbt dien aangaande, en resolutie.</t>
        </is>
      </c>
      <c r="G764">
        <f>HYPERLINK("https://images.diginfra.net/iiif/NL-HaNA_1.01.02/3789/NL-HaNA_1.01.02_3789_0008.jpg/2530,397,1112,3105/full/0/default.jpg", "iiif_url")</f>
        <v/>
      </c>
    </row>
    <row r="765">
      <c r="A765" t="inlineStr">
        <is>
          <t>NL-HaNA_1.01.02_3789_0008-page-15</t>
        </is>
      </c>
      <c r="B765" t="inlineStr">
        <is>
          <t>NL-HaNA_1.01.02_3789_0008-column-2630-497-912-2905</t>
        </is>
      </c>
      <c r="C765" t="inlineStr">
        <is>
          <t>continuation</t>
        </is>
      </c>
      <c r="D765" t="n">
        <v>2720</v>
      </c>
      <c r="E765" t="n">
        <v>3160</v>
      </c>
      <c r="F765" t="inlineStr">
        <is>
          <t xml:space="preserve">    618.</t>
        </is>
      </c>
      <c r="G765">
        <f>HYPERLINK("https://images.diginfra.net/iiif/NL-HaNA_1.01.02/3789/NL-HaNA_1.01.02_3789_0008.jpg/2530,397,1112,3105/full/0/default.jpg", "iiif_url")</f>
        <v/>
      </c>
    </row>
    <row r="766">
      <c r="A766" t="inlineStr">
        <is>
          <t>NL-HaNA_1.01.02_3789_0008-page-15</t>
        </is>
      </c>
      <c r="B766" t="inlineStr">
        <is>
          <t>NL-HaNA_1.01.02_3789_0008-column-2630-497-912-2905</t>
        </is>
      </c>
      <c r="C766" t="inlineStr">
        <is>
          <t>non_index_line</t>
        </is>
      </c>
      <c r="D766" t="n">
        <v>2848</v>
      </c>
      <c r="E766" t="n">
        <v>3203</v>
      </c>
      <c r="F766" t="inlineStr">
        <is>
          <t xml:space="preserve">        Regenten van Vooren om te moogen</t>
        </is>
      </c>
      <c r="G766">
        <f>HYPERLINK("https://images.diginfra.net/iiif/NL-HaNA_1.01.02/3789/NL-HaNA_1.01.02_3789_0008.jpg/2530,397,1112,3105/full/0/default.jpg", "iiif_url")</f>
        <v/>
      </c>
    </row>
    <row r="767">
      <c r="A767" t="inlineStr">
        <is>
          <t>NL-HaNA_1.01.02_3789_0008-page-15</t>
        </is>
      </c>
      <c r="B767" t="inlineStr">
        <is>
          <t>NL-HaNA_1.01.02_3789_0008-column-2630-497-912-2905</t>
        </is>
      </c>
      <c r="C767" t="inlineStr">
        <is>
          <t>continuation</t>
        </is>
      </c>
      <c r="D767" t="n">
        <v>2720</v>
      </c>
      <c r="E767" t="n">
        <v>3244</v>
      </c>
      <c r="F767" t="inlineStr">
        <is>
          <t xml:space="preserve">    omslaan, de Raadt van Staate te advisee-</t>
        </is>
      </c>
      <c r="G767">
        <f>HYPERLINK("https://images.diginfra.net/iiif/NL-HaNA_1.01.02/3789/NL-HaNA_1.01.02_3789_0008.jpg/2530,397,1112,3105/full/0/default.jpg", "iiif_url")</f>
        <v/>
      </c>
    </row>
    <row r="768">
      <c r="A768" t="inlineStr">
        <is>
          <t>NL-HaNA_1.01.02_3789_0008-page-15</t>
        </is>
      </c>
      <c r="B768" t="inlineStr">
        <is>
          <t>NL-HaNA_1.01.02_3789_0008-column-2630-497-912-2905</t>
        </is>
      </c>
      <c r="C768" t="inlineStr">
        <is>
          <t>continuation</t>
        </is>
      </c>
      <c r="D768" t="n">
        <v>2718</v>
      </c>
      <c r="E768" t="n">
        <v>3308</v>
      </c>
      <c r="F768" t="inlineStr">
        <is>
          <t xml:space="preserve">    ren. 662.</t>
        </is>
      </c>
      <c r="G768">
        <f>HYPERLINK("https://images.diginfra.net/iiif/NL-HaNA_1.01.02/3789/NL-HaNA_1.01.02_3789_0008.jpg/2530,397,1112,3105/full/0/default.jpg", "iiif_url")</f>
        <v/>
      </c>
    </row>
    <row r="769">
      <c r="A769" t="inlineStr">
        <is>
          <t>NL-HaNA_1.01.02_3789_0008-page-15</t>
        </is>
      </c>
      <c r="B769" t="inlineStr">
        <is>
          <t>NL-HaNA_1.01.02_3789_0008-column-2630-497-912-2905</t>
        </is>
      </c>
      <c r="C769" t="inlineStr">
        <is>
          <t>lemma</t>
        </is>
      </c>
      <c r="D769" t="n">
        <v>2675</v>
      </c>
      <c r="E769" t="n">
        <v>3345</v>
      </c>
      <c r="F769" t="inlineStr">
        <is>
          <t>Berghuys vier maanden verlof , en comman-</t>
        </is>
      </c>
      <c r="G769">
        <f>HYPERLINK("https://images.diginfra.net/iiif/NL-HaNA_1.01.02/3789/NL-HaNA_1.01.02_3789_0008.jpg/2530,397,1112,3105/full/0/default.jpg", "iiif_url")</f>
        <v/>
      </c>
    </row>
    <row r="771">
      <c r="A771" t="inlineStr">
        <is>
          <t>NL-HaNA_1.01.02_3789_0008-page-15</t>
        </is>
      </c>
      <c r="B771" t="inlineStr">
        <is>
          <t>NL-HaNA_1.01.02_3789_0008-column-3601-395-954-2994</t>
        </is>
      </c>
      <c r="C771" t="inlineStr">
        <is>
          <t>continuation</t>
        </is>
      </c>
      <c r="D771" t="n">
        <v>3649</v>
      </c>
      <c r="E771" t="n">
        <v>484</v>
      </c>
      <c r="F771" t="inlineStr">
        <is>
          <t xml:space="preserve">    do aan den Lieutenant Gollonel Welevert.</t>
        </is>
      </c>
      <c r="G771">
        <f>HYPERLINK("https://images.diginfra.net/iiif/NL-HaNA_1.01.02/3789/NL-HaNA_1.01.02_3789_0008.jpg/3501,295,1154,3194/full/0/default.jpg", "iiif_url")</f>
        <v/>
      </c>
    </row>
    <row r="772">
      <c r="A772" t="inlineStr">
        <is>
          <t>NL-HaNA_1.01.02_3789_0008-page-15</t>
        </is>
      </c>
      <c r="B772" t="inlineStr">
        <is>
          <t>NL-HaNA_1.01.02_3789_0008-column-3601-395-954-2994</t>
        </is>
      </c>
      <c r="C772" t="inlineStr">
        <is>
          <t>continuation</t>
        </is>
      </c>
      <c r="D772" t="n">
        <v>3653</v>
      </c>
      <c r="E772" t="n">
        <v>558</v>
      </c>
      <c r="F772" t="inlineStr">
        <is>
          <t xml:space="preserve">    45.</t>
        </is>
      </c>
      <c r="G772">
        <f>HYPERLINK("https://images.diginfra.net/iiif/NL-HaNA_1.01.02/3789/NL-HaNA_1.01.02_3789_0008.jpg/3501,295,1154,3194/full/0/default.jpg", "iiif_url")</f>
        <v/>
      </c>
    </row>
    <row r="773">
      <c r="A773" t="inlineStr">
        <is>
          <t>NL-HaNA_1.01.02_3789_0008-page-15</t>
        </is>
      </c>
      <c r="B773" t="inlineStr">
        <is>
          <t>NL-HaNA_1.01.02_3789_0008-column-3601-395-954-2994</t>
        </is>
      </c>
      <c r="C773" t="inlineStr">
        <is>
          <t>repeat_lemma</t>
        </is>
      </c>
      <c r="D773" t="n">
        <v>3772</v>
      </c>
      <c r="E773" t="n">
        <v>586</v>
      </c>
      <c r="F773" t="inlineStr">
        <is>
          <t xml:space="preserve">        nutificeerende fijn aankomste tot Coe-</t>
        </is>
      </c>
      <c r="G773">
        <f>HYPERLINK("https://images.diginfra.net/iiif/NL-HaNA_1.01.02/3789/NL-HaNA_1.01.02_3789_0008.jpg/3501,295,1154,3194/full/0/default.jpg", "iiif_url")</f>
        <v/>
      </c>
    </row>
    <row r="774">
      <c r="A774" t="inlineStr">
        <is>
          <t>NL-HaNA_1.01.02_3789_0008-page-15</t>
        </is>
      </c>
      <c r="B774" t="inlineStr">
        <is>
          <t>NL-HaNA_1.01.02_3789_0008-column-3601-395-954-2994</t>
        </is>
      </c>
      <c r="C774" t="inlineStr">
        <is>
          <t>continuation</t>
        </is>
      </c>
      <c r="D774" t="n">
        <v>3651</v>
      </c>
      <c r="E774" t="n">
        <v>640</v>
      </c>
      <c r="F774" t="inlineStr">
        <is>
          <t xml:space="preserve">    verden. 668.</t>
        </is>
      </c>
      <c r="G774">
        <f>HYPERLINK("https://images.diginfra.net/iiif/NL-HaNA_1.01.02/3789/NL-HaNA_1.01.02_3789_0008.jpg/3501,295,1154,3194/full/0/default.jpg", "iiif_url")</f>
        <v/>
      </c>
    </row>
    <row r="775">
      <c r="A775" t="inlineStr">
        <is>
          <t>NL-HaNA_1.01.02_3789_0008-page-15</t>
        </is>
      </c>
      <c r="B775" t="inlineStr">
        <is>
          <t>NL-HaNA_1.01.02_3789_0008-column-3601-395-954-2994</t>
        </is>
      </c>
      <c r="C775" t="inlineStr">
        <is>
          <t>lemma</t>
        </is>
      </c>
      <c r="D775" t="n">
        <v>3601</v>
      </c>
      <c r="E775" t="n">
        <v>691</v>
      </c>
      <c r="F775" t="inlineStr">
        <is>
          <t>Bescheyt Declaratie. 47.</t>
        </is>
      </c>
      <c r="G775">
        <f>HYPERLINK("https://images.diginfra.net/iiif/NL-HaNA_1.01.02/3789/NL-HaNA_1.01.02_3789_0008.jpg/3501,295,1154,3194/full/0/default.jpg", "iiif_url")</f>
        <v/>
      </c>
    </row>
    <row r="776">
      <c r="A776" t="inlineStr">
        <is>
          <t>NL-HaNA_1.01.02_3789_0008-page-15</t>
        </is>
      </c>
      <c r="B776" t="inlineStr">
        <is>
          <t>NL-HaNA_1.01.02_3789_0008-column-3601-395-954-2994</t>
        </is>
      </c>
      <c r="C776" t="inlineStr">
        <is>
          <t>lemma</t>
        </is>
      </c>
      <c r="D776" t="n">
        <v>3599</v>
      </c>
      <c r="E776" t="n">
        <v>723</v>
      </c>
      <c r="F776" t="inlineStr">
        <is>
          <t>in de Betouw gepermitteert hare Stucken ter</t>
        </is>
      </c>
      <c r="G776">
        <f>HYPERLINK("https://images.diginfra.net/iiif/NL-HaNA_1.01.02/3789/NL-HaNA_1.01.02_3789_0008.jpg/3501,295,1154,3194/full/0/default.jpg", "iiif_url")</f>
        <v/>
      </c>
    </row>
    <row r="777">
      <c r="A777" t="inlineStr">
        <is>
          <t>NL-HaNA_1.01.02_3789_0008-page-15</t>
        </is>
      </c>
      <c r="B777" t="inlineStr">
        <is>
          <t>NL-HaNA_1.01.02_3789_0008-column-3601-395-954-2994</t>
        </is>
      </c>
      <c r="C777" t="inlineStr">
        <is>
          <t>continuation</t>
        </is>
      </c>
      <c r="D777" t="n">
        <v>3651</v>
      </c>
      <c r="E777" t="n">
        <v>782</v>
      </c>
      <c r="F777" t="inlineStr">
        <is>
          <t xml:space="preserve">    Grifie te mogen ligbten. 138.</t>
        </is>
      </c>
      <c r="G777">
        <f>HYPERLINK("https://images.diginfra.net/iiif/NL-HaNA_1.01.02/3789/NL-HaNA_1.01.02_3789_0008.jpg/3501,295,1154,3194/full/0/default.jpg", "iiif_url")</f>
        <v/>
      </c>
    </row>
    <row r="778">
      <c r="A778" t="inlineStr">
        <is>
          <t>NL-HaNA_1.01.02_3789_0008-page-15</t>
        </is>
      </c>
      <c r="B778" t="inlineStr">
        <is>
          <t>NL-HaNA_1.01.02_3789_0008-column-3601-395-954-2994</t>
        </is>
      </c>
      <c r="C778" t="inlineStr">
        <is>
          <t>lemma</t>
        </is>
      </c>
      <c r="D778" t="n">
        <v>3601</v>
      </c>
      <c r="E778" t="n">
        <v>816</v>
      </c>
      <c r="F778" t="inlineStr">
        <is>
          <t>Beurssen aangaande, van Rielle om approba-</t>
        </is>
      </c>
      <c r="G778">
        <f>HYPERLINK("https://images.diginfra.net/iiif/NL-HaNA_1.01.02/3789/NL-HaNA_1.01.02_3789_0008.jpg/3501,295,1154,3194/full/0/default.jpg", "iiif_url")</f>
        <v/>
      </c>
    </row>
    <row r="779">
      <c r="A779" t="inlineStr">
        <is>
          <t>NL-HaNA_1.01.02_3789_0008-page-15</t>
        </is>
      </c>
      <c r="B779" t="inlineStr">
        <is>
          <t>NL-HaNA_1.01.02_3789_0008-column-3601-395-954-2994</t>
        </is>
      </c>
      <c r="C779" t="inlineStr">
        <is>
          <t>continuation</t>
        </is>
      </c>
      <c r="D779" t="n">
        <v>3649</v>
      </c>
      <c r="E779" t="n">
        <v>876</v>
      </c>
      <c r="F779" t="inlineStr">
        <is>
          <t xml:space="preserve">    tie van Collatie, den Rentmeester Kempe-</t>
        </is>
      </c>
      <c r="G779">
        <f>HYPERLINK("https://images.diginfra.net/iiif/NL-HaNA_1.01.02/3789/NL-HaNA_1.01.02_3789_0008.jpg/3501,295,1154,3194/full/0/default.jpg", "iiif_url")</f>
        <v/>
      </c>
    </row>
    <row r="780">
      <c r="A780" t="inlineStr">
        <is>
          <t>NL-HaNA_1.01.02_3789_0008-page-15</t>
        </is>
      </c>
      <c r="B780" t="inlineStr">
        <is>
          <t>NL-HaNA_1.01.02_3789_0008-column-3601-395-954-2994</t>
        </is>
      </c>
      <c r="C780" t="inlineStr">
        <is>
          <t>continuation</t>
        </is>
      </c>
      <c r="D780" t="n">
        <v>3649</v>
      </c>
      <c r="E780" t="n">
        <v>931</v>
      </c>
      <c r="F780" t="inlineStr">
        <is>
          <t xml:space="preserve">    naar te adviseren. 93.</t>
        </is>
      </c>
      <c r="G780">
        <f>HYPERLINK("https://images.diginfra.net/iiif/NL-HaNA_1.01.02/3789/NL-HaNA_1.01.02_3789_0008.jpg/3501,295,1154,3194/full/0/default.jpg", "iiif_url")</f>
        <v/>
      </c>
    </row>
    <row r="781">
      <c r="A781" t="inlineStr">
        <is>
          <t>NL-HaNA_1.01.02_3789_0008-page-15</t>
        </is>
      </c>
      <c r="B781" t="inlineStr">
        <is>
          <t>NL-HaNA_1.01.02_3789_0008-column-3601-395-954-2994</t>
        </is>
      </c>
      <c r="C781" t="inlineStr">
        <is>
          <t>repeat_lemma</t>
        </is>
      </c>
      <c r="D781" t="n">
        <v>3777</v>
      </c>
      <c r="E781" t="n">
        <v>970</v>
      </c>
      <c r="F781" t="inlineStr">
        <is>
          <t xml:space="preserve">        Ecoma Beursse tot hondert guldens</t>
        </is>
      </c>
      <c r="G781">
        <f>HYPERLINK("https://images.diginfra.net/iiif/NL-HaNA_1.01.02/3789/NL-HaNA_1.01.02_3789_0008.jpg/3501,295,1154,3194/full/0/default.jpg", "iiif_url")</f>
        <v/>
      </c>
    </row>
    <row r="782">
      <c r="A782" t="inlineStr">
        <is>
          <t>NL-HaNA_1.01.02_3789_0008-page-15</t>
        </is>
      </c>
      <c r="B782" t="inlineStr">
        <is>
          <t>NL-HaNA_1.01.02_3789_0008-column-3601-395-954-2994</t>
        </is>
      </c>
      <c r="C782" t="inlineStr">
        <is>
          <t>continuation</t>
        </is>
      </c>
      <c r="D782" t="n">
        <v>3649</v>
      </c>
      <c r="E782" t="n">
        <v>1021</v>
      </c>
      <c r="F782" t="inlineStr">
        <is>
          <t xml:space="preserve">    gzesuppleert, en de overige vijstigb guldens</t>
        </is>
      </c>
      <c r="G782">
        <f>HYPERLINK("https://images.diginfra.net/iiif/NL-HaNA_1.01.02/3789/NL-HaNA_1.01.02_3789_0008.jpg/3501,295,1154,3194/full/0/default.jpg", "iiif_url")</f>
        <v/>
      </c>
    </row>
    <row r="783">
      <c r="A783" t="inlineStr">
        <is>
          <t>NL-HaNA_1.01.02_3789_0008-page-15</t>
        </is>
      </c>
      <c r="B783" t="inlineStr">
        <is>
          <t>NL-HaNA_1.01.02_3789_0008-column-3601-395-954-2994</t>
        </is>
      </c>
      <c r="C783" t="inlineStr">
        <is>
          <t>continuation</t>
        </is>
      </c>
      <c r="D783" t="n">
        <v>3649</v>
      </c>
      <c r="E783" t="n">
        <v>1071</v>
      </c>
      <c r="F783" t="inlineStr">
        <is>
          <t xml:space="preserve">    tien stuyvers geconfereert op Crans. 109.</t>
        </is>
      </c>
      <c r="G783">
        <f>HYPERLINK("https://images.diginfra.net/iiif/NL-HaNA_1.01.02/3789/NL-HaNA_1.01.02_3789_0008.jpg/3501,295,1154,3194/full/0/default.jpg", "iiif_url")</f>
        <v/>
      </c>
    </row>
    <row r="784">
      <c r="A784" t="inlineStr">
        <is>
          <t>NL-HaNA_1.01.02_3789_0008-page-15</t>
        </is>
      </c>
      <c r="B784" t="inlineStr">
        <is>
          <t>NL-HaNA_1.01.02_3789_0008-column-3601-395-954-2994</t>
        </is>
      </c>
      <c r="C784" t="inlineStr">
        <is>
          <t>repeat_lemma</t>
        </is>
      </c>
      <c r="D784" t="n">
        <v>3788</v>
      </c>
      <c r="E784" t="n">
        <v>1116</v>
      </c>
      <c r="F784" t="inlineStr">
        <is>
          <t xml:space="preserve">        Generaliteyts Reeckenkamer te advi-</t>
        </is>
      </c>
      <c r="G784">
        <f>HYPERLINK("https://images.diginfra.net/iiif/NL-HaNA_1.01.02/3789/NL-HaNA_1.01.02_3789_0008.jpg/3501,295,1154,3194/full/0/default.jpg", "iiif_url")</f>
        <v/>
      </c>
    </row>
    <row r="785">
      <c r="A785" t="inlineStr">
        <is>
          <t>NL-HaNA_1.01.02_3789_0008-page-15</t>
        </is>
      </c>
      <c r="B785" t="inlineStr">
        <is>
          <t>NL-HaNA_1.01.02_3789_0008-column-3601-395-954-2994</t>
        </is>
      </c>
      <c r="C785" t="inlineStr">
        <is>
          <t>continuation</t>
        </is>
      </c>
      <c r="D785" t="n">
        <v>3649</v>
      </c>
      <c r="E785" t="n">
        <v>1171</v>
      </c>
      <c r="F785" t="inlineStr">
        <is>
          <t xml:space="preserve">    seeren op het berigbt van de Kempenaar op</t>
        </is>
      </c>
      <c r="G785">
        <f>HYPERLINK("https://images.diginfra.net/iiif/NL-HaNA_1.01.02/3789/NL-HaNA_1.01.02_3789_0008.jpg/3501,295,1154,3194/full/0/default.jpg", "iiif_url")</f>
        <v/>
      </c>
    </row>
    <row r="786">
      <c r="A786" t="inlineStr">
        <is>
          <t>NL-HaNA_1.01.02_3789_0008-page-15</t>
        </is>
      </c>
      <c r="B786" t="inlineStr">
        <is>
          <t>NL-HaNA_1.01.02_3789_0008-column-3601-395-954-2994</t>
        </is>
      </c>
      <c r="C786" t="inlineStr">
        <is>
          <t>continuation</t>
        </is>
      </c>
      <c r="D786" t="n">
        <v>3651</v>
      </c>
      <c r="E786" t="n">
        <v>1212</v>
      </c>
      <c r="F786" t="inlineStr">
        <is>
          <t xml:space="preserve">    ket versoek van van Rielle om approbatie</t>
        </is>
      </c>
      <c r="G786">
        <f>HYPERLINK("https://images.diginfra.net/iiif/NL-HaNA_1.01.02/3789/NL-HaNA_1.01.02_3789_0008.jpg/3501,295,1154,3194/full/0/default.jpg", "iiif_url")</f>
        <v/>
      </c>
    </row>
    <row r="787">
      <c r="A787" t="inlineStr">
        <is>
          <t>NL-HaNA_1.01.02_3789_0008-page-15</t>
        </is>
      </c>
      <c r="B787" t="inlineStr">
        <is>
          <t>NL-HaNA_1.01.02_3789_0008-column-3601-395-954-2994</t>
        </is>
      </c>
      <c r="C787" t="inlineStr">
        <is>
          <t>continuation</t>
        </is>
      </c>
      <c r="D787" t="n">
        <v>3656</v>
      </c>
      <c r="E787" t="n">
        <v>1269</v>
      </c>
      <c r="F787" t="inlineStr">
        <is>
          <t xml:space="preserve">    van Collatie. 172.</t>
        </is>
      </c>
      <c r="G787">
        <f>HYPERLINK("https://images.diginfra.net/iiif/NL-HaNA_1.01.02/3789/NL-HaNA_1.01.02_3789_0008.jpg/3501,295,1154,3194/full/0/default.jpg", "iiif_url")</f>
        <v/>
      </c>
    </row>
    <row r="788">
      <c r="A788" t="inlineStr">
        <is>
          <t>NL-HaNA_1.01.02_3789_0008-page-15</t>
        </is>
      </c>
      <c r="B788" t="inlineStr">
        <is>
          <t>NL-HaNA_1.01.02_3789_0008-column-3601-395-954-2994</t>
        </is>
      </c>
      <c r="C788" t="inlineStr">
        <is>
          <t>repeat_lemma</t>
        </is>
      </c>
      <c r="D788" t="n">
        <v>3753</v>
      </c>
      <c r="E788" t="n">
        <v>1302</v>
      </c>
      <c r="F788" t="inlineStr">
        <is>
          <t xml:space="preserve">        . advis dien aangaande en geapprobeert.</t>
        </is>
      </c>
      <c r="G788">
        <f>HYPERLINK("https://images.diginfra.net/iiif/NL-HaNA_1.01.02/3789/NL-HaNA_1.01.02_3789_0008.jpg/3501,295,1154,3194/full/0/default.jpg", "iiif_url")</f>
        <v/>
      </c>
    </row>
    <row r="789">
      <c r="A789" t="inlineStr">
        <is>
          <t>NL-HaNA_1.01.02_3789_0008-page-15</t>
        </is>
      </c>
      <c r="B789" t="inlineStr">
        <is>
          <t>NL-HaNA_1.01.02_3789_0008-column-3601-395-954-2994</t>
        </is>
      </c>
      <c r="C789" t="inlineStr">
        <is>
          <t>continuation</t>
        </is>
      </c>
      <c r="D789" t="n">
        <v>3660</v>
      </c>
      <c r="E789" t="n">
        <v>1363</v>
      </c>
      <c r="F789" t="inlineStr">
        <is>
          <t xml:space="preserve">    198.</t>
        </is>
      </c>
      <c r="G789">
        <f>HYPERLINK("https://images.diginfra.net/iiif/NL-HaNA_1.01.02/3789/NL-HaNA_1.01.02_3789_0008.jpg/3501,295,1154,3194/full/0/default.jpg", "iiif_url")</f>
        <v/>
      </c>
    </row>
    <row r="790">
      <c r="A790" t="inlineStr">
        <is>
          <t>NL-HaNA_1.01.02_3789_0008-page-15</t>
        </is>
      </c>
      <c r="B790" t="inlineStr">
        <is>
          <t>NL-HaNA_1.01.02_3789_0008-column-3601-395-954-2994</t>
        </is>
      </c>
      <c r="C790" t="inlineStr">
        <is>
          <t>continuation</t>
        </is>
      </c>
      <c r="D790" t="n">
        <v>3784</v>
      </c>
      <c r="E790" t="n">
        <v>1401</v>
      </c>
      <c r="F790" t="inlineStr">
        <is>
          <t xml:space="preserve">    Generaliteyts Reeckenkumer te advi-</t>
        </is>
      </c>
      <c r="G790">
        <f>HYPERLINK("https://images.diginfra.net/iiif/NL-HaNA_1.01.02/3789/NL-HaNA_1.01.02_3789_0008.jpg/3501,295,1154,3194/full/0/default.jpg", "iiif_url")</f>
        <v/>
      </c>
    </row>
    <row r="791">
      <c r="A791" t="inlineStr">
        <is>
          <t>NL-HaNA_1.01.02_3789_0008-page-15</t>
        </is>
      </c>
      <c r="B791" t="inlineStr">
        <is>
          <t>NL-HaNA_1.01.02_3789_0008-column-3601-395-954-2994</t>
        </is>
      </c>
      <c r="C791" t="inlineStr">
        <is>
          <t>continuation</t>
        </is>
      </c>
      <c r="D791" t="n">
        <v>3656</v>
      </c>
      <c r="E791" t="n">
        <v>1455</v>
      </c>
      <c r="F791" t="inlineStr">
        <is>
          <t xml:space="preserve">    seeren op het beright van de Kempenaar op</t>
        </is>
      </c>
      <c r="G791">
        <f>HYPERLINK("https://images.diginfra.net/iiif/NL-HaNA_1.01.02/3789/NL-HaNA_1.01.02_3789_0008.jpg/3501,295,1154,3194/full/0/default.jpg", "iiif_url")</f>
        <v/>
      </c>
    </row>
    <row r="792">
      <c r="A792" t="inlineStr">
        <is>
          <t>NL-HaNA_1.01.02_3789_0008-page-15</t>
        </is>
      </c>
      <c r="B792" t="inlineStr">
        <is>
          <t>NL-HaNA_1.01.02_3789_0008-column-3601-395-954-2994</t>
        </is>
      </c>
      <c r="C792" t="inlineStr">
        <is>
          <t>continuation</t>
        </is>
      </c>
      <c r="D792" t="n">
        <v>3653</v>
      </c>
      <c r="E792" t="n">
        <v>1505</v>
      </c>
      <c r="F792" t="inlineStr">
        <is>
          <t xml:space="preserve">    het versoeck van vanaer Duyn, om appro-</t>
        </is>
      </c>
      <c r="G792">
        <f>HYPERLINK("https://images.diginfra.net/iiif/NL-HaNA_1.01.02/3789/NL-HaNA_1.01.02_3789_0008.jpg/3501,295,1154,3194/full/0/default.jpg", "iiif_url")</f>
        <v/>
      </c>
    </row>
    <row r="793">
      <c r="A793" t="inlineStr">
        <is>
          <t>NL-HaNA_1.01.02_3789_0008-page-15</t>
        </is>
      </c>
      <c r="B793" t="inlineStr">
        <is>
          <t>NL-HaNA_1.01.02_3789_0008-column-3601-395-954-2994</t>
        </is>
      </c>
      <c r="C793" t="inlineStr">
        <is>
          <t>continuation</t>
        </is>
      </c>
      <c r="D793" t="n">
        <v>3653</v>
      </c>
      <c r="E793" t="n">
        <v>1550</v>
      </c>
      <c r="F793" t="inlineStr">
        <is>
          <t xml:space="preserve">    batie van Collatie. 258.</t>
        </is>
      </c>
      <c r="G793">
        <f>HYPERLINK("https://images.diginfra.net/iiif/NL-HaNA_1.01.02/3789/NL-HaNA_1.01.02_3789_0008.jpg/3501,295,1154,3194/full/0/default.jpg", "iiif_url")</f>
        <v/>
      </c>
    </row>
    <row r="794">
      <c r="A794" t="inlineStr">
        <is>
          <t>NL-HaNA_1.01.02_3789_0008-page-15</t>
        </is>
      </c>
      <c r="B794" t="inlineStr">
        <is>
          <t>NL-HaNA_1.01.02_3789_0008-column-3601-395-954-2994</t>
        </is>
      </c>
      <c r="C794" t="inlineStr">
        <is>
          <t>repeat_lemma</t>
        </is>
      </c>
      <c r="D794" t="n">
        <v>3781</v>
      </c>
      <c r="E794" t="n">
        <v>1599</v>
      </c>
      <c r="F794" t="inlineStr">
        <is>
          <t xml:space="preserve">        Generalieyts Reeckenkamer te advi-</t>
        </is>
      </c>
      <c r="G794">
        <f>HYPERLINK("https://images.diginfra.net/iiif/NL-HaNA_1.01.02/3789/NL-HaNA_1.01.02_3789_0008.jpg/3501,295,1154,3194/full/0/default.jpg", "iiif_url")</f>
        <v/>
      </c>
    </row>
    <row r="795">
      <c r="A795" t="inlineStr">
        <is>
          <t>NL-HaNA_1.01.02_3789_0008-page-15</t>
        </is>
      </c>
      <c r="B795" t="inlineStr">
        <is>
          <t>NL-HaNA_1.01.02_3789_0008-column-3601-395-954-2994</t>
        </is>
      </c>
      <c r="C795" t="inlineStr">
        <is>
          <t>continuation</t>
        </is>
      </c>
      <c r="D795" t="n">
        <v>3656</v>
      </c>
      <c r="E795" t="n">
        <v>1646</v>
      </c>
      <c r="F795" t="inlineStr">
        <is>
          <t xml:space="preserve">    seeren op het beright van Lyclama a Nye-</t>
        </is>
      </c>
      <c r="G795">
        <f>HYPERLINK("https://images.diginfra.net/iiif/NL-HaNA_1.01.02/3789/NL-HaNA_1.01.02_3789_0008.jpg/3501,295,1154,3194/full/0/default.jpg", "iiif_url")</f>
        <v/>
      </c>
    </row>
    <row r="796">
      <c r="A796" t="inlineStr">
        <is>
          <t>NL-HaNA_1.01.02_3789_0008-page-15</t>
        </is>
      </c>
      <c r="B796" t="inlineStr">
        <is>
          <t>NL-HaNA_1.01.02_3789_0008-column-3601-395-954-2994</t>
        </is>
      </c>
      <c r="C796" t="inlineStr">
        <is>
          <t>continuation</t>
        </is>
      </c>
      <c r="D796" t="n">
        <v>3660</v>
      </c>
      <c r="E796" t="n">
        <v>1694</v>
      </c>
      <c r="F796" t="inlineStr">
        <is>
          <t xml:space="preserve">    holt op bet versoeck van Juyn, om appro-</t>
        </is>
      </c>
      <c r="G796">
        <f>HYPERLINK("https://images.diginfra.net/iiif/NL-HaNA_1.01.02/3789/NL-HaNA_1.01.02_3789_0008.jpg/3501,295,1154,3194/full/0/default.jpg", "iiif_url")</f>
        <v/>
      </c>
    </row>
    <row r="797">
      <c r="A797" t="inlineStr">
        <is>
          <t>NL-HaNA_1.01.02_3789_0008-page-15</t>
        </is>
      </c>
      <c r="B797" t="inlineStr">
        <is>
          <t>NL-HaNA_1.01.02_3789_0008-column-3601-395-954-2994</t>
        </is>
      </c>
      <c r="C797" t="inlineStr">
        <is>
          <t>continuation</t>
        </is>
      </c>
      <c r="D797" t="n">
        <v>3658</v>
      </c>
      <c r="E797" t="n">
        <v>1744</v>
      </c>
      <c r="F797" t="inlineStr">
        <is>
          <t xml:space="preserve">    batie van Collatie. 263.</t>
        </is>
      </c>
      <c r="G797">
        <f>HYPERLINK("https://images.diginfra.net/iiif/NL-HaNA_1.01.02/3789/NL-HaNA_1.01.02_3789_0008.jpg/3501,295,1154,3194/full/0/default.jpg", "iiif_url")</f>
        <v/>
      </c>
    </row>
    <row r="798">
      <c r="A798" t="inlineStr">
        <is>
          <t>NL-HaNA_1.01.02_3789_0008-page-15</t>
        </is>
      </c>
      <c r="B798" t="inlineStr">
        <is>
          <t>NL-HaNA_1.01.02_3789_0008-column-3601-395-954-2994</t>
        </is>
      </c>
      <c r="C798" t="inlineStr">
        <is>
          <t>repeat_lemma</t>
        </is>
      </c>
      <c r="D798" t="n">
        <v>3784</v>
      </c>
      <c r="E798" t="n">
        <v>1789</v>
      </c>
      <c r="F798" t="inlineStr">
        <is>
          <t xml:space="preserve">        beright dien aangaande en geapprobeert.</t>
        </is>
      </c>
      <c r="G798">
        <f>HYPERLINK("https://images.diginfra.net/iiif/NL-HaNA_1.01.02/3789/NL-HaNA_1.01.02_3789_0008.jpg/3501,295,1154,3194/full/0/default.jpg", "iiif_url")</f>
        <v/>
      </c>
    </row>
    <row r="799">
      <c r="A799" t="inlineStr">
        <is>
          <t>NL-HaNA_1.01.02_3789_0008-page-15</t>
        </is>
      </c>
      <c r="B799" t="inlineStr">
        <is>
          <t>NL-HaNA_1.01.02_3789_0008-column-3601-395-954-2994</t>
        </is>
      </c>
      <c r="C799" t="inlineStr">
        <is>
          <t>continuation</t>
        </is>
      </c>
      <c r="D799" t="n">
        <v>3665</v>
      </c>
      <c r="E799" t="n">
        <v>1854</v>
      </c>
      <c r="F799" t="inlineStr">
        <is>
          <t xml:space="preserve">    295.</t>
        </is>
      </c>
      <c r="G799">
        <f>HYPERLINK("https://images.diginfra.net/iiif/NL-HaNA_1.01.02/3789/NL-HaNA_1.01.02_3789_0008.jpg/3501,295,1154,3194/full/0/default.jpg", "iiif_url")</f>
        <v/>
      </c>
    </row>
    <row r="800">
      <c r="A800" t="inlineStr">
        <is>
          <t>NL-HaNA_1.01.02_3789_0008-page-15</t>
        </is>
      </c>
      <c r="B800" t="inlineStr">
        <is>
          <t>NL-HaNA_1.01.02_3789_0008-column-3601-395-954-2994</t>
        </is>
      </c>
      <c r="C800" t="inlineStr">
        <is>
          <t>repeat_lemma</t>
        </is>
      </c>
      <c r="D800" t="n">
        <v>3786</v>
      </c>
      <c r="E800" t="n">
        <v>1881</v>
      </c>
      <c r="F800" t="inlineStr">
        <is>
          <t xml:space="preserve">        Crans Beursse tot hondert guldens ge-</t>
        </is>
      </c>
      <c r="G800">
        <f>HYPERLINK("https://images.diginfra.net/iiif/NL-HaNA_1.01.02/3789/NL-HaNA_1.01.02_3789_0008.jpg/3501,295,1154,3194/full/0/default.jpg", "iiif_url")</f>
        <v/>
      </c>
    </row>
    <row r="801">
      <c r="A801" t="inlineStr">
        <is>
          <t>NL-HaNA_1.01.02_3789_0008-page-15</t>
        </is>
      </c>
      <c r="B801" t="inlineStr">
        <is>
          <t>NL-HaNA_1.01.02_3789_0008-column-3601-395-954-2994</t>
        </is>
      </c>
      <c r="C801" t="inlineStr">
        <is>
          <t>continuation</t>
        </is>
      </c>
      <c r="D801" t="n">
        <v>3663</v>
      </c>
      <c r="E801" t="n">
        <v>1933</v>
      </c>
      <c r="F801" t="inlineStr">
        <is>
          <t xml:space="preserve">    suppleert, en de vverige vystigh guldens tien</t>
        </is>
      </c>
      <c r="G801">
        <f>HYPERLINK("https://images.diginfra.net/iiif/NL-HaNA_1.01.02/3789/NL-HaNA_1.01.02_3789_0008.jpg/3501,295,1154,3194/full/0/default.jpg", "iiif_url")</f>
        <v/>
      </c>
    </row>
    <row r="802">
      <c r="A802" t="inlineStr">
        <is>
          <t>NL-HaNA_1.01.02_3789_0008-page-15</t>
        </is>
      </c>
      <c r="B802" t="inlineStr">
        <is>
          <t>NL-HaNA_1.01.02_3789_0008-column-3601-395-954-2994</t>
        </is>
      </c>
      <c r="C802" t="inlineStr">
        <is>
          <t>continuation</t>
        </is>
      </c>
      <c r="D802" t="n">
        <v>3665</v>
      </c>
      <c r="E802" t="n">
        <v>1983</v>
      </c>
      <c r="F802" t="inlineStr">
        <is>
          <t xml:space="preserve">    stuyvers aan van Swarm. 365.</t>
        </is>
      </c>
      <c r="G802">
        <f>HYPERLINK("https://images.diginfra.net/iiif/NL-HaNA_1.01.02/3789/NL-HaNA_1.01.02_3789_0008.jpg/3501,295,1154,3194/full/0/default.jpg", "iiif_url")</f>
        <v/>
      </c>
    </row>
    <row r="803">
      <c r="A803" t="inlineStr">
        <is>
          <t>NL-HaNA_1.01.02_3789_0008-page-15</t>
        </is>
      </c>
      <c r="B803" t="inlineStr">
        <is>
          <t>NL-HaNA_1.01.02_3789_0008-column-3601-395-954-2994</t>
        </is>
      </c>
      <c r="C803" t="inlineStr">
        <is>
          <t>non_index_line</t>
        </is>
      </c>
      <c r="D803" t="n">
        <v>3795</v>
      </c>
      <c r="E803" t="n">
        <v>2027</v>
      </c>
      <c r="F803" t="inlineStr">
        <is>
          <t xml:space="preserve">        van Swarm Beursse tot hondert gulden</t>
        </is>
      </c>
      <c r="G803">
        <f>HYPERLINK("https://images.diginfra.net/iiif/NL-HaNA_1.01.02/3789/NL-HaNA_1.01.02_3789_0008.jpg/3501,295,1154,3194/full/0/default.jpg", "iiif_url")</f>
        <v/>
      </c>
    </row>
    <row r="804">
      <c r="A804" t="inlineStr">
        <is>
          <t>NL-HaNA_1.01.02_3789_0008-page-15</t>
        </is>
      </c>
      <c r="B804" t="inlineStr">
        <is>
          <t>NL-HaNA_1.01.02_3789_0008-column-3601-395-954-2994</t>
        </is>
      </c>
      <c r="C804" t="inlineStr">
        <is>
          <t>continuation</t>
        </is>
      </c>
      <c r="D804" t="n">
        <v>3668</v>
      </c>
      <c r="E804" t="n">
        <v>2078</v>
      </c>
      <c r="F804" t="inlineStr">
        <is>
          <t xml:space="preserve">    gesuppleert, en de ovelige vijttigb guldens tien</t>
        </is>
      </c>
      <c r="G804">
        <f>HYPERLINK("https://images.diginfra.net/iiif/NL-HaNA_1.01.02/3789/NL-HaNA_1.01.02_3789_0008.jpg/3501,295,1154,3194/full/0/default.jpg", "iiif_url")</f>
        <v/>
      </c>
    </row>
    <row r="805">
      <c r="A805" t="inlineStr">
        <is>
          <t>NL-HaNA_1.01.02_3789_0008-page-15</t>
        </is>
      </c>
      <c r="B805" t="inlineStr">
        <is>
          <t>NL-HaNA_1.01.02_3789_0008-column-3601-395-954-2994</t>
        </is>
      </c>
      <c r="C805" t="inlineStr">
        <is>
          <t>continuation</t>
        </is>
      </c>
      <c r="D805" t="n">
        <v>3665</v>
      </c>
      <c r="E805" t="n">
        <v>2121</v>
      </c>
      <c r="F805" t="inlineStr">
        <is>
          <t xml:space="preserve">    sluyvers aan Vriesekolk. si1.</t>
        </is>
      </c>
      <c r="G805">
        <f>HYPERLINK("https://images.diginfra.net/iiif/NL-HaNA_1.01.02/3789/NL-HaNA_1.01.02_3789_0008.jpg/3501,295,1154,3194/full/0/default.jpg", "iiif_url")</f>
        <v/>
      </c>
    </row>
    <row r="806">
      <c r="A806" t="inlineStr">
        <is>
          <t>NL-HaNA_1.01.02_3789_0008-page-15</t>
        </is>
      </c>
      <c r="B806" t="inlineStr">
        <is>
          <t>NL-HaNA_1.01.02_3789_0008-column-3601-395-954-2994</t>
        </is>
      </c>
      <c r="C806" t="inlineStr">
        <is>
          <t>non_index_line</t>
        </is>
      </c>
      <c r="D806" t="n">
        <v>3805</v>
      </c>
      <c r="E806" t="n">
        <v>2171</v>
      </c>
      <c r="F806" t="inlineStr">
        <is>
          <t xml:space="preserve">        vander Duyn Collatie geapprobeert:</t>
        </is>
      </c>
      <c r="G806">
        <f>HYPERLINK("https://images.diginfra.net/iiif/NL-HaNA_1.01.02/3789/NL-HaNA_1.01.02_3789_0008.jpg/3501,295,1154,3194/full/0/default.jpg", "iiif_url")</f>
        <v/>
      </c>
    </row>
    <row r="807">
      <c r="A807" t="inlineStr">
        <is>
          <t>NL-HaNA_1.01.02_3789_0008-page-15</t>
        </is>
      </c>
      <c r="B807" t="inlineStr">
        <is>
          <t>NL-HaNA_1.01.02_3789_0008-column-3601-395-954-2994</t>
        </is>
      </c>
      <c r="C807" t="inlineStr">
        <is>
          <t>continuation</t>
        </is>
      </c>
      <c r="D807" t="n">
        <v>3677</v>
      </c>
      <c r="E807" t="n">
        <v>2240</v>
      </c>
      <c r="F807" t="inlineStr">
        <is>
          <t xml:space="preserve">    st.</t>
        </is>
      </c>
      <c r="G807">
        <f>HYPERLINK("https://images.diginfra.net/iiif/NL-HaNA_1.01.02/3789/NL-HaNA_1.01.02_3789_0008.jpg/3501,295,1154,3194/full/0/default.jpg", "iiif_url")</f>
        <v/>
      </c>
    </row>
    <row r="808">
      <c r="A808" t="inlineStr">
        <is>
          <t>NL-HaNA_1.01.02_3789_0008-page-15</t>
        </is>
      </c>
      <c r="B808" t="inlineStr">
        <is>
          <t>NL-HaNA_1.01.02_3789_0008-column-3601-395-954-2994</t>
        </is>
      </c>
      <c r="C808" t="inlineStr">
        <is>
          <t>non_index_line</t>
        </is>
      </c>
      <c r="D808" t="n">
        <v>3807</v>
      </c>
      <c r="E808" t="n">
        <v>2262</v>
      </c>
      <c r="F808" t="inlineStr">
        <is>
          <t xml:space="preserve">        Velse om het inkomen van secckere</t>
        </is>
      </c>
      <c r="G808">
        <f>HYPERLINK("https://images.diginfra.net/iiif/NL-HaNA_1.01.02/3789/NL-HaNA_1.01.02_3789_0008.jpg/3501,295,1154,3194/full/0/default.jpg", "iiif_url")</f>
        <v/>
      </c>
    </row>
    <row r="809">
      <c r="A809" t="inlineStr">
        <is>
          <t>NL-HaNA_1.01.02_3789_0008-page-15</t>
        </is>
      </c>
      <c r="B809" t="inlineStr">
        <is>
          <t>NL-HaNA_1.01.02_3789_0008-column-3601-395-954-2994</t>
        </is>
      </c>
      <c r="C809" t="inlineStr">
        <is>
          <t>continuation</t>
        </is>
      </c>
      <c r="D809" t="n">
        <v>3675</v>
      </c>
      <c r="E809" t="n">
        <v>2316</v>
      </c>
      <c r="F809" t="inlineStr">
        <is>
          <t xml:space="preserve">    Beursse, den Outfanger 's Gravesande te ad-</t>
        </is>
      </c>
      <c r="G809">
        <f>HYPERLINK("https://images.diginfra.net/iiif/NL-HaNA_1.01.02/3789/NL-HaNA_1.01.02_3789_0008.jpg/3501,295,1154,3194/full/0/default.jpg", "iiif_url")</f>
        <v/>
      </c>
    </row>
    <row r="810">
      <c r="A810" t="inlineStr">
        <is>
          <t>NL-HaNA_1.01.02_3789_0008-page-15</t>
        </is>
      </c>
      <c r="B810" t="inlineStr">
        <is>
          <t>NL-HaNA_1.01.02_3789_0008-column-3601-395-954-2994</t>
        </is>
      </c>
      <c r="C810" t="inlineStr">
        <is>
          <t>continuation</t>
        </is>
      </c>
      <c r="D810" t="n">
        <v>3675</v>
      </c>
      <c r="E810" t="n">
        <v>2374</v>
      </c>
      <c r="F810" t="inlineStr">
        <is>
          <t xml:space="preserve">    viseeren. 534.</t>
        </is>
      </c>
      <c r="G810">
        <f>HYPERLINK("https://images.diginfra.net/iiif/NL-HaNA_1.01.02/3789/NL-HaNA_1.01.02_3789_0008.jpg/3501,295,1154,3194/full/0/default.jpg", "iiif_url")</f>
        <v/>
      </c>
    </row>
    <row r="811">
      <c r="A811" t="inlineStr">
        <is>
          <t>NL-HaNA_1.01.02_3789_0008-page-15</t>
        </is>
      </c>
      <c r="B811" t="inlineStr">
        <is>
          <t>NL-HaNA_1.01.02_3789_0008-column-3601-395-954-2994</t>
        </is>
      </c>
      <c r="C811" t="inlineStr">
        <is>
          <t>non_index_line</t>
        </is>
      </c>
      <c r="D811" t="n">
        <v>3798</v>
      </c>
      <c r="E811" t="n">
        <v>2402</v>
      </c>
      <c r="F811" t="inlineStr">
        <is>
          <t xml:space="preserve">        advis op bet wersoeck van Schrick,</t>
        </is>
      </c>
      <c r="G811">
        <f>HYPERLINK("https://images.diginfra.net/iiif/NL-HaNA_1.01.02/3789/NL-HaNA_1.01.02_3789_0008.jpg/3501,295,1154,3194/full/0/default.jpg", "iiif_url")</f>
        <v/>
      </c>
    </row>
    <row r="812">
      <c r="A812" t="inlineStr">
        <is>
          <t>NL-HaNA_1.01.02_3789_0008-page-15</t>
        </is>
      </c>
      <c r="B812" t="inlineStr">
        <is>
          <t>NL-HaNA_1.01.02_3789_0008-column-3601-395-954-2994</t>
        </is>
      </c>
      <c r="C812" t="inlineStr">
        <is>
          <t>continuation</t>
        </is>
      </c>
      <c r="D812" t="n">
        <v>3675</v>
      </c>
      <c r="E812" t="n">
        <v>2461</v>
      </c>
      <c r="F812" t="inlineStr">
        <is>
          <t xml:space="preserve">    de Generaliteyes Reeckenkamer te adviseeren.</t>
        </is>
      </c>
      <c r="G812">
        <f>HYPERLINK("https://images.diginfra.net/iiif/NL-HaNA_1.01.02/3789/NL-HaNA_1.01.02_3789_0008.jpg/3501,295,1154,3194/full/0/default.jpg", "iiif_url")</f>
        <v/>
      </c>
    </row>
    <row r="813">
      <c r="A813" t="inlineStr">
        <is>
          <t>NL-HaNA_1.01.02_3789_0008-page-15</t>
        </is>
      </c>
      <c r="B813" t="inlineStr">
        <is>
          <t>NL-HaNA_1.01.02_3789_0008-column-3601-395-954-2994</t>
        </is>
      </c>
      <c r="C813" t="inlineStr">
        <is>
          <t>continuation</t>
        </is>
      </c>
      <c r="D813" t="n">
        <v>3684</v>
      </c>
      <c r="E813" t="n">
        <v>2519</v>
      </c>
      <c r="F813" t="inlineStr">
        <is>
          <t xml:space="preserve">    58.</t>
        </is>
      </c>
      <c r="G813">
        <f>HYPERLINK("https://images.diginfra.net/iiif/NL-HaNA_1.01.02/3789/NL-HaNA_1.01.02_3789_0008.jpg/3501,295,1154,3194/full/0/default.jpg", "iiif_url")</f>
        <v/>
      </c>
    </row>
    <row r="814">
      <c r="A814" t="inlineStr">
        <is>
          <t>NL-HaNA_1.01.02_3789_0008-page-15</t>
        </is>
      </c>
      <c r="B814" t="inlineStr">
        <is>
          <t>NL-HaNA_1.01.02_3789_0008-column-3601-395-954-2994</t>
        </is>
      </c>
      <c r="C814" t="inlineStr">
        <is>
          <t>non_index_line</t>
        </is>
      </c>
      <c r="D814" t="n">
        <v>3810</v>
      </c>
      <c r="E814" t="n">
        <v>2553</v>
      </c>
      <c r="F814" t="inlineStr">
        <is>
          <t xml:space="preserve">        advis dien aangaande en geaccordeert.</t>
        </is>
      </c>
      <c r="G814">
        <f>HYPERLINK("https://images.diginfra.net/iiif/NL-HaNA_1.01.02/3789/NL-HaNA_1.01.02_3789_0008.jpg/3501,295,1154,3194/full/0/default.jpg", "iiif_url")</f>
        <v/>
      </c>
    </row>
    <row r="815">
      <c r="A815" t="inlineStr">
        <is>
          <t>NL-HaNA_1.01.02_3789_0008-page-15</t>
        </is>
      </c>
      <c r="B815" t="inlineStr">
        <is>
          <t>NL-HaNA_1.01.02_3789_0008-column-3601-395-954-2994</t>
        </is>
      </c>
      <c r="C815" t="inlineStr">
        <is>
          <t>continuation</t>
        </is>
      </c>
      <c r="D815" t="n">
        <v>3684</v>
      </c>
      <c r="E815" t="n">
        <v>2619</v>
      </c>
      <c r="F815" t="inlineStr">
        <is>
          <t xml:space="preserve">    610.</t>
        </is>
      </c>
      <c r="G815">
        <f>HYPERLINK("https://images.diginfra.net/iiif/NL-HaNA_1.01.02/3789/NL-HaNA_1.01.02_3789_0008.jpg/3501,295,1154,3194/full/0/default.jpg", "iiif_url")</f>
        <v/>
      </c>
    </row>
    <row r="816">
      <c r="A816" t="inlineStr">
        <is>
          <t>NL-HaNA_1.01.02_3789_0008-page-15</t>
        </is>
      </c>
      <c r="B816" t="inlineStr">
        <is>
          <t>NL-HaNA_1.01.02_3789_0008-column-3601-395-954-2994</t>
        </is>
      </c>
      <c r="C816" t="inlineStr">
        <is>
          <t>non_index_line</t>
        </is>
      </c>
      <c r="D816" t="n">
        <v>3810</v>
      </c>
      <c r="E816" t="n">
        <v>2647</v>
      </c>
      <c r="F816" t="inlineStr">
        <is>
          <t xml:space="preserve">        advis op bet versock van Velse, de</t>
        </is>
      </c>
      <c r="G816">
        <f>HYPERLINK("https://images.diginfra.net/iiif/NL-HaNA_1.01.02/3789/NL-HaNA_1.01.02_3789_0008.jpg/3501,295,1154,3194/full/0/default.jpg", "iiif_url")</f>
        <v/>
      </c>
    </row>
    <row r="817">
      <c r="A817" t="inlineStr">
        <is>
          <t>NL-HaNA_1.01.02_3789_0008-page-15</t>
        </is>
      </c>
      <c r="B817" t="inlineStr">
        <is>
          <t>NL-HaNA_1.01.02_3789_0008-column-3601-395-954-2994</t>
        </is>
      </c>
      <c r="C817" t="inlineStr">
        <is>
          <t>continuation</t>
        </is>
      </c>
      <c r="D817" t="n">
        <v>3684</v>
      </c>
      <c r="E817" t="n">
        <v>2697</v>
      </c>
      <c r="F817" t="inlineStr">
        <is>
          <t xml:space="preserve">    Generaliteyts Reeckenkamer te adviseren.</t>
        </is>
      </c>
      <c r="G817">
        <f>HYPERLINK("https://images.diginfra.net/iiif/NL-HaNA_1.01.02/3789/NL-HaNA_1.01.02_3789_0008.jpg/3501,295,1154,3194/full/0/default.jpg", "iiif_url")</f>
        <v/>
      </c>
    </row>
    <row r="818">
      <c r="A818" t="inlineStr">
        <is>
          <t>NL-HaNA_1.01.02_3789_0008-page-15</t>
        </is>
      </c>
      <c r="B818" t="inlineStr">
        <is>
          <t>NL-HaNA_1.01.02_3789_0008-column-3601-395-954-2994</t>
        </is>
      </c>
      <c r="C818" t="inlineStr">
        <is>
          <t>continuation</t>
        </is>
      </c>
      <c r="D818" t="n">
        <v>3686</v>
      </c>
      <c r="E818" t="n">
        <v>2766</v>
      </c>
      <c r="F818" t="inlineStr">
        <is>
          <t xml:space="preserve">    sit.</t>
        </is>
      </c>
      <c r="G818">
        <f>HYPERLINK("https://images.diginfra.net/iiif/NL-HaNA_1.01.02/3789/NL-HaNA_1.01.02_3789_0008.jpg/3501,295,1154,3194/full/0/default.jpg", "iiif_url")</f>
        <v/>
      </c>
    </row>
    <row r="819">
      <c r="A819" t="inlineStr">
        <is>
          <t>NL-HaNA_1.01.02_3789_0008-page-15</t>
        </is>
      </c>
      <c r="B819" t="inlineStr">
        <is>
          <t>NL-HaNA_1.01.02_3789_0008-column-3601-395-954-2994</t>
        </is>
      </c>
      <c r="C819" t="inlineStr">
        <is>
          <t>non_index_line</t>
        </is>
      </c>
      <c r="D819" t="n">
        <v>3805</v>
      </c>
      <c r="E819" t="n">
        <v>2798</v>
      </c>
      <c r="F819" t="inlineStr">
        <is>
          <t xml:space="preserve">        advis dien aangaande en geaccordeert.</t>
        </is>
      </c>
      <c r="G819">
        <f>HYPERLINK("https://images.diginfra.net/iiif/NL-HaNA_1.01.02/3789/NL-HaNA_1.01.02_3789_0008.jpg/3501,295,1154,3194/full/0/default.jpg", "iiif_url")</f>
        <v/>
      </c>
    </row>
    <row r="820">
      <c r="A820" t="inlineStr">
        <is>
          <t>NL-HaNA_1.01.02_3789_0008-page-15</t>
        </is>
      </c>
      <c r="B820" t="inlineStr">
        <is>
          <t>NL-HaNA_1.01.02_3789_0008-column-3601-395-954-2994</t>
        </is>
      </c>
      <c r="C820" t="inlineStr">
        <is>
          <t>continuation</t>
        </is>
      </c>
      <c r="D820" t="n">
        <v>3686</v>
      </c>
      <c r="E820" t="n">
        <v>2863</v>
      </c>
      <c r="F820" t="inlineStr">
        <is>
          <t xml:space="preserve">    629.</t>
        </is>
      </c>
      <c r="G820">
        <f>HYPERLINK("https://images.diginfra.net/iiif/NL-HaNA_1.01.02/3789/NL-HaNA_1.01.02_3789_0008.jpg/3501,295,1154,3194/full/0/default.jpg", "iiif_url")</f>
        <v/>
      </c>
    </row>
    <row r="821">
      <c r="A821" t="inlineStr">
        <is>
          <t>NL-HaNA_1.01.02_3789_0008-page-15</t>
        </is>
      </c>
      <c r="B821" t="inlineStr">
        <is>
          <t>NL-HaNA_1.01.02_3789_0008-column-3601-395-954-2994</t>
        </is>
      </c>
      <c r="C821" t="inlineStr">
        <is>
          <t>lemma</t>
        </is>
      </c>
      <c r="D821" t="n">
        <v>3639</v>
      </c>
      <c r="E821" t="n">
        <v>2892</v>
      </c>
      <c r="F821" t="inlineStr">
        <is>
          <t>Beyersche Negotiatie, Geinteresseerdens ver-</t>
        </is>
      </c>
      <c r="G821">
        <f>HYPERLINK("https://images.diginfra.net/iiif/NL-HaNA_1.01.02/3789/NL-HaNA_1.01.02_3789_0008.jpg/3501,295,1154,3194/full/0/default.jpg", "iiif_url")</f>
        <v/>
      </c>
    </row>
    <row r="822">
      <c r="A822" t="inlineStr">
        <is>
          <t>NL-HaNA_1.01.02_3789_0008-page-15</t>
        </is>
      </c>
      <c r="B822" t="inlineStr">
        <is>
          <t>NL-HaNA_1.01.02_3789_0008-column-3601-395-954-2994</t>
        </is>
      </c>
      <c r="C822" t="inlineStr">
        <is>
          <t>continuation</t>
        </is>
      </c>
      <c r="D822" t="n">
        <v>3686</v>
      </c>
      <c r="E822" t="n">
        <v>2937</v>
      </c>
      <c r="F822" t="inlineStr">
        <is>
          <t xml:space="preserve">    Joek tot verkoopinge van de geaffecteerde Paar-</t>
        </is>
      </c>
      <c r="G822">
        <f>HYPERLINK("https://images.diginfra.net/iiif/NL-HaNA_1.01.02/3789/NL-HaNA_1.01.02_3789_0008.jpg/3501,295,1154,3194/full/0/default.jpg", "iiif_url")</f>
        <v/>
      </c>
    </row>
    <row r="823">
      <c r="A823" t="inlineStr">
        <is>
          <t>NL-HaNA_1.01.02_3789_0008-page-15</t>
        </is>
      </c>
      <c r="B823" t="inlineStr">
        <is>
          <t>NL-HaNA_1.01.02_3789_0008-column-3601-395-954-2994</t>
        </is>
      </c>
      <c r="C823" t="inlineStr">
        <is>
          <t>continuation</t>
        </is>
      </c>
      <c r="D823" t="n">
        <v>3691</v>
      </c>
      <c r="E823" t="n">
        <v>2998</v>
      </c>
      <c r="F823" t="inlineStr">
        <is>
          <t xml:space="preserve">    len en Juweelen, te examineren. 293.</t>
        </is>
      </c>
      <c r="G823">
        <f>HYPERLINK("https://images.diginfra.net/iiif/NL-HaNA_1.01.02/3789/NL-HaNA_1.01.02_3789_0008.jpg/3501,295,1154,3194/full/0/default.jpg", "iiif_url")</f>
        <v/>
      </c>
    </row>
    <row r="824">
      <c r="A824" t="inlineStr">
        <is>
          <t>NL-HaNA_1.01.02_3789_0008-page-15</t>
        </is>
      </c>
      <c r="B824" t="inlineStr">
        <is>
          <t>NL-HaNA_1.01.02_3789_0008-column-3601-395-954-2994</t>
        </is>
      </c>
      <c r="C824" t="inlineStr">
        <is>
          <t>non_index_line</t>
        </is>
      </c>
      <c r="D824" t="n">
        <v>3807</v>
      </c>
      <c r="E824" t="n">
        <v>3033</v>
      </c>
      <c r="F824" t="inlineStr">
        <is>
          <t xml:space="preserve">        een jaar interessen gereedt , ende ver-</t>
        </is>
      </c>
      <c r="G824">
        <f>HYPERLINK("https://images.diginfra.net/iiif/NL-HaNA_1.01.02/3789/NL-HaNA_1.01.02_3789_0008.jpg/3501,295,1154,3194/full/0/default.jpg", "iiif_url")</f>
        <v/>
      </c>
    </row>
    <row r="825">
      <c r="A825" t="inlineStr">
        <is>
          <t>NL-HaNA_1.01.02_3789_0008-page-15</t>
        </is>
      </c>
      <c r="B825" t="inlineStr">
        <is>
          <t>NL-HaNA_1.01.02_3789_0008-column-3601-395-954-2994</t>
        </is>
      </c>
      <c r="C825" t="inlineStr">
        <is>
          <t>continuation</t>
        </is>
      </c>
      <c r="D825" t="n">
        <v>3717</v>
      </c>
      <c r="E825" t="n">
        <v>3085</v>
      </c>
      <c r="F825" t="inlineStr">
        <is>
          <t xml:space="preserve">    soeck tot afdoeninge van aghterstallen.</t>
        </is>
      </c>
      <c r="G825">
        <f>HYPERLINK("https://images.diginfra.net/iiif/NL-HaNA_1.01.02/3789/NL-HaNA_1.01.02_3789_0008.jpg/3501,295,1154,3194/full/0/default.jpg", "iiif_url")</f>
        <v/>
      </c>
    </row>
    <row r="826">
      <c r="A826" t="inlineStr">
        <is>
          <t>NL-HaNA_1.01.02_3789_0008-page-15</t>
        </is>
      </c>
      <c r="B826" t="inlineStr">
        <is>
          <t>NL-HaNA_1.01.02_3789_0008-column-3601-395-954-2994</t>
        </is>
      </c>
      <c r="C826" t="inlineStr">
        <is>
          <t>continuation</t>
        </is>
      </c>
      <c r="D826" t="n">
        <v>3694</v>
      </c>
      <c r="E826" t="n">
        <v>3150</v>
      </c>
      <c r="F826" t="inlineStr">
        <is>
          <t xml:space="preserve">    660.</t>
        </is>
      </c>
      <c r="G826">
        <f>HYPERLINK("https://images.diginfra.net/iiif/NL-HaNA_1.01.02/3789/NL-HaNA_1.01.02_3789_0008.jpg/3501,295,1154,3194/full/0/default.jpg", "iiif_url")</f>
        <v/>
      </c>
    </row>
    <row r="827">
      <c r="A827" t="inlineStr">
        <is>
          <t>NL-HaNA_1.01.02_3789_0008-page-15</t>
        </is>
      </c>
      <c r="B827" t="inlineStr">
        <is>
          <t>NL-HaNA_1.01.02_3789_0008-column-3601-395-954-2994</t>
        </is>
      </c>
      <c r="C827" t="inlineStr">
        <is>
          <t>lemma</t>
        </is>
      </c>
      <c r="D827" t="n">
        <v>3646</v>
      </c>
      <c r="E827" t="n">
        <v>3178</v>
      </c>
      <c r="F827" t="inlineStr">
        <is>
          <t>Bilderbeeck, Amanuensis, om te declareren of</t>
        </is>
      </c>
      <c r="G827">
        <f>HYPERLINK("https://images.diginfra.net/iiif/NL-HaNA_1.01.02/3789/NL-HaNA_1.01.02_3789_0008.jpg/3501,295,1154,3194/full/0/default.jpg", "iiif_url")</f>
        <v/>
      </c>
    </row>
    <row r="828">
      <c r="A828" t="inlineStr">
        <is>
          <t>NL-HaNA_1.01.02_3789_0008-page-15</t>
        </is>
      </c>
      <c r="B828" t="inlineStr">
        <is>
          <t>NL-HaNA_1.01.02_3789_0008-column-3601-395-954-2994</t>
        </is>
      </c>
      <c r="C828" t="inlineStr">
        <is>
          <t>continuation</t>
        </is>
      </c>
      <c r="D828" t="n">
        <v>3696</v>
      </c>
      <c r="E828" t="n">
        <v>3235</v>
      </c>
      <c r="F828" t="inlineStr">
        <is>
          <t xml:space="preserve">    om daghbgelden, te examineeren. 77.</t>
        </is>
      </c>
      <c r="G828">
        <f>HYPERLINK("https://images.diginfra.net/iiif/NL-HaNA_1.01.02/3789/NL-HaNA_1.01.02_3789_0008.jpg/3501,295,1154,3194/full/0/default.jpg", "iiif_url")</f>
        <v/>
      </c>
    </row>
    <row r="829">
      <c r="A829" t="inlineStr">
        <is>
          <t>NL-HaNA_1.01.02_3789_0008-page-15</t>
        </is>
      </c>
      <c r="B829" t="inlineStr">
        <is>
          <t>NL-HaNA_1.01.02_3789_0008-column-3601-395-954-2994</t>
        </is>
      </c>
      <c r="C829" t="inlineStr">
        <is>
          <t>non_index_line</t>
        </is>
      </c>
      <c r="D829" t="n">
        <v>4053</v>
      </c>
      <c r="E829" t="n">
        <v>3281</v>
      </c>
      <c r="F829" t="inlineStr">
        <is>
          <t xml:space="preserve">        1. 11. 23. 36. 43.</t>
        </is>
      </c>
      <c r="G829">
        <f>HYPERLINK("https://images.diginfra.net/iiif/NL-HaNA_1.01.02/3789/NL-HaNA_1.01.02_3789_0008.jpg/3501,295,1154,3194/full/0/default.jpg", "iiif_url")</f>
        <v/>
      </c>
    </row>
    <row r="830">
      <c r="A830" t="inlineStr">
        <is>
          <t>NL-HaNA_1.01.02_3789_0008-page-15</t>
        </is>
      </c>
      <c r="B830" t="inlineStr">
        <is>
          <t>NL-HaNA_1.01.02_3789_0008-column-3601-395-954-2994</t>
        </is>
      </c>
      <c r="C830" t="inlineStr">
        <is>
          <t>non_index_line</t>
        </is>
      </c>
      <c r="D830" t="n">
        <v>3829</v>
      </c>
      <c r="E830" t="n">
        <v>3284</v>
      </c>
      <c r="F830" t="inlineStr">
        <is>
          <t xml:space="preserve">        advertentie.</t>
        </is>
      </c>
      <c r="G830">
        <f>HYPERLINK("https://images.diginfra.net/iiif/NL-HaNA_1.01.02/3789/NL-HaNA_1.01.02_3789_0008.jpg/3501,295,1154,3194/full/0/default.jpg", "iiif_url")</f>
        <v/>
      </c>
    </row>
    <row r="831">
      <c r="A831" t="inlineStr">
        <is>
          <t>NL-HaNA_1.01.02_3789_0008-page-15</t>
        </is>
      </c>
      <c r="B831" t="inlineStr">
        <is>
          <t>NL-HaNA_1.01.02_3789_0008-column-3601-395-954-2994</t>
        </is>
      </c>
      <c r="C831" t="inlineStr">
        <is>
          <t>continuation</t>
        </is>
      </c>
      <c r="D831" t="n">
        <v>3703</v>
      </c>
      <c r="E831" t="n">
        <v>3351</v>
      </c>
      <c r="F831" t="inlineStr">
        <is>
          <t xml:space="preserve">    55.</t>
        </is>
      </c>
      <c r="G831">
        <f>HYPERLINK("https://images.diginfra.net/iiif/NL-HaNA_1.01.02/3789/NL-HaNA_1.01.02_3789_0008.jpg/3501,295,1154,3194/full/0/default.jpg", "iiif_url")</f>
        <v/>
      </c>
    </row>
    <row r="835">
      <c r="A835" t="inlineStr">
        <is>
          <t>NL-HaNA_1.01.02_3789_0009-page-16</t>
        </is>
      </c>
      <c r="B835" t="inlineStr">
        <is>
          <t>NL-HaNA_1.01.02_3789_0009-column-435-562-939-2929</t>
        </is>
      </c>
      <c r="C835" t="inlineStr">
        <is>
          <t>non_index_line</t>
        </is>
      </c>
      <c r="D835" t="n">
        <v>800</v>
      </c>
      <c r="E835" t="n">
        <v>475</v>
      </c>
      <c r="F835" t="inlineStr">
        <is>
          <t xml:space="preserve">        TI</t>
        </is>
      </c>
      <c r="G835">
        <f>HYPERLINK("https://images.diginfra.net/iiif/NL-HaNA_1.01.02/3789/NL-HaNA_1.01.02_3789_0009.jpg/335,462,1139,3129/full/0/default.jpg", "iiif_url")</f>
        <v/>
      </c>
    </row>
    <row r="836">
      <c r="A836" t="inlineStr">
        <is>
          <t>NL-HaNA_1.01.02_3789_0009-page-16</t>
        </is>
      </c>
      <c r="B836" t="inlineStr">
        <is>
          <t>NL-HaNA_1.01.02_3789_0009-column-435-562-939-2929</t>
        </is>
      </c>
      <c r="C836" t="inlineStr">
        <is>
          <t>lemma</t>
        </is>
      </c>
      <c r="D836" t="n">
        <v>428</v>
      </c>
      <c r="E836" t="n">
        <v>550</v>
      </c>
      <c r="F836" t="inlineStr">
        <is>
          <t>Bilderbeek, Jeduwe, declaratie. 132.</t>
        </is>
      </c>
      <c r="G836">
        <f>HYPERLINK("https://images.diginfra.net/iiif/NL-HaNA_1.01.02/3789/NL-HaNA_1.01.02_3789_0009.jpg/335,462,1139,3129/full/0/default.jpg", "iiif_url")</f>
        <v/>
      </c>
    </row>
    <row r="837">
      <c r="A837" t="inlineStr">
        <is>
          <t>NL-HaNA_1.01.02_3789_0009-page-16</t>
        </is>
      </c>
      <c r="B837" t="inlineStr">
        <is>
          <t>NL-HaNA_1.01.02_3789_0009-column-435-562-939-2929</t>
        </is>
      </c>
      <c r="C837" t="inlineStr">
        <is>
          <t>lemma</t>
        </is>
      </c>
      <c r="D837" t="n">
        <v>431</v>
      </c>
      <c r="E837" t="n">
        <v>604</v>
      </c>
      <c r="F837" t="inlineStr">
        <is>
          <t>Blais d'Utrigoiti om eenige Goederen ie moo-</t>
        </is>
      </c>
      <c r="G837">
        <f>HYPERLINK("https://images.diginfra.net/iiif/NL-HaNA_1.01.02/3789/NL-HaNA_1.01.02_3789_0009.jpg/335,462,1139,3129/full/0/default.jpg", "iiif_url")</f>
        <v/>
      </c>
    </row>
    <row r="838">
      <c r="A838" t="inlineStr">
        <is>
          <t>NL-HaNA_1.01.02_3789_0009-page-16</t>
        </is>
      </c>
      <c r="B838" t="inlineStr">
        <is>
          <t>NL-HaNA_1.01.02_3789_0009-column-435-562-939-2929</t>
        </is>
      </c>
      <c r="C838" t="inlineStr">
        <is>
          <t>continuation</t>
        </is>
      </c>
      <c r="D838" t="n">
        <v>478</v>
      </c>
      <c r="E838" t="n">
        <v>659</v>
      </c>
      <c r="F838" t="inlineStr">
        <is>
          <t xml:space="preserve">    gen in- en uytvoeren. 57.</t>
        </is>
      </c>
      <c r="G838">
        <f>HYPERLINK("https://images.diginfra.net/iiif/NL-HaNA_1.01.02/3789/NL-HaNA_1.01.02_3789_0009.jpg/335,462,1139,3129/full/0/default.jpg", "iiif_url")</f>
        <v/>
      </c>
    </row>
    <row r="839">
      <c r="A839" t="inlineStr">
        <is>
          <t>NL-HaNA_1.01.02_3789_0009-page-16</t>
        </is>
      </c>
      <c r="B839" t="inlineStr">
        <is>
          <t>NL-HaNA_1.01.02_3789_0009-column-435-562-939-2929</t>
        </is>
      </c>
      <c r="C839" t="inlineStr">
        <is>
          <t>lemma</t>
        </is>
      </c>
      <c r="D839" t="n">
        <v>438</v>
      </c>
      <c r="E839" t="n">
        <v>695</v>
      </c>
      <c r="F839" t="inlineStr">
        <is>
          <t>Blanckendaal , geapprobeert als Seretaris</t>
        </is>
      </c>
      <c r="G839">
        <f>HYPERLINK("https://images.diginfra.net/iiif/NL-HaNA_1.01.02/3789/NL-HaNA_1.01.02_3789_0009.jpg/335,462,1139,3129/full/0/default.jpg", "iiif_url")</f>
        <v/>
      </c>
    </row>
    <row r="840">
      <c r="A840" t="inlineStr">
        <is>
          <t>NL-HaNA_1.01.02_3789_0009-page-16</t>
        </is>
      </c>
      <c r="B840" t="inlineStr">
        <is>
          <t>NL-HaNA_1.01.02_3789_0009-column-435-562-939-2929</t>
        </is>
      </c>
      <c r="C840" t="inlineStr">
        <is>
          <t>continuation</t>
        </is>
      </c>
      <c r="D840" t="n">
        <v>485</v>
      </c>
      <c r="E840" t="n">
        <v>746</v>
      </c>
      <c r="F840" t="inlineStr">
        <is>
          <t xml:space="preserve">    van Berlicum, Middelrode en Caathtven.</t>
        </is>
      </c>
      <c r="G840">
        <f>HYPERLINK("https://images.diginfra.net/iiif/NL-HaNA_1.01.02/3789/NL-HaNA_1.01.02_3789_0009.jpg/335,462,1139,3129/full/0/default.jpg", "iiif_url")</f>
        <v/>
      </c>
    </row>
    <row r="841">
      <c r="A841" t="inlineStr">
        <is>
          <t>NL-HaNA_1.01.02_3789_0009-page-16</t>
        </is>
      </c>
      <c r="B841" t="inlineStr">
        <is>
          <t>NL-HaNA_1.01.02_3789_0009-column-435-562-939-2929</t>
        </is>
      </c>
      <c r="C841" t="inlineStr">
        <is>
          <t>continuation</t>
        </is>
      </c>
      <c r="D841" t="n">
        <v>490</v>
      </c>
      <c r="E841" t="n">
        <v>820</v>
      </c>
      <c r="F841" t="inlineStr">
        <is>
          <t xml:space="preserve">    3298.</t>
        </is>
      </c>
      <c r="G841">
        <f>HYPERLINK("https://images.diginfra.net/iiif/NL-HaNA_1.01.02/3789/NL-HaNA_1.01.02_3789_0009.jpg/335,462,1139,3129/full/0/default.jpg", "iiif_url")</f>
        <v/>
      </c>
    </row>
    <row r="842">
      <c r="A842" t="inlineStr">
        <is>
          <t>NL-HaNA_1.01.02_3789_0009-page-16</t>
        </is>
      </c>
      <c r="B842" t="inlineStr">
        <is>
          <t>NL-HaNA_1.01.02_3789_0009-column-435-562-939-2929</t>
        </is>
      </c>
      <c r="C842" t="inlineStr">
        <is>
          <t>lemma</t>
        </is>
      </c>
      <c r="D842" t="n">
        <v>440</v>
      </c>
      <c r="E842" t="n">
        <v>844</v>
      </c>
      <c r="F842" t="inlineStr">
        <is>
          <t>de Blau, Pasport om met fijn Koets de Ri-</t>
        </is>
      </c>
      <c r="G842">
        <f>HYPERLINK("https://images.diginfra.net/iiif/NL-HaNA_1.01.02/3789/NL-HaNA_1.01.02_3789_0009.jpg/335,462,1139,3129/full/0/default.jpg", "iiif_url")</f>
        <v/>
      </c>
    </row>
    <row r="843">
      <c r="A843" t="inlineStr">
        <is>
          <t>NL-HaNA_1.01.02_3789_0009-page-16</t>
        </is>
      </c>
      <c r="B843" t="inlineStr">
        <is>
          <t>NL-HaNA_1.01.02_3789_0009-column-435-562-939-2929</t>
        </is>
      </c>
      <c r="C843" t="inlineStr">
        <is>
          <t>continuation</t>
        </is>
      </c>
      <c r="D843" t="n">
        <v>487</v>
      </c>
      <c r="E843" t="n">
        <v>888</v>
      </c>
      <c r="F843" t="inlineStr">
        <is>
          <t xml:space="preserve">    vieren te moogen passeren en repasseren.</t>
        </is>
      </c>
      <c r="G843">
        <f>HYPERLINK("https://images.diginfra.net/iiif/NL-HaNA_1.01.02/3789/NL-HaNA_1.01.02_3789_0009.jpg/335,462,1139,3129/full/0/default.jpg", "iiif_url")</f>
        <v/>
      </c>
    </row>
    <row r="844">
      <c r="A844" t="inlineStr">
        <is>
          <t>NL-HaNA_1.01.02_3789_0009-page-16</t>
        </is>
      </c>
      <c r="B844" t="inlineStr">
        <is>
          <t>NL-HaNA_1.01.02_3789_0009-column-435-562-939-2929</t>
        </is>
      </c>
      <c r="C844" t="inlineStr">
        <is>
          <t>continuation</t>
        </is>
      </c>
      <c r="D844" t="n">
        <v>492</v>
      </c>
      <c r="E844" t="n">
        <v>963</v>
      </c>
      <c r="F844" t="inlineStr">
        <is>
          <t xml:space="preserve">    299.</t>
        </is>
      </c>
      <c r="G844">
        <f>HYPERLINK("https://images.diginfra.net/iiif/NL-HaNA_1.01.02/3789/NL-HaNA_1.01.02_3789_0009.jpg/335,462,1139,3129/full/0/default.jpg", "iiif_url")</f>
        <v/>
      </c>
    </row>
    <row r="845">
      <c r="A845" t="inlineStr">
        <is>
          <t>NL-HaNA_1.01.02_3789_0009-page-16</t>
        </is>
      </c>
      <c r="B845" t="inlineStr">
        <is>
          <t>NL-HaNA_1.01.02_3789_0009-column-435-562-939-2929</t>
        </is>
      </c>
      <c r="C845" t="inlineStr">
        <is>
          <t>lemma</t>
        </is>
      </c>
      <c r="D845" t="n">
        <v>442</v>
      </c>
      <c r="E845" t="n">
        <v>989</v>
      </c>
      <c r="F845" t="inlineStr">
        <is>
          <t>Bleyswyck, advertentie. 4. 13. 23. 28. 36.</t>
        </is>
      </c>
      <c r="G845">
        <f>HYPERLINK("https://images.diginfra.net/iiif/NL-HaNA_1.01.02/3789/NL-HaNA_1.01.02_3789_0009.jpg/335,462,1139,3129/full/0/default.jpg", "iiif_url")</f>
        <v/>
      </c>
    </row>
    <row r="846">
      <c r="A846" t="inlineStr">
        <is>
          <t>NL-HaNA_1.01.02_3789_0009-page-16</t>
        </is>
      </c>
      <c r="B846" t="inlineStr">
        <is>
          <t>NL-HaNA_1.01.02_3789_0009-column-435-562-939-2929</t>
        </is>
      </c>
      <c r="C846" t="inlineStr">
        <is>
          <t>continuation</t>
        </is>
      </c>
      <c r="D846" t="n">
        <v>494</v>
      </c>
      <c r="E846" t="n">
        <v>1040</v>
      </c>
      <c r="F846" t="inlineStr">
        <is>
          <t xml:space="preserve">    54. 65. 73. 78. 87. 88. ror. tog. 137.</t>
        </is>
      </c>
      <c r="G846">
        <f>HYPERLINK("https://images.diginfra.net/iiif/NL-HaNA_1.01.02/3789/NL-HaNA_1.01.02_3789_0009.jpg/335,462,1139,3129/full/0/default.jpg", "iiif_url")</f>
        <v/>
      </c>
    </row>
    <row r="847">
      <c r="A847" t="inlineStr">
        <is>
          <t>NL-HaNA_1.01.02_3789_0009-page-16</t>
        </is>
      </c>
      <c r="B847" t="inlineStr">
        <is>
          <t>NL-HaNA_1.01.02_3789_0009-column-435-562-939-2929</t>
        </is>
      </c>
      <c r="C847" t="inlineStr">
        <is>
          <t>continuation</t>
        </is>
      </c>
      <c r="D847" t="n">
        <v>499</v>
      </c>
      <c r="E847" t="n">
        <v>1088</v>
      </c>
      <c r="F847" t="inlineStr">
        <is>
          <t xml:space="preserve">    133. 143. 149. 182. 172. 177. 210. 222.</t>
        </is>
      </c>
      <c r="G847">
        <f>HYPERLINK("https://images.diginfra.net/iiif/NL-HaNA_1.01.02/3789/NL-HaNA_1.01.02_3789_0009.jpg/335,462,1139,3129/full/0/default.jpg", "iiif_url")</f>
        <v/>
      </c>
    </row>
    <row r="848">
      <c r="A848" t="inlineStr">
        <is>
          <t>NL-HaNA_1.01.02_3789_0009-page-16</t>
        </is>
      </c>
      <c r="B848" t="inlineStr">
        <is>
          <t>NL-HaNA_1.01.02_3789_0009-column-435-562-939-2929</t>
        </is>
      </c>
      <c r="C848" t="inlineStr">
        <is>
          <t>continuation</t>
        </is>
      </c>
      <c r="D848" t="n">
        <v>499</v>
      </c>
      <c r="E848" t="n">
        <v>1132</v>
      </c>
      <c r="F848" t="inlineStr">
        <is>
          <t xml:space="preserve">    373. 392. 401. 408. 415. 467. 480. 504.</t>
        </is>
      </c>
      <c r="G848">
        <f>HYPERLINK("https://images.diginfra.net/iiif/NL-HaNA_1.01.02/3789/NL-HaNA_1.01.02_3789_0009.jpg/335,462,1139,3129/full/0/default.jpg", "iiif_url")</f>
        <v/>
      </c>
    </row>
    <row r="849">
      <c r="A849" t="inlineStr">
        <is>
          <t>NL-HaNA_1.01.02_3789_0009-page-16</t>
        </is>
      </c>
      <c r="B849" t="inlineStr">
        <is>
          <t>NL-HaNA_1.01.02_3789_0009-column-435-562-939-2929</t>
        </is>
      </c>
      <c r="C849" t="inlineStr">
        <is>
          <t>continuation</t>
        </is>
      </c>
      <c r="D849" t="n">
        <v>499</v>
      </c>
      <c r="E849" t="n">
        <v>1185</v>
      </c>
      <c r="F849" t="inlineStr">
        <is>
          <t xml:space="preserve">    517. s20. 548. 588. 592. 614.</t>
        </is>
      </c>
      <c r="G849">
        <f>HYPERLINK("https://images.diginfra.net/iiif/NL-HaNA_1.01.02/3789/NL-HaNA_1.01.02_3789_0009.jpg/335,462,1139,3129/full/0/default.jpg", "iiif_url")</f>
        <v/>
      </c>
    </row>
    <row r="850">
      <c r="A850" t="inlineStr">
        <is>
          <t>NL-HaNA_1.01.02_3789_0009-page-16</t>
        </is>
      </c>
      <c r="B850" t="inlineStr">
        <is>
          <t>NL-HaNA_1.01.02_3789_0009-column-435-562-939-2929</t>
        </is>
      </c>
      <c r="C850" t="inlineStr">
        <is>
          <t>repeat_lemma</t>
        </is>
      </c>
      <c r="D850" t="n">
        <v>619</v>
      </c>
      <c r="E850" t="n">
        <v>1231</v>
      </c>
      <c r="F850" t="inlineStr">
        <is>
          <t xml:space="preserve">        declaratie. 27. 396.</t>
        </is>
      </c>
      <c r="G850">
        <f>HYPERLINK("https://images.diginfra.net/iiif/NL-HaNA_1.01.02/3789/NL-HaNA_1.01.02_3789_0009.jpg/335,462,1139,3129/full/0/default.jpg", "iiif_url")</f>
        <v/>
      </c>
    </row>
    <row r="851">
      <c r="A851" t="inlineStr">
        <is>
          <t>NL-HaNA_1.01.02_3789_0009-page-16</t>
        </is>
      </c>
      <c r="B851" t="inlineStr">
        <is>
          <t>NL-HaNA_1.01.02_3789_0009-column-435-562-939-2929</t>
        </is>
      </c>
      <c r="C851" t="inlineStr">
        <is>
          <t>repeat_lemma</t>
        </is>
      </c>
      <c r="D851" t="n">
        <v>619</v>
      </c>
      <c r="E851" t="n">
        <v>1268</v>
      </c>
      <c r="F851" t="inlineStr">
        <is>
          <t xml:space="preserve">        permisie van den Graave van Mun-</t>
        </is>
      </c>
      <c r="G851">
        <f>HYPERLINK("https://images.diginfra.net/iiif/NL-HaNA_1.01.02/3789/NL-HaNA_1.01.02_3789_0009.jpg/335,462,1139,3129/full/0/default.jpg", "iiif_url")</f>
        <v/>
      </c>
    </row>
    <row r="852">
      <c r="A852" t="inlineStr">
        <is>
          <t>NL-HaNA_1.01.02_3789_0009-page-16</t>
        </is>
      </c>
      <c r="B852" t="inlineStr">
        <is>
          <t>NL-HaNA_1.01.02_3789_0009-column-435-562-939-2929</t>
        </is>
      </c>
      <c r="C852" t="inlineStr">
        <is>
          <t>continuation</t>
        </is>
      </c>
      <c r="D852" t="n">
        <v>499</v>
      </c>
      <c r="E852" t="n">
        <v>1322</v>
      </c>
      <c r="F852" t="inlineStr">
        <is>
          <t xml:space="preserve">    uich om de Nederlandtshe Onderlaanen uyt</t>
        </is>
      </c>
      <c r="G852">
        <f>HYPERLINK("https://images.diginfra.net/iiif/NL-HaNA_1.01.02/3789/NL-HaNA_1.01.02_3789_0009.jpg/335,462,1139,3129/full/0/default.jpg", "iiif_url")</f>
        <v/>
      </c>
    </row>
    <row r="853">
      <c r="A853" t="inlineStr">
        <is>
          <t>NL-HaNA_1.01.02_3789_0009-page-16</t>
        </is>
      </c>
      <c r="B853" t="inlineStr">
        <is>
          <t>NL-HaNA_1.01.02_3789_0009-column-435-562-939-2929</t>
        </is>
      </c>
      <c r="C853" t="inlineStr">
        <is>
          <t>continuation</t>
        </is>
      </c>
      <c r="D853" t="n">
        <v>501</v>
      </c>
      <c r="E853" t="n">
        <v>1372</v>
      </c>
      <c r="F853" t="inlineStr">
        <is>
          <t xml:space="preserve">    Dautzich te laaten en weygeringen van de</t>
        </is>
      </c>
      <c r="G853">
        <f>HYPERLINK("https://images.diginfra.net/iiif/NL-HaNA_1.01.02/3789/NL-HaNA_1.01.02_3789_0009.jpg/335,462,1139,3129/full/0/default.jpg", "iiif_url")</f>
        <v/>
      </c>
    </row>
    <row r="854">
      <c r="A854" t="inlineStr">
        <is>
          <t>NL-HaNA_1.01.02_3789_0009-page-16</t>
        </is>
      </c>
      <c r="B854" t="inlineStr">
        <is>
          <t>NL-HaNA_1.01.02_3789_0009-column-435-562-939-2929</t>
        </is>
      </c>
      <c r="C854" t="inlineStr">
        <is>
          <t>continuation</t>
        </is>
      </c>
      <c r="D854" t="n">
        <v>501</v>
      </c>
      <c r="E854" t="n">
        <v>1425</v>
      </c>
      <c r="F854" t="inlineStr">
        <is>
          <t xml:space="preserve">    Magistraat, en nader ordres. 202.</t>
        </is>
      </c>
      <c r="G854">
        <f>HYPERLINK("https://images.diginfra.net/iiif/NL-HaNA_1.01.02/3789/NL-HaNA_1.01.02_3789_0009.jpg/335,462,1139,3129/full/0/default.jpg", "iiif_url")</f>
        <v/>
      </c>
    </row>
    <row r="855">
      <c r="A855" t="inlineStr">
        <is>
          <t>NL-HaNA_1.01.02_3789_0009-page-16</t>
        </is>
      </c>
      <c r="B855" t="inlineStr">
        <is>
          <t>NL-HaNA_1.01.02_3789_0009-column-435-562-939-2929</t>
        </is>
      </c>
      <c r="C855" t="inlineStr">
        <is>
          <t>repeat_lemma</t>
        </is>
      </c>
      <c r="D855" t="n">
        <v>572</v>
      </c>
      <c r="E855" t="n">
        <v>1465</v>
      </c>
      <c r="F855" t="inlineStr">
        <is>
          <t xml:space="preserve">        DEE</t>
        </is>
      </c>
      <c r="G855">
        <f>HYPERLINK("https://images.diginfra.net/iiif/NL-HaNA_1.01.02/3789/NL-HaNA_1.01.02_3789_0009.jpg/335,462,1139,3129/full/0/default.jpg", "iiif_url")</f>
        <v/>
      </c>
    </row>
    <row r="856">
      <c r="A856" t="inlineStr">
        <is>
          <t>NL-HaNA_1.01.02_3789_0009-page-16</t>
        </is>
      </c>
      <c r="B856" t="inlineStr">
        <is>
          <t>NL-HaNA_1.01.02_3789_0009-column-435-562-939-2929</t>
        </is>
      </c>
      <c r="C856" t="inlineStr">
        <is>
          <t>continuation</t>
        </is>
      </c>
      <c r="D856" t="n">
        <v>506</v>
      </c>
      <c r="E856" t="n">
        <v>1535</v>
      </c>
      <c r="F856" t="inlineStr">
        <is>
          <t xml:space="preserve">    231.</t>
        </is>
      </c>
      <c r="G856">
        <f>HYPERLINK("https://images.diginfra.net/iiif/NL-HaNA_1.01.02/3789/NL-HaNA_1.01.02_3789_0009.jpg/335,462,1139,3129/full/0/default.jpg", "iiif_url")</f>
        <v/>
      </c>
    </row>
    <row r="857">
      <c r="A857" t="inlineStr">
        <is>
          <t>NL-HaNA_1.01.02_3789_0009-page-16</t>
        </is>
      </c>
      <c r="B857" t="inlineStr">
        <is>
          <t>NL-HaNA_1.01.02_3789_0009-column-435-562-939-2929</t>
        </is>
      </c>
      <c r="C857" t="inlineStr">
        <is>
          <t>repeat_lemma</t>
        </is>
      </c>
      <c r="D857" t="n">
        <v>624</v>
      </c>
      <c r="E857" t="n">
        <v>1555</v>
      </c>
      <c r="F857" t="inlineStr">
        <is>
          <t xml:space="preserve">        Conditien waar op de Stadt fih</t>
        </is>
      </c>
      <c r="G857">
        <f>HYPERLINK("https://images.diginfra.net/iiif/NL-HaNA_1.01.02/3789/NL-HaNA_1.01.02_3789_0009.jpg/335,462,1139,3129/full/0/default.jpg", "iiif_url")</f>
        <v/>
      </c>
    </row>
    <row r="858">
      <c r="A858" t="inlineStr">
        <is>
          <t>NL-HaNA_1.01.02_3789_0009-page-16</t>
        </is>
      </c>
      <c r="B858" t="inlineStr">
        <is>
          <t>NL-HaNA_1.01.02_3789_0009-column-435-562-939-2929</t>
        </is>
      </c>
      <c r="C858" t="inlineStr">
        <is>
          <t>continuation</t>
        </is>
      </c>
      <c r="D858" t="n">
        <v>501</v>
      </c>
      <c r="E858" t="n">
        <v>1610</v>
      </c>
      <c r="F858" t="inlineStr">
        <is>
          <t xml:space="preserve">    overgegeven heeft, en met bebfie van ex-</t>
        </is>
      </c>
      <c r="G858">
        <f>HYPERLINK("https://images.diginfra.net/iiif/NL-HaNA_1.01.02/3789/NL-HaNA_1.01.02_3789_0009.jpg/335,462,1139,3129/full/0/default.jpg", "iiif_url")</f>
        <v/>
      </c>
    </row>
    <row r="859">
      <c r="A859" t="inlineStr">
        <is>
          <t>NL-HaNA_1.01.02_3789_0009-page-16</t>
        </is>
      </c>
      <c r="B859" t="inlineStr">
        <is>
          <t>NL-HaNA_1.01.02_3789_0009-column-435-562-939-2929</t>
        </is>
      </c>
      <c r="C859" t="inlineStr">
        <is>
          <t>continuation</t>
        </is>
      </c>
      <c r="D859" t="n">
        <v>501</v>
      </c>
      <c r="E859" t="n">
        <v>1653</v>
      </c>
      <c r="F859" t="inlineStr">
        <is>
          <t xml:space="preserve">    eeste somme aan de Keyserin van Ruslandt,</t>
        </is>
      </c>
      <c r="G859">
        <f>HYPERLINK("https://images.diginfra.net/iiif/NL-HaNA_1.01.02/3789/NL-HaNA_1.01.02_3789_0009.jpg/335,462,1139,3129/full/0/default.jpg", "iiif_url")</f>
        <v/>
      </c>
    </row>
    <row r="860">
      <c r="A860" t="inlineStr">
        <is>
          <t>NL-HaNA_1.01.02_3789_0009-page-16</t>
        </is>
      </c>
      <c r="B860" t="inlineStr">
        <is>
          <t>NL-HaNA_1.01.02_3789_0009-column-435-562-939-2929</t>
        </is>
      </c>
      <c r="C860" t="inlineStr">
        <is>
          <t>continuation</t>
        </is>
      </c>
      <c r="D860" t="n">
        <v>501</v>
      </c>
      <c r="E860" t="n">
        <v>1705</v>
      </c>
      <c r="F860" t="inlineStr">
        <is>
          <t xml:space="preserve">    met den Heere Golowkin te spreecken-</t>
        </is>
      </c>
      <c r="G860">
        <f>HYPERLINK("https://images.diginfra.net/iiif/NL-HaNA_1.01.02/3789/NL-HaNA_1.01.02_3789_0009.jpg/335,462,1139,3129/full/0/default.jpg", "iiif_url")</f>
        <v/>
      </c>
    </row>
    <row r="861">
      <c r="A861" t="inlineStr">
        <is>
          <t>NL-HaNA_1.01.02_3789_0009-page-16</t>
        </is>
      </c>
      <c r="B861" t="inlineStr">
        <is>
          <t>NL-HaNA_1.01.02_3789_0009-column-435-562-939-2929</t>
        </is>
      </c>
      <c r="C861" t="inlineStr">
        <is>
          <t>continuation</t>
        </is>
      </c>
      <c r="D861" t="n">
        <v>511</v>
      </c>
      <c r="E861" t="n">
        <v>1774</v>
      </c>
      <c r="F861" t="inlineStr">
        <is>
          <t xml:space="preserve">    376.</t>
        </is>
      </c>
      <c r="G861">
        <f>HYPERLINK("https://images.diginfra.net/iiif/NL-HaNA_1.01.02/3789/NL-HaNA_1.01.02_3789_0009.jpg/335,462,1139,3129/full/0/default.jpg", "iiif_url")</f>
        <v/>
      </c>
    </row>
    <row r="862">
      <c r="A862" t="inlineStr">
        <is>
          <t>NL-HaNA_1.01.02_3789_0009-page-16</t>
        </is>
      </c>
      <c r="B862" t="inlineStr">
        <is>
          <t>NL-HaNA_1.01.02_3789_0009-column-435-562-939-2929</t>
        </is>
      </c>
      <c r="C862" t="inlineStr">
        <is>
          <t>non_index_line</t>
        </is>
      </c>
      <c r="D862" t="n">
        <v>626</v>
      </c>
      <c r="E862" t="n">
        <v>1799</v>
      </c>
      <c r="F862" t="inlineStr">
        <is>
          <t xml:space="preserve">        om dedommagement ter somme van</t>
        </is>
      </c>
      <c r="G862">
        <f>HYPERLINK("https://images.diginfra.net/iiif/NL-HaNA_1.01.02/3789/NL-HaNA_1.01.02_3789_0009.jpg/335,462,1139,3129/full/0/default.jpg", "iiif_url")</f>
        <v/>
      </c>
    </row>
    <row r="863">
      <c r="A863" t="inlineStr">
        <is>
          <t>NL-HaNA_1.01.02_3789_0009-page-16</t>
        </is>
      </c>
      <c r="B863" t="inlineStr">
        <is>
          <t>NL-HaNA_1.01.02_3789_0009-column-435-562-939-2929</t>
        </is>
      </c>
      <c r="C863" t="inlineStr">
        <is>
          <t>continuation</t>
        </is>
      </c>
      <c r="D863" t="n">
        <v>508</v>
      </c>
      <c r="E863" t="n">
        <v>1850</v>
      </c>
      <c r="F863" t="inlineStr">
        <is>
          <t xml:space="preserve">    twee duyent seeven bondert vystigb guldens,</t>
        </is>
      </c>
      <c r="G863">
        <f>HYPERLINK("https://images.diginfra.net/iiif/NL-HaNA_1.01.02/3789/NL-HaNA_1.01.02_3789_0009.jpg/335,462,1139,3129/full/0/default.jpg", "iiif_url")</f>
        <v/>
      </c>
    </row>
    <row r="864">
      <c r="A864" t="inlineStr">
        <is>
          <t>NL-HaNA_1.01.02_3789_0009-page-16</t>
        </is>
      </c>
      <c r="B864" t="inlineStr">
        <is>
          <t>NL-HaNA_1.01.02_3789_0009-column-435-562-939-2929</t>
        </is>
      </c>
      <c r="C864" t="inlineStr">
        <is>
          <t>continuation</t>
        </is>
      </c>
      <c r="D864" t="n">
        <v>511</v>
      </c>
      <c r="E864" t="n">
        <v>1912</v>
      </c>
      <c r="F864" t="inlineStr">
        <is>
          <t xml:space="preserve">    te examineren. 493.</t>
        </is>
      </c>
      <c r="G864">
        <f>HYPERLINK("https://images.diginfra.net/iiif/NL-HaNA_1.01.02/3789/NL-HaNA_1.01.02_3789_0009.jpg/335,462,1139,3129/full/0/default.jpg", "iiif_url")</f>
        <v/>
      </c>
    </row>
    <row r="865">
      <c r="A865" t="inlineStr">
        <is>
          <t>NL-HaNA_1.01.02_3789_0009-page-16</t>
        </is>
      </c>
      <c r="B865" t="inlineStr">
        <is>
          <t>NL-HaNA_1.01.02_3789_0009-column-435-562-939-2929</t>
        </is>
      </c>
      <c r="C865" t="inlineStr">
        <is>
          <t>non_index_line</t>
        </is>
      </c>
      <c r="D865" t="n">
        <v>628</v>
      </c>
      <c r="E865" t="n">
        <v>1944</v>
      </c>
      <c r="F865" t="inlineStr">
        <is>
          <t xml:space="preserve">        'om dedommagement dien aangaande,</t>
        </is>
      </c>
      <c r="G865">
        <f>HYPERLINK("https://images.diginfra.net/iiif/NL-HaNA_1.01.02/3789/NL-HaNA_1.01.02_3789_0009.jpg/335,462,1139,3129/full/0/default.jpg", "iiif_url")</f>
        <v/>
      </c>
    </row>
    <row r="866">
      <c r="A866" t="inlineStr">
        <is>
          <t>NL-HaNA_1.01.02_3789_0009-page-16</t>
        </is>
      </c>
      <c r="B866" t="inlineStr">
        <is>
          <t>NL-HaNA_1.01.02_3789_0009-column-435-562-939-2929</t>
        </is>
      </c>
      <c r="C866" t="inlineStr">
        <is>
          <t>continuation</t>
        </is>
      </c>
      <c r="D866" t="n">
        <v>511</v>
      </c>
      <c r="E866" t="n">
        <v>1992</v>
      </c>
      <c r="F866" t="inlineStr">
        <is>
          <t xml:space="preserve">    met de Saxisehe en Pruysische Minifters ie</t>
        </is>
      </c>
      <c r="G866">
        <f>HYPERLINK("https://images.diginfra.net/iiif/NL-HaNA_1.01.02/3789/NL-HaNA_1.01.02_3789_0009.jpg/335,462,1139,3129/full/0/default.jpg", "iiif_url")</f>
        <v/>
      </c>
    </row>
    <row r="867">
      <c r="A867" t="inlineStr">
        <is>
          <t>NL-HaNA_1.01.02_3789_0009-page-16</t>
        </is>
      </c>
      <c r="B867" t="inlineStr">
        <is>
          <t>NL-HaNA_1.01.02_3789_0009-column-435-562-939-2929</t>
        </is>
      </c>
      <c r="C867" t="inlineStr">
        <is>
          <t>continuation</t>
        </is>
      </c>
      <c r="D867" t="n">
        <v>506</v>
      </c>
      <c r="E867" t="n">
        <v>2056</v>
      </c>
      <c r="F867" t="inlineStr">
        <is>
          <t xml:space="preserve">    sprecken. 3239.</t>
        </is>
      </c>
      <c r="G867">
        <f>HYPERLINK("https://images.diginfra.net/iiif/NL-HaNA_1.01.02/3789/NL-HaNA_1.01.02_3789_0009.jpg/335,462,1139,3129/full/0/default.jpg", "iiif_url")</f>
        <v/>
      </c>
    </row>
    <row r="868">
      <c r="A868" t="inlineStr">
        <is>
          <t>NL-HaNA_1.01.02_3789_0009-page-16</t>
        </is>
      </c>
      <c r="B868" t="inlineStr">
        <is>
          <t>NL-HaNA_1.01.02_3789_0009-column-435-562-939-2929</t>
        </is>
      </c>
      <c r="C868" t="inlineStr">
        <is>
          <t>non_index_line</t>
        </is>
      </c>
      <c r="D868" t="n">
        <v>633</v>
      </c>
      <c r="E868" t="n">
        <v>2086</v>
      </c>
      <c r="F868" t="inlineStr">
        <is>
          <t xml:space="preserve">        miifieerende dat den Graave Mun-</t>
        </is>
      </c>
      <c r="G868">
        <f>HYPERLINK("https://images.diginfra.net/iiif/NL-HaNA_1.01.02/3789/NL-HaNA_1.01.02_3789_0009.jpg/335,462,1139,3129/full/0/default.jpg", "iiif_url")</f>
        <v/>
      </c>
    </row>
    <row r="869">
      <c r="A869" t="inlineStr">
        <is>
          <t>NL-HaNA_1.01.02_3789_0009-page-16</t>
        </is>
      </c>
      <c r="B869" t="inlineStr">
        <is>
          <t>NL-HaNA_1.01.02_3789_0009-column-435-562-939-2929</t>
        </is>
      </c>
      <c r="C869" t="inlineStr">
        <is>
          <t>continuation</t>
        </is>
      </c>
      <c r="D869" t="n">
        <v>513</v>
      </c>
      <c r="E869" t="n">
        <v>2136</v>
      </c>
      <c r="F869" t="inlineStr">
        <is>
          <t xml:space="preserve">    uich, de Magitraat hadt gereprocheert, dat</t>
        </is>
      </c>
      <c r="G869">
        <f>HYPERLINK("https://images.diginfra.net/iiif/NL-HaNA_1.01.02/3789/NL-HaNA_1.01.02_3789_0009.jpg/335,462,1139,3129/full/0/default.jpg", "iiif_url")</f>
        <v/>
      </c>
    </row>
    <row r="870">
      <c r="A870" t="inlineStr">
        <is>
          <t>NL-HaNA_1.01.02_3789_0009-page-16</t>
        </is>
      </c>
      <c r="B870" t="inlineStr">
        <is>
          <t>NL-HaNA_1.01.02_3789_0009-column-435-562-939-2929</t>
        </is>
      </c>
      <c r="C870" t="inlineStr">
        <is>
          <t>continuation</t>
        </is>
      </c>
      <c r="D870" t="n">
        <v>513</v>
      </c>
      <c r="E870" t="n">
        <v>2185</v>
      </c>
      <c r="F870" t="inlineStr">
        <is>
          <t xml:space="preserve">    haar toeviagit tot haar Hoogh Mog. bad-</t>
        </is>
      </c>
      <c r="G870">
        <f>HYPERLINK("https://images.diginfra.net/iiif/NL-HaNA_1.01.02/3789/NL-HaNA_1.01.02_3789_0009.jpg/335,462,1139,3129/full/0/default.jpg", "iiif_url")</f>
        <v/>
      </c>
    </row>
    <row r="871">
      <c r="A871" t="inlineStr">
        <is>
          <t>NL-HaNA_1.01.02_3789_0009-page-16</t>
        </is>
      </c>
      <c r="B871" t="inlineStr">
        <is>
          <t>NL-HaNA_1.01.02_3789_0009-column-435-562-939-2929</t>
        </is>
      </c>
      <c r="C871" t="inlineStr">
        <is>
          <t>continuation</t>
        </is>
      </c>
      <c r="D871" t="n">
        <v>513</v>
      </c>
      <c r="E871" t="n">
        <v>2235</v>
      </c>
      <c r="F871" t="inlineStr">
        <is>
          <t xml:space="preserve">    den genoomeh, en resolutie. 495.</t>
        </is>
      </c>
      <c r="G871">
        <f>HYPERLINK("https://images.diginfra.net/iiif/NL-HaNA_1.01.02/3789/NL-HaNA_1.01.02_3789_0009.jpg/335,462,1139,3129/full/0/default.jpg", "iiif_url")</f>
        <v/>
      </c>
    </row>
    <row r="872">
      <c r="A872" t="inlineStr">
        <is>
          <t>NL-HaNA_1.01.02_3789_0009-page-16</t>
        </is>
      </c>
      <c r="B872" t="inlineStr">
        <is>
          <t>NL-HaNA_1.01.02_3789_0009-column-435-562-939-2929</t>
        </is>
      </c>
      <c r="C872" t="inlineStr">
        <is>
          <t>lemma</t>
        </is>
      </c>
      <c r="D872" t="n">
        <v>473</v>
      </c>
      <c r="E872" t="n">
        <v>2283</v>
      </c>
      <c r="F872" t="inlineStr">
        <is>
          <t>van Blotenburgh aangestelat tot Scheepen van</t>
        </is>
      </c>
      <c r="G872">
        <f>HYPERLINK("https://images.diginfra.net/iiif/NL-HaNA_1.01.02/3789/NL-HaNA_1.01.02_3789_0009.jpg/335,462,1139,3129/full/0/default.jpg", "iiif_url")</f>
        <v/>
      </c>
    </row>
    <row r="873">
      <c r="A873" t="inlineStr">
        <is>
          <t>NL-HaNA_1.01.02_3789_0009-page-16</t>
        </is>
      </c>
      <c r="B873" t="inlineStr">
        <is>
          <t>NL-HaNA_1.01.02_3789_0009-column-435-562-939-2929</t>
        </is>
      </c>
      <c r="C873" t="inlineStr">
        <is>
          <t>continuation</t>
        </is>
      </c>
      <c r="D873" t="n">
        <v>527</v>
      </c>
      <c r="E873" t="n">
        <v>2335</v>
      </c>
      <c r="F873" t="inlineStr">
        <is>
          <t xml:space="preserve">    's Hertogenboseh. 2499.</t>
        </is>
      </c>
      <c r="G873">
        <f>HYPERLINK("https://images.diginfra.net/iiif/NL-HaNA_1.01.02/3789/NL-HaNA_1.01.02_3789_0009.jpg/335,462,1139,3129/full/0/default.jpg", "iiif_url")</f>
        <v/>
      </c>
    </row>
    <row r="874">
      <c r="A874" t="inlineStr">
        <is>
          <t>NL-HaNA_1.01.02_3789_0009-page-16</t>
        </is>
      </c>
      <c r="B874" t="inlineStr">
        <is>
          <t>NL-HaNA_1.01.02_3789_0009-column-435-562-939-2929</t>
        </is>
      </c>
      <c r="C874" t="inlineStr">
        <is>
          <t>lemma</t>
        </is>
      </c>
      <c r="D874" t="n">
        <v>468</v>
      </c>
      <c r="E874" t="n">
        <v>2375</v>
      </c>
      <c r="F874" t="inlineStr">
        <is>
          <t>Boek, Brieven van voorschryvens aan bet</t>
        </is>
      </c>
      <c r="G874">
        <f>HYPERLINK("https://images.diginfra.net/iiif/NL-HaNA_1.01.02/3789/NL-HaNA_1.01.02_3789_0009.jpg/335,462,1139,3129/full/0/default.jpg", "iiif_url")</f>
        <v/>
      </c>
    </row>
    <row r="875">
      <c r="A875" t="inlineStr">
        <is>
          <t>NL-HaNA_1.01.02_3789_0009-page-16</t>
        </is>
      </c>
      <c r="B875" t="inlineStr">
        <is>
          <t>NL-HaNA_1.01.02_3789_0009-column-435-562-939-2929</t>
        </is>
      </c>
      <c r="C875" t="inlineStr">
        <is>
          <t>continuation</t>
        </is>
      </c>
      <c r="D875" t="n">
        <v>523</v>
      </c>
      <c r="E875" t="n">
        <v>2437</v>
      </c>
      <c r="F875" t="inlineStr">
        <is>
          <t xml:space="preserve">    Hof van Sweden. 432.</t>
        </is>
      </c>
      <c r="G875">
        <f>HYPERLINK("https://images.diginfra.net/iiif/NL-HaNA_1.01.02/3789/NL-HaNA_1.01.02_3789_0009.jpg/335,462,1139,3129/full/0/default.jpg", "iiif_url")</f>
        <v/>
      </c>
    </row>
    <row r="876">
      <c r="A876" t="inlineStr">
        <is>
          <t>NL-HaNA_1.01.02_3789_0009-page-16</t>
        </is>
      </c>
      <c r="B876" t="inlineStr">
        <is>
          <t>NL-HaNA_1.01.02_3789_0009-column-435-562-939-2929</t>
        </is>
      </c>
      <c r="C876" t="inlineStr">
        <is>
          <t>lemma</t>
        </is>
      </c>
      <c r="D876" t="n">
        <v>473</v>
      </c>
      <c r="E876" t="n">
        <v>2479</v>
      </c>
      <c r="F876" t="inlineStr">
        <is>
          <t>Boef, Brieven van vurschryvens aan de Key-</t>
        </is>
      </c>
      <c r="G876">
        <f>HYPERLINK("https://images.diginfra.net/iiif/NL-HaNA_1.01.02/3789/NL-HaNA_1.01.02_3789_0009.jpg/335,462,1139,3129/full/0/default.jpg", "iiif_url")</f>
        <v/>
      </c>
    </row>
    <row r="877">
      <c r="A877" t="inlineStr">
        <is>
          <t>NL-HaNA_1.01.02_3789_0009-page-16</t>
        </is>
      </c>
      <c r="B877" t="inlineStr">
        <is>
          <t>NL-HaNA_1.01.02_3789_0009-column-435-562-939-2929</t>
        </is>
      </c>
      <c r="C877" t="inlineStr">
        <is>
          <t>continuation</t>
        </is>
      </c>
      <c r="D877" t="n">
        <v>520</v>
      </c>
      <c r="E877" t="n">
        <v>2527</v>
      </c>
      <c r="F877" t="inlineStr">
        <is>
          <t xml:space="preserve">    serine van Ruslandt 414.</t>
        </is>
      </c>
      <c r="G877">
        <f>HYPERLINK("https://images.diginfra.net/iiif/NL-HaNA_1.01.02/3789/NL-HaNA_1.01.02_3789_0009.jpg/335,462,1139,3129/full/0/default.jpg", "iiif_url")</f>
        <v/>
      </c>
    </row>
    <row r="878">
      <c r="A878" t="inlineStr">
        <is>
          <t>NL-HaNA_1.01.02_3789_0009-page-16</t>
        </is>
      </c>
      <c r="B878" t="inlineStr">
        <is>
          <t>NL-HaNA_1.01.02_3789_0009-column-435-562-939-2929</t>
        </is>
      </c>
      <c r="C878" t="inlineStr">
        <is>
          <t>lemma</t>
        </is>
      </c>
      <c r="D878" t="n">
        <v>473</v>
      </c>
      <c r="E878" t="n">
        <v>2566</v>
      </c>
      <c r="F878" t="inlineStr">
        <is>
          <t>Bogaart, geapprobeert als crimineelen Ofsicier</t>
        </is>
      </c>
      <c r="G878">
        <f>HYPERLINK("https://images.diginfra.net/iiif/NL-HaNA_1.01.02/3789/NL-HaNA_1.01.02_3789_0009.jpg/335,462,1139,3129/full/0/default.jpg", "iiif_url")</f>
        <v/>
      </c>
    </row>
    <row r="879">
      <c r="A879" t="inlineStr">
        <is>
          <t>NL-HaNA_1.01.02_3789_0009-page-16</t>
        </is>
      </c>
      <c r="B879" t="inlineStr">
        <is>
          <t>NL-HaNA_1.01.02_3789_0009-column-435-562-939-2929</t>
        </is>
      </c>
      <c r="C879" t="inlineStr">
        <is>
          <t>continuation</t>
        </is>
      </c>
      <c r="D879" t="n">
        <v>523</v>
      </c>
      <c r="E879" t="n">
        <v>2622</v>
      </c>
      <c r="F879" t="inlineStr">
        <is>
          <t xml:space="preserve">    dan Geul, Bunde en Ulestraten. 494.</t>
        </is>
      </c>
      <c r="G879">
        <f>HYPERLINK("https://images.diginfra.net/iiif/NL-HaNA_1.01.02/3789/NL-HaNA_1.01.02_3789_0009.jpg/335,462,1139,3129/full/0/default.jpg", "iiif_url")</f>
        <v/>
      </c>
    </row>
    <row r="880">
      <c r="A880" t="inlineStr">
        <is>
          <t>NL-HaNA_1.01.02_3789_0009-page-16</t>
        </is>
      </c>
      <c r="B880" t="inlineStr">
        <is>
          <t>NL-HaNA_1.01.02_3789_0009-column-435-562-939-2929</t>
        </is>
      </c>
      <c r="C880" t="inlineStr">
        <is>
          <t>lemma</t>
        </is>
      </c>
      <c r="D880" t="n">
        <v>475</v>
      </c>
      <c r="E880" t="n">
        <v>2665</v>
      </c>
      <c r="F880" t="inlineStr">
        <is>
          <t>du Bois zyf en tuwintigh guldens toegekght.</t>
        </is>
      </c>
      <c r="G880">
        <f>HYPERLINK("https://images.diginfra.net/iiif/NL-HaNA_1.01.02/3789/NL-HaNA_1.01.02_3789_0009.jpg/335,462,1139,3129/full/0/default.jpg", "iiif_url")</f>
        <v/>
      </c>
    </row>
    <row r="881">
      <c r="A881" t="inlineStr">
        <is>
          <t>NL-HaNA_1.01.02_3789_0009-page-16</t>
        </is>
      </c>
      <c r="B881" t="inlineStr">
        <is>
          <t>NL-HaNA_1.01.02_3789_0009-column-435-562-939-2929</t>
        </is>
      </c>
      <c r="C881" t="inlineStr">
        <is>
          <t>continuation</t>
        </is>
      </c>
      <c r="D881" t="n">
        <v>530</v>
      </c>
      <c r="E881" t="n">
        <v>2731</v>
      </c>
      <c r="F881" t="inlineStr">
        <is>
          <t xml:space="preserve">    346.</t>
        </is>
      </c>
      <c r="G881">
        <f>HYPERLINK("https://images.diginfra.net/iiif/NL-HaNA_1.01.02/3789/NL-HaNA_1.01.02_3789_0009.jpg/335,462,1139,3129/full/0/default.jpg", "iiif_url")</f>
        <v/>
      </c>
    </row>
    <row r="882">
      <c r="A882" t="inlineStr">
        <is>
          <t>NL-HaNA_1.01.02_3789_0009-page-16</t>
        </is>
      </c>
      <c r="B882" t="inlineStr">
        <is>
          <t>NL-HaNA_1.01.02_3789_0009-column-435-562-939-2929</t>
        </is>
      </c>
      <c r="C882" t="inlineStr">
        <is>
          <t>lemma</t>
        </is>
      </c>
      <c r="D882" t="n">
        <v>480</v>
      </c>
      <c r="E882" t="n">
        <v>2758</v>
      </c>
      <c r="F882" t="inlineStr">
        <is>
          <t>Bolman, pardon weegens desertie, doch straffe</t>
        </is>
      </c>
      <c r="G882">
        <f>HYPERLINK("https://images.diginfra.net/iiif/NL-HaNA_1.01.02/3789/NL-HaNA_1.01.02_3789_0009.jpg/335,462,1139,3129/full/0/default.jpg", "iiif_url")</f>
        <v/>
      </c>
    </row>
    <row r="883">
      <c r="A883" t="inlineStr">
        <is>
          <t>NL-HaNA_1.01.02_3789_0009-page-16</t>
        </is>
      </c>
      <c r="B883" t="inlineStr">
        <is>
          <t>NL-HaNA_1.01.02_3789_0009-column-435-562-939-2929</t>
        </is>
      </c>
      <c r="C883" t="inlineStr">
        <is>
          <t>continuation</t>
        </is>
      </c>
      <c r="D883" t="n">
        <v>527</v>
      </c>
      <c r="E883" t="n">
        <v>2816</v>
      </c>
      <c r="F883" t="inlineStr">
        <is>
          <t xml:space="preserve">    beneeden de doodt. 218.</t>
        </is>
      </c>
      <c r="G883">
        <f>HYPERLINK("https://images.diginfra.net/iiif/NL-HaNA_1.01.02/3789/NL-HaNA_1.01.02_3789_0009.jpg/335,462,1139,3129/full/0/default.jpg", "iiif_url")</f>
        <v/>
      </c>
    </row>
    <row r="884">
      <c r="A884" t="inlineStr">
        <is>
          <t>NL-HaNA_1.01.02_3789_0009-page-16</t>
        </is>
      </c>
      <c r="B884" t="inlineStr">
        <is>
          <t>NL-HaNA_1.01.02_3789_0009-column-435-562-939-2929</t>
        </is>
      </c>
      <c r="C884" t="inlineStr">
        <is>
          <t>lemma</t>
        </is>
      </c>
      <c r="D884" t="n">
        <v>480</v>
      </c>
      <c r="E884" t="n">
        <v>2857</v>
      </c>
      <c r="F884" t="inlineStr">
        <is>
          <t>Bonnema, Weduwe twee hondert guldens toe-</t>
        </is>
      </c>
      <c r="G884">
        <f>HYPERLINK("https://images.diginfra.net/iiif/NL-HaNA_1.01.02/3789/NL-HaNA_1.01.02_3789_0009.jpg/335,462,1139,3129/full/0/default.jpg", "iiif_url")</f>
        <v/>
      </c>
    </row>
    <row r="885">
      <c r="A885" t="inlineStr">
        <is>
          <t>NL-HaNA_1.01.02_3789_0009-page-16</t>
        </is>
      </c>
      <c r="B885" t="inlineStr">
        <is>
          <t>NL-HaNA_1.01.02_3789_0009-column-435-562-939-2929</t>
        </is>
      </c>
      <c r="C885" t="inlineStr">
        <is>
          <t>continuation</t>
        </is>
      </c>
      <c r="D885" t="n">
        <v>525</v>
      </c>
      <c r="E885" t="n">
        <v>2916</v>
      </c>
      <c r="F885" t="inlineStr">
        <is>
          <t xml:space="preserve">    gekgbt. 575.</t>
        </is>
      </c>
      <c r="G885">
        <f>HYPERLINK("https://images.diginfra.net/iiif/NL-HaNA_1.01.02/3789/NL-HaNA_1.01.02_3789_0009.jpg/335,462,1139,3129/full/0/default.jpg", "iiif_url")</f>
        <v/>
      </c>
    </row>
    <row r="886">
      <c r="A886" t="inlineStr">
        <is>
          <t>NL-HaNA_1.01.02_3789_0009-page-16</t>
        </is>
      </c>
      <c r="B886" t="inlineStr">
        <is>
          <t>NL-HaNA_1.01.02_3789_0009-column-435-562-939-2929</t>
        </is>
      </c>
      <c r="C886" t="inlineStr">
        <is>
          <t>lemma</t>
        </is>
      </c>
      <c r="D886" t="n">
        <v>482</v>
      </c>
      <c r="E886" t="n">
        <v>2953</v>
      </c>
      <c r="F886" t="inlineStr">
        <is>
          <t>Bonnet aantestelat tot Predikant by den Heere</t>
        </is>
      </c>
      <c r="G886">
        <f>HYPERLINK("https://images.diginfra.net/iiif/NL-HaNA_1.01.02/3789/NL-HaNA_1.01.02_3789_0009.jpg/335,462,1139,3129/full/0/default.jpg", "iiif_url")</f>
        <v/>
      </c>
    </row>
    <row r="887">
      <c r="A887" t="inlineStr">
        <is>
          <t>NL-HaNA_1.01.02_3789_0009-page-16</t>
        </is>
      </c>
      <c r="B887" t="inlineStr">
        <is>
          <t>NL-HaNA_1.01.02_3789_0009-column-435-562-939-2929</t>
        </is>
      </c>
      <c r="C887" t="inlineStr">
        <is>
          <t>continuation</t>
        </is>
      </c>
      <c r="D887" t="n">
        <v>532</v>
      </c>
      <c r="E887" t="n">
        <v>3008</v>
      </c>
      <c r="F887" t="inlineStr">
        <is>
          <t xml:space="preserve">    Calkoen. 56.</t>
        </is>
      </c>
      <c r="G887">
        <f>HYPERLINK("https://images.diginfra.net/iiif/NL-HaNA_1.01.02/3789/NL-HaNA_1.01.02_3789_0009.jpg/335,462,1139,3129/full/0/default.jpg", "iiif_url")</f>
        <v/>
      </c>
    </row>
    <row r="888">
      <c r="A888" t="inlineStr">
        <is>
          <t>NL-HaNA_1.01.02_3789_0009-page-16</t>
        </is>
      </c>
      <c r="B888" t="inlineStr">
        <is>
          <t>NL-HaNA_1.01.02_3789_0009-column-435-562-939-2929</t>
        </is>
      </c>
      <c r="C888" t="inlineStr">
        <is>
          <t>lemma</t>
        </is>
      </c>
      <c r="D888" t="n">
        <v>485</v>
      </c>
      <c r="E888" t="n">
        <v>3044</v>
      </c>
      <c r="F888" t="inlineStr">
        <is>
          <t>Bonvoust gepermitteert den eedt door Jan-</t>
        </is>
      </c>
      <c r="G888">
        <f>HYPERLINK("https://images.diginfra.net/iiif/NL-HaNA_1.01.02/3789/NL-HaNA_1.01.02_3789_0009.jpg/335,462,1139,3129/full/0/default.jpg", "iiif_url")</f>
        <v/>
      </c>
    </row>
    <row r="889">
      <c r="A889" t="inlineStr">
        <is>
          <t>NL-HaNA_1.01.02_3789_0009-page-16</t>
        </is>
      </c>
      <c r="B889" t="inlineStr">
        <is>
          <t>NL-HaNA_1.01.02_3789_0009-column-435-562-939-2929</t>
        </is>
      </c>
      <c r="C889" t="inlineStr">
        <is>
          <t>continuation</t>
        </is>
      </c>
      <c r="D889" t="n">
        <v>530</v>
      </c>
      <c r="E889" t="n">
        <v>3107</v>
      </c>
      <c r="F889" t="inlineStr">
        <is>
          <t xml:space="preserve">    kueght te moogen afleggen. 95.</t>
        </is>
      </c>
      <c r="G889">
        <f>HYPERLINK("https://images.diginfra.net/iiif/NL-HaNA_1.01.02/3789/NL-HaNA_1.01.02_3789_0009.jpg/335,462,1139,3129/full/0/default.jpg", "iiif_url")</f>
        <v/>
      </c>
    </row>
    <row r="890">
      <c r="A890" t="inlineStr">
        <is>
          <t>NL-HaNA_1.01.02_3789_0009-page-16</t>
        </is>
      </c>
      <c r="B890" t="inlineStr">
        <is>
          <t>NL-HaNA_1.01.02_3789_0009-column-435-562-939-2929</t>
        </is>
      </c>
      <c r="C890" t="inlineStr">
        <is>
          <t>non_index_line</t>
        </is>
      </c>
      <c r="D890" t="n">
        <v>654</v>
      </c>
      <c r="E890" t="n">
        <v>3155</v>
      </c>
      <c r="F890" t="inlineStr">
        <is>
          <t xml:space="preserve">        afgekght. 97.</t>
        </is>
      </c>
      <c r="G890">
        <f>HYPERLINK("https://images.diginfra.net/iiif/NL-HaNA_1.01.02/3789/NL-HaNA_1.01.02_3789_0009.jpg/335,462,1139,3129/full/0/default.jpg", "iiif_url")</f>
        <v/>
      </c>
    </row>
    <row r="891">
      <c r="A891" t="inlineStr">
        <is>
          <t>NL-HaNA_1.01.02_3789_0009-page-16</t>
        </is>
      </c>
      <c r="B891" t="inlineStr">
        <is>
          <t>NL-HaNA_1.01.02_3789_0009-column-435-562-939-2929</t>
        </is>
      </c>
      <c r="C891" t="inlineStr">
        <is>
          <t>lemma</t>
        </is>
      </c>
      <c r="D891" t="n">
        <v>485</v>
      </c>
      <c r="E891" t="n">
        <v>3191</v>
      </c>
      <c r="F891" t="inlineStr">
        <is>
          <t>Boodens, Punta gequalificeert als Asstemboo-</t>
        </is>
      </c>
      <c r="G891">
        <f>HYPERLINK("https://images.diginfra.net/iiif/NL-HaNA_1.01.02/3789/NL-HaNA_1.01.02_3789_0009.jpg/335,462,1139,3129/full/0/default.jpg", "iiif_url")</f>
        <v/>
      </c>
    </row>
    <row r="892">
      <c r="A892" t="inlineStr">
        <is>
          <t>NL-HaNA_1.01.02_3789_0009-page-16</t>
        </is>
      </c>
      <c r="B892" t="inlineStr">
        <is>
          <t>NL-HaNA_1.01.02_3789_0009-column-435-562-939-2929</t>
        </is>
      </c>
      <c r="C892" t="inlineStr">
        <is>
          <t>continuation</t>
        </is>
      </c>
      <c r="D892" t="n">
        <v>534</v>
      </c>
      <c r="E892" t="n">
        <v>3253</v>
      </c>
      <c r="F892" t="inlineStr">
        <is>
          <t xml:space="preserve">    de.</t>
        </is>
      </c>
      <c r="G892">
        <f>HYPERLINK("https://images.diginfra.net/iiif/NL-HaNA_1.01.02/3789/NL-HaNA_1.01.02_3789_0009.jpg/335,462,1139,3129/full/0/default.jpg", "iiif_url")</f>
        <v/>
      </c>
    </row>
    <row r="893">
      <c r="A893" t="inlineStr">
        <is>
          <t>NL-HaNA_1.01.02_3789_0009-page-16</t>
        </is>
      </c>
      <c r="B893" t="inlineStr">
        <is>
          <t>NL-HaNA_1.01.02_3789_0009-column-435-562-939-2929</t>
        </is>
      </c>
      <c r="C893" t="inlineStr">
        <is>
          <t>non_index_line</t>
        </is>
      </c>
      <c r="D893" t="n">
        <v>626</v>
      </c>
      <c r="E893" t="n">
        <v>3259</v>
      </c>
      <c r="F893" t="inlineStr">
        <is>
          <t xml:space="preserve">        444.</t>
        </is>
      </c>
      <c r="G893">
        <f>HYPERLINK("https://images.diginfra.net/iiif/NL-HaNA_1.01.02/3789/NL-HaNA_1.01.02_3789_0009.jpg/335,462,1139,3129/full/0/default.jpg", "iiif_url")</f>
        <v/>
      </c>
    </row>
    <row r="894">
      <c r="A894" t="inlineStr">
        <is>
          <t>NL-HaNA_1.01.02_3789_0009-page-16</t>
        </is>
      </c>
      <c r="B894" t="inlineStr">
        <is>
          <t>NL-HaNA_1.01.02_3789_0009-column-435-562-939-2929</t>
        </is>
      </c>
      <c r="C894" t="inlineStr">
        <is>
          <t>non_index_line</t>
        </is>
      </c>
      <c r="D894" t="n">
        <v>652</v>
      </c>
      <c r="E894" t="n">
        <v>3286</v>
      </c>
      <c r="F894" t="inlineStr">
        <is>
          <t xml:space="preserve">        'vyf en twintigb en vwftigh guldens</t>
        </is>
      </c>
      <c r="G894">
        <f>HYPERLINK("https://images.diginfra.net/iiif/NL-HaNA_1.01.02/3789/NL-HaNA_1.01.02_3789_0009.jpg/335,462,1139,3129/full/0/default.jpg", "iiif_url")</f>
        <v/>
      </c>
    </row>
    <row r="895">
      <c r="A895" t="inlineStr">
        <is>
          <t>NL-HaNA_1.01.02_3789_0009-page-16</t>
        </is>
      </c>
      <c r="B895" t="inlineStr">
        <is>
          <t>NL-HaNA_1.01.02_3789_0009-column-435-562-939-2929</t>
        </is>
      </c>
      <c r="C895" t="inlineStr">
        <is>
          <t>continuation</t>
        </is>
      </c>
      <c r="D895" t="n">
        <v>537</v>
      </c>
      <c r="E895" t="n">
        <v>3348</v>
      </c>
      <c r="F895" t="inlineStr">
        <is>
          <t xml:space="preserve">    voor Niuwejaar 656.</t>
        </is>
      </c>
      <c r="G895">
        <f>HYPERLINK("https://images.diginfra.net/iiif/NL-HaNA_1.01.02/3789/NL-HaNA_1.01.02_3789_0009.jpg/335,462,1139,3129/full/0/default.jpg", "iiif_url")</f>
        <v/>
      </c>
    </row>
    <row r="896">
      <c r="A896" t="inlineStr">
        <is>
          <t>NL-HaNA_1.01.02_3789_0009-page-16</t>
        </is>
      </c>
      <c r="B896" t="inlineStr">
        <is>
          <t>NL-HaNA_1.01.02_3789_0009-column-435-562-939-2929</t>
        </is>
      </c>
      <c r="C896" t="inlineStr">
        <is>
          <t>lemma</t>
        </is>
      </c>
      <c r="D896" t="n">
        <v>487</v>
      </c>
      <c r="E896" t="n">
        <v>3380</v>
      </c>
      <c r="F896" t="inlineStr">
        <is>
          <t>Booreel weegens Follandt ter Generaliteyt ge-</t>
        </is>
      </c>
      <c r="G896">
        <f>HYPERLINK("https://images.diginfra.net/iiif/NL-HaNA_1.01.02/3789/NL-HaNA_1.01.02_3789_0009.jpg/335,462,1139,3129/full/0/default.jpg", "iiif_url")</f>
        <v/>
      </c>
    </row>
    <row r="897">
      <c r="A897" t="inlineStr">
        <is>
          <t>NL-HaNA_1.01.02_3789_0009-page-16</t>
        </is>
      </c>
      <c r="B897" t="inlineStr">
        <is>
          <t>NL-HaNA_1.01.02_3789_0009-column-435-562-939-2929</t>
        </is>
      </c>
      <c r="C897" t="inlineStr">
        <is>
          <t>continuation</t>
        </is>
      </c>
      <c r="D897" t="n">
        <v>534</v>
      </c>
      <c r="E897" t="n">
        <v>3439</v>
      </c>
      <c r="F897" t="inlineStr">
        <is>
          <t xml:space="preserve">    committeeri. 213.</t>
        </is>
      </c>
      <c r="G897">
        <f>HYPERLINK("https://images.diginfra.net/iiif/NL-HaNA_1.01.02/3789/NL-HaNA_1.01.02_3789_0009.jpg/335,462,1139,3129/full/0/default.jpg", "iiif_url")</f>
        <v/>
      </c>
    </row>
    <row r="899">
      <c r="A899" t="inlineStr">
        <is>
          <t>NL-HaNA_1.01.02_3789_0009-page-16</t>
        </is>
      </c>
      <c r="B899" t="inlineStr">
        <is>
          <t>NL-HaNA_1.01.02_3789_0009-column-1407-511-937-2909</t>
        </is>
      </c>
      <c r="C899" t="inlineStr">
        <is>
          <t>lemma</t>
        </is>
      </c>
      <c r="D899" t="n">
        <v>1401</v>
      </c>
      <c r="E899" t="n">
        <v>516</v>
      </c>
      <c r="F899" t="inlineStr">
        <is>
          <t>Boot, Ogstroy om te disponeeren. 388.</t>
        </is>
      </c>
      <c r="G899">
        <f>HYPERLINK("https://images.diginfra.net/iiif/NL-HaNA_1.01.02/3789/NL-HaNA_1.01.02_3789_0009.jpg/1307,411,1137,3109/full/0/default.jpg", "iiif_url")</f>
        <v/>
      </c>
    </row>
    <row r="900">
      <c r="A900" t="inlineStr">
        <is>
          <t>NL-HaNA_1.01.02_3789_0009-page-16</t>
        </is>
      </c>
      <c r="B900" t="inlineStr">
        <is>
          <t>NL-HaNA_1.01.02_3789_0009-column-1407-511-937-2909</t>
        </is>
      </c>
      <c r="C900" t="inlineStr">
        <is>
          <t>lemma</t>
        </is>
      </c>
      <c r="D900" t="n">
        <v>1403</v>
      </c>
      <c r="E900" t="n">
        <v>563</v>
      </c>
      <c r="F900" t="inlineStr">
        <is>
          <t>des Bordes aangesteldt tot Capiteya onder het</t>
        </is>
      </c>
      <c r="G900">
        <f>HYPERLINK("https://images.diginfra.net/iiif/NL-HaNA_1.01.02/3789/NL-HaNA_1.01.02_3789_0009.jpg/1307,411,1137,3109/full/0/default.jpg", "iiif_url")</f>
        <v/>
      </c>
    </row>
    <row r="901">
      <c r="A901" t="inlineStr">
        <is>
          <t>NL-HaNA_1.01.02_3789_0009-page-16</t>
        </is>
      </c>
      <c r="B901" t="inlineStr">
        <is>
          <t>NL-HaNA_1.01.02_3789_0009-column-1407-511-937-2909</t>
        </is>
      </c>
      <c r="C901" t="inlineStr">
        <is>
          <t>continuation</t>
        </is>
      </c>
      <c r="D901" t="n">
        <v>1455</v>
      </c>
      <c r="E901" t="n">
        <v>612</v>
      </c>
      <c r="F901" t="inlineStr">
        <is>
          <t xml:space="preserve">    Collgie ter Jamiraliteyt tot Amserdanm.</t>
        </is>
      </c>
      <c r="G901">
        <f>HYPERLINK("https://images.diginfra.net/iiif/NL-HaNA_1.01.02/3789/NL-HaNA_1.01.02_3789_0009.jpg/1307,411,1137,3109/full/0/default.jpg", "iiif_url")</f>
        <v/>
      </c>
    </row>
    <row r="902">
      <c r="A902" t="inlineStr">
        <is>
          <t>NL-HaNA_1.01.02_3789_0009-page-16</t>
        </is>
      </c>
      <c r="B902" t="inlineStr">
        <is>
          <t>NL-HaNA_1.01.02_3789_0009-column-1407-511-937-2909</t>
        </is>
      </c>
      <c r="C902" t="inlineStr">
        <is>
          <t>continuation</t>
        </is>
      </c>
      <c r="D902" t="n">
        <v>1457</v>
      </c>
      <c r="E902" t="n">
        <v>689</v>
      </c>
      <c r="F902" t="inlineStr">
        <is>
          <t xml:space="preserve">    374.</t>
        </is>
      </c>
      <c r="G902">
        <f>HYPERLINK("https://images.diginfra.net/iiif/NL-HaNA_1.01.02/3789/NL-HaNA_1.01.02_3789_0009.jpg/1307,411,1137,3109/full/0/default.jpg", "iiif_url")</f>
        <v/>
      </c>
    </row>
    <row r="903">
      <c r="A903" t="inlineStr">
        <is>
          <t>NL-HaNA_1.01.02_3789_0009-page-16</t>
        </is>
      </c>
      <c r="B903" t="inlineStr">
        <is>
          <t>NL-HaNA_1.01.02_3789_0009-column-1407-511-937-2909</t>
        </is>
      </c>
      <c r="C903" t="inlineStr">
        <is>
          <t>lemma</t>
        </is>
      </c>
      <c r="D903" t="n">
        <v>1410</v>
      </c>
      <c r="E903" t="n">
        <v>705</v>
      </c>
      <c r="F903" t="inlineStr">
        <is>
          <t>vander Burgh, Brieven van doorschryvens</t>
        </is>
      </c>
      <c r="G903">
        <f>HYPERLINK("https://images.diginfra.net/iiif/NL-HaNA_1.01.02/3789/NL-HaNA_1.01.02_3789_0009.jpg/1307,411,1137,3109/full/0/default.jpg", "iiif_url")</f>
        <v/>
      </c>
    </row>
    <row r="904">
      <c r="A904" t="inlineStr">
        <is>
          <t>NL-HaNA_1.01.02_3789_0009-page-16</t>
        </is>
      </c>
      <c r="B904" t="inlineStr">
        <is>
          <t>NL-HaNA_1.01.02_3789_0009-column-1407-511-937-2909</t>
        </is>
      </c>
      <c r="C904" t="inlineStr">
        <is>
          <t>continuation</t>
        </is>
      </c>
      <c r="D904" t="n">
        <v>1457</v>
      </c>
      <c r="E904" t="n">
        <v>767</v>
      </c>
      <c r="F904" t="inlineStr">
        <is>
          <t xml:space="preserve">    aan den Koningb van Sweeden. 623.</t>
        </is>
      </c>
      <c r="G904">
        <f>HYPERLINK("https://images.diginfra.net/iiif/NL-HaNA_1.01.02/3789/NL-HaNA_1.01.02_3789_0009.jpg/1307,411,1137,3109/full/0/default.jpg", "iiif_url")</f>
        <v/>
      </c>
    </row>
    <row r="905">
      <c r="A905" t="inlineStr">
        <is>
          <t>NL-HaNA_1.01.02_3789_0009-page-16</t>
        </is>
      </c>
      <c r="B905" t="inlineStr">
        <is>
          <t>NL-HaNA_1.01.02_3789_0009-column-1407-511-937-2909</t>
        </is>
      </c>
      <c r="C905" t="inlineStr">
        <is>
          <t>lemma</t>
        </is>
      </c>
      <c r="D905" t="n">
        <v>1412</v>
      </c>
      <c r="E905" t="n">
        <v>807</v>
      </c>
      <c r="F905" t="inlineStr">
        <is>
          <t>Bovier, Aduiraliteyt op de Maaze versogbt</t>
        </is>
      </c>
      <c r="G905">
        <f>HYPERLINK("https://images.diginfra.net/iiif/NL-HaNA_1.01.02/3789/NL-HaNA_1.01.02_3789_0009.jpg/1307,411,1137,3109/full/0/default.jpg", "iiif_url")</f>
        <v/>
      </c>
    </row>
    <row r="906">
      <c r="A906" t="inlineStr">
        <is>
          <t>NL-HaNA_1.01.02_3789_0009-page-16</t>
        </is>
      </c>
      <c r="B906" t="inlineStr">
        <is>
          <t>NL-HaNA_1.01.02_3789_0009-column-1407-511-937-2909</t>
        </is>
      </c>
      <c r="C906" t="inlineStr">
        <is>
          <t>continuation</t>
        </is>
      </c>
      <c r="D906" t="n">
        <v>1462</v>
      </c>
      <c r="E906" t="n">
        <v>864</v>
      </c>
      <c r="F906" t="inlineStr">
        <is>
          <t xml:space="preserve">    hem klagbtelos té stellen. 589.</t>
        </is>
      </c>
      <c r="G906">
        <f>HYPERLINK("https://images.diginfra.net/iiif/NL-HaNA_1.01.02/3789/NL-HaNA_1.01.02_3789_0009.jpg/1307,411,1137,3109/full/0/default.jpg", "iiif_url")</f>
        <v/>
      </c>
    </row>
    <row r="907">
      <c r="A907" t="inlineStr">
        <is>
          <t>NL-HaNA_1.01.02_3789_0009-page-16</t>
        </is>
      </c>
      <c r="B907" t="inlineStr">
        <is>
          <t>NL-HaNA_1.01.02_3789_0009-column-1407-511-937-2909</t>
        </is>
      </c>
      <c r="C907" t="inlineStr">
        <is>
          <t>lemma</t>
        </is>
      </c>
      <c r="D907" t="n">
        <v>1415</v>
      </c>
      <c r="E907" t="n">
        <v>904</v>
      </c>
      <c r="F907" t="inlineStr">
        <is>
          <t>Boulé, Posport ad omnes populos. 299.</t>
        </is>
      </c>
      <c r="G907">
        <f>HYPERLINK("https://images.diginfra.net/iiif/NL-HaNA_1.01.02/3789/NL-HaNA_1.01.02_3789_0009.jpg/1307,411,1137,3109/full/0/default.jpg", "iiif_url")</f>
        <v/>
      </c>
    </row>
    <row r="908">
      <c r="A908" t="inlineStr">
        <is>
          <t>NL-HaNA_1.01.02_3789_0009-page-16</t>
        </is>
      </c>
      <c r="B908" t="inlineStr">
        <is>
          <t>NL-HaNA_1.01.02_3789_0009-column-1407-511-937-2909</t>
        </is>
      </c>
      <c r="C908" t="inlineStr">
        <is>
          <t>lemma</t>
        </is>
      </c>
      <c r="D908" t="n">
        <v>1415</v>
      </c>
      <c r="E908" t="n">
        <v>952</v>
      </c>
      <c r="F908" t="inlineStr">
        <is>
          <t>de Bouleyn gepermitteert voor ses maanden in</t>
        </is>
      </c>
      <c r="G908">
        <f>HYPERLINK("https://images.diginfra.net/iiif/NL-HaNA_1.01.02/3789/NL-HaNA_1.01.02_3789_0009.jpg/1307,411,1137,3109/full/0/default.jpg", "iiif_url")</f>
        <v/>
      </c>
    </row>
    <row r="909">
      <c r="A909" t="inlineStr">
        <is>
          <t>NL-HaNA_1.01.02_3789_0009-page-16</t>
        </is>
      </c>
      <c r="B909" t="inlineStr">
        <is>
          <t>NL-HaNA_1.01.02_3789_0009-column-1407-511-937-2909</t>
        </is>
      </c>
      <c r="C909" t="inlineStr">
        <is>
          <t>continuation</t>
        </is>
      </c>
      <c r="D909" t="n">
        <v>1466</v>
      </c>
      <c r="E909" t="n">
        <v>1007</v>
      </c>
      <c r="F909" t="inlineStr">
        <is>
          <t xml:space="preserve">    Vlaanderen te moogen koomen. 289.</t>
        </is>
      </c>
      <c r="G909">
        <f>HYPERLINK("https://images.diginfra.net/iiif/NL-HaNA_1.01.02/3789/NL-HaNA_1.01.02_3789_0009.jpg/1307,411,1137,3109/full/0/default.jpg", "iiif_url")</f>
        <v/>
      </c>
    </row>
    <row r="910">
      <c r="A910" t="inlineStr">
        <is>
          <t>NL-HaNA_1.01.02_3789_0009-page-16</t>
        </is>
      </c>
      <c r="B910" t="inlineStr">
        <is>
          <t>NL-HaNA_1.01.02_3789_0009-column-1407-511-937-2909</t>
        </is>
      </c>
      <c r="C910" t="inlineStr">
        <is>
          <t>lemma</t>
        </is>
      </c>
      <c r="D910" t="n">
        <v>1419</v>
      </c>
      <c r="E910" t="n">
        <v>1049</v>
      </c>
      <c r="F910" t="inlineStr">
        <is>
          <t>Bousquet gepermitteert nogh voor een jaar in</t>
        </is>
      </c>
      <c r="G910">
        <f>HYPERLINK("https://images.diginfra.net/iiif/NL-HaNA_1.01.02/3789/NL-HaNA_1.01.02_3789_0009.jpg/1307,411,1137,3109/full/0/default.jpg", "iiif_url")</f>
        <v/>
      </c>
    </row>
    <row r="911">
      <c r="A911" t="inlineStr">
        <is>
          <t>NL-HaNA_1.01.02_3789_0009-page-16</t>
        </is>
      </c>
      <c r="B911" t="inlineStr">
        <is>
          <t>NL-HaNA_1.01.02_3789_0009-column-1407-511-937-2909</t>
        </is>
      </c>
      <c r="C911" t="inlineStr">
        <is>
          <t>continuation</t>
        </is>
      </c>
      <c r="D911" t="n">
        <v>1474</v>
      </c>
      <c r="E911" t="n">
        <v>1107</v>
      </c>
      <c r="F911" t="inlineStr">
        <is>
          <t xml:space="preserve">    Engelandt te mogen bujven. 536.</t>
        </is>
      </c>
      <c r="G911">
        <f>HYPERLINK("https://images.diginfra.net/iiif/NL-HaNA_1.01.02/3789/NL-HaNA_1.01.02_3789_0009.jpg/1307,411,1137,3109/full/0/default.jpg", "iiif_url")</f>
        <v/>
      </c>
    </row>
    <row r="912">
      <c r="A912" t="inlineStr">
        <is>
          <t>NL-HaNA_1.01.02_3789_0009-page-16</t>
        </is>
      </c>
      <c r="B912" t="inlineStr">
        <is>
          <t>NL-HaNA_1.01.02_3789_0009-column-1407-511-937-2909</t>
        </is>
      </c>
      <c r="C912" t="inlineStr">
        <is>
          <t>lemma</t>
        </is>
      </c>
      <c r="D912" t="n">
        <v>1422</v>
      </c>
      <c r="E912" t="n">
        <v>1149</v>
      </c>
      <c r="F912" t="inlineStr">
        <is>
          <t>Bouwer, advertentie. 287. 437 487. 620.</t>
        </is>
      </c>
      <c r="G912">
        <f>HYPERLINK("https://images.diginfra.net/iiif/NL-HaNA_1.01.02/3789/NL-HaNA_1.01.02_3789_0009.jpg/1307,411,1137,3109/full/0/default.jpg", "iiif_url")</f>
        <v/>
      </c>
    </row>
    <row r="913">
      <c r="A913" t="inlineStr">
        <is>
          <t>NL-HaNA_1.01.02_3789_0009-page-16</t>
        </is>
      </c>
      <c r="B913" t="inlineStr">
        <is>
          <t>NL-HaNA_1.01.02_3789_0009-column-1407-511-937-2909</t>
        </is>
      </c>
      <c r="C913" t="inlineStr">
        <is>
          <t>non_index_line</t>
        </is>
      </c>
      <c r="D913" t="n">
        <v>1601</v>
      </c>
      <c r="E913" t="n">
        <v>1191</v>
      </c>
      <c r="F913" t="inlineStr">
        <is>
          <t xml:space="preserve">        tot Consul te Livorno aangesteat.</t>
        </is>
      </c>
      <c r="G913">
        <f>HYPERLINK("https://images.diginfra.net/iiif/NL-HaNA_1.01.02/3789/NL-HaNA_1.01.02_3789_0009.jpg/1307,411,1137,3109/full/0/default.jpg", "iiif_url")</f>
        <v/>
      </c>
    </row>
    <row r="914">
      <c r="A914" t="inlineStr">
        <is>
          <t>NL-HaNA_1.01.02_3789_0009-page-16</t>
        </is>
      </c>
      <c r="B914" t="inlineStr">
        <is>
          <t>NL-HaNA_1.01.02_3789_0009-column-1407-511-937-2909</t>
        </is>
      </c>
      <c r="C914" t="inlineStr">
        <is>
          <t>continuation</t>
        </is>
      </c>
      <c r="D914" t="n">
        <v>1476</v>
      </c>
      <c r="E914" t="n">
        <v>1266</v>
      </c>
      <c r="F914" t="inlineStr">
        <is>
          <t xml:space="preserve">    137.</t>
        </is>
      </c>
      <c r="G914">
        <f>HYPERLINK("https://images.diginfra.net/iiif/NL-HaNA_1.01.02/3789/NL-HaNA_1.01.02_3789_0009.jpg/1307,411,1137,3109/full/0/default.jpg", "iiif_url")</f>
        <v/>
      </c>
    </row>
    <row r="915">
      <c r="A915" t="inlineStr">
        <is>
          <t>NL-HaNA_1.01.02_3789_0009-page-16</t>
        </is>
      </c>
      <c r="B915" t="inlineStr">
        <is>
          <t>NL-HaNA_1.01.02_3789_0009-column-1407-511-937-2909</t>
        </is>
      </c>
      <c r="C915" t="inlineStr">
        <is>
          <t>non_index_line</t>
        </is>
      </c>
      <c r="D915" t="n">
        <v>1601</v>
      </c>
      <c r="E915" t="n">
        <v>1292</v>
      </c>
      <c r="F915" t="inlineStr">
        <is>
          <t xml:space="preserve">        gepermitteert den eedt by procuratie</t>
        </is>
      </c>
      <c r="G915">
        <f>HYPERLINK("https://images.diginfra.net/iiif/NL-HaNA_1.01.02/3789/NL-HaNA_1.01.02_3789_0009.jpg/1307,411,1137,3109/full/0/default.jpg", "iiif_url")</f>
        <v/>
      </c>
    </row>
    <row r="916">
      <c r="A916" t="inlineStr">
        <is>
          <t>NL-HaNA_1.01.02_3789_0009-page-16</t>
        </is>
      </c>
      <c r="B916" t="inlineStr">
        <is>
          <t>NL-HaNA_1.01.02_3789_0009-column-1407-511-937-2909</t>
        </is>
      </c>
      <c r="C916" t="inlineStr">
        <is>
          <t>continuation</t>
        </is>
      </c>
      <c r="D916" t="n">
        <v>1476</v>
      </c>
      <c r="E916" t="n">
        <v>1340</v>
      </c>
      <c r="F916" t="inlineStr">
        <is>
          <t xml:space="preserve">    door Khpper te mngen afleggen. 168.</t>
        </is>
      </c>
      <c r="G916">
        <f>HYPERLINK("https://images.diginfra.net/iiif/NL-HaNA_1.01.02/3789/NL-HaNA_1.01.02_3789_0009.jpg/1307,411,1137,3109/full/0/default.jpg", "iiif_url")</f>
        <v/>
      </c>
    </row>
    <row r="917">
      <c r="A917" t="inlineStr">
        <is>
          <t>NL-HaNA_1.01.02_3789_0009-page-16</t>
        </is>
      </c>
      <c r="B917" t="inlineStr">
        <is>
          <t>NL-HaNA_1.01.02_3789_0009-column-1407-511-937-2909</t>
        </is>
      </c>
      <c r="C917" t="inlineStr">
        <is>
          <t>non_index_line</t>
        </is>
      </c>
      <c r="D917" t="n">
        <v>1603</v>
      </c>
      <c r="E917" t="n">
        <v>1385</v>
      </c>
      <c r="F917" t="inlineStr">
        <is>
          <t xml:space="preserve">        Brieven van addres aan den Groot-</t>
        </is>
      </c>
      <c r="G917">
        <f>HYPERLINK("https://images.diginfra.net/iiif/NL-HaNA_1.01.02/3789/NL-HaNA_1.01.02_3789_0009.jpg/1307,411,1137,3109/full/0/default.jpg", "iiif_url")</f>
        <v/>
      </c>
    </row>
    <row r="918">
      <c r="A918" t="inlineStr">
        <is>
          <t>NL-HaNA_1.01.02_3789_0009-page-16</t>
        </is>
      </c>
      <c r="B918" t="inlineStr">
        <is>
          <t>NL-HaNA_1.01.02_3789_0009-column-1407-511-937-2909</t>
        </is>
      </c>
      <c r="C918" t="inlineStr">
        <is>
          <t>continuation</t>
        </is>
      </c>
      <c r="D918" t="n">
        <v>1481</v>
      </c>
      <c r="E918" t="n">
        <v>1438</v>
      </c>
      <c r="F918" t="inlineStr">
        <is>
          <t xml:space="preserve">    Hertogh van Toscane. 321.</t>
        </is>
      </c>
      <c r="G918">
        <f>HYPERLINK("https://images.diginfra.net/iiif/NL-HaNA_1.01.02/3789/NL-HaNA_1.01.02_3789_0009.jpg/1307,411,1137,3109/full/0/default.jpg", "iiif_url")</f>
        <v/>
      </c>
    </row>
    <row r="919">
      <c r="A919" t="inlineStr">
        <is>
          <t>NL-HaNA_1.01.02_3789_0009-page-16</t>
        </is>
      </c>
      <c r="B919" t="inlineStr">
        <is>
          <t>NL-HaNA_1.01.02_3789_0009-column-1407-511-937-2909</t>
        </is>
      </c>
      <c r="C919" t="inlineStr">
        <is>
          <t>non_index_line</t>
        </is>
      </c>
      <c r="D919" t="n">
        <v>1598</v>
      </c>
      <c r="E919" t="n">
        <v>1485</v>
      </c>
      <c r="F919" t="inlineStr">
        <is>
          <t xml:space="preserve">        Pasport ad omnes Populos. 4723.</t>
        </is>
      </c>
      <c r="G919">
        <f>HYPERLINK("https://images.diginfra.net/iiif/NL-HaNA_1.01.02/3789/NL-HaNA_1.01.02_3789_0009.jpg/1307,411,1137,3109/full/0/default.jpg", "iiif_url")</f>
        <v/>
      </c>
    </row>
    <row r="920">
      <c r="A920" t="inlineStr">
        <is>
          <t>NL-HaNA_1.01.02_3789_0009-page-16</t>
        </is>
      </c>
      <c r="B920" t="inlineStr">
        <is>
          <t>NL-HaNA_1.01.02_3789_0009-column-1407-511-937-2909</t>
        </is>
      </c>
      <c r="C920" t="inlineStr">
        <is>
          <t>non_index_line</t>
        </is>
      </c>
      <c r="D920" t="n">
        <v>1598</v>
      </c>
      <c r="E920" t="n">
        <v>1528</v>
      </c>
      <c r="F920" t="inlineStr">
        <is>
          <t xml:space="preserve">        rackende het Schip Jacob Jansz, de</t>
        </is>
      </c>
      <c r="G920">
        <f>HYPERLINK("https://images.diginfra.net/iiif/NL-HaNA_1.01.02/3789/NL-HaNA_1.01.02_3789_0009.jpg/1307,411,1137,3109/full/0/default.jpg", "iiif_url")</f>
        <v/>
      </c>
    </row>
    <row r="921">
      <c r="A921" t="inlineStr">
        <is>
          <t>NL-HaNA_1.01.02_3789_0009-page-16</t>
        </is>
      </c>
      <c r="B921" t="inlineStr">
        <is>
          <t>NL-HaNA_1.01.02_3789_0009-column-1407-511-937-2909</t>
        </is>
      </c>
      <c r="C921" t="inlineStr">
        <is>
          <t>continuation</t>
        </is>
      </c>
      <c r="D921" t="n">
        <v>1483</v>
      </c>
      <c r="E921" t="n">
        <v>1578</v>
      </c>
      <c r="F921" t="inlineStr">
        <is>
          <t xml:space="preserve">    Adniraliteyt tot Amsterdam te berighten.</t>
        </is>
      </c>
      <c r="G921">
        <f>HYPERLINK("https://images.diginfra.net/iiif/NL-HaNA_1.01.02/3789/NL-HaNA_1.01.02_3789_0009.jpg/1307,411,1137,3109/full/0/default.jpg", "iiif_url")</f>
        <v/>
      </c>
    </row>
    <row r="922">
      <c r="A922" t="inlineStr">
        <is>
          <t>NL-HaNA_1.01.02_3789_0009-page-16</t>
        </is>
      </c>
      <c r="B922" t="inlineStr">
        <is>
          <t>NL-HaNA_1.01.02_3789_0009-column-1407-511-937-2909</t>
        </is>
      </c>
      <c r="C922" t="inlineStr">
        <is>
          <t>continuation</t>
        </is>
      </c>
      <c r="D922" t="n">
        <v>1483</v>
      </c>
      <c r="E922" t="n">
        <v>1648</v>
      </c>
      <c r="F922" t="inlineStr">
        <is>
          <t xml:space="preserve">    574.</t>
        </is>
      </c>
      <c r="G922">
        <f>HYPERLINK("https://images.diginfra.net/iiif/NL-HaNA_1.01.02/3789/NL-HaNA_1.01.02_3789_0009.jpg/1307,411,1137,3109/full/0/default.jpg", "iiif_url")</f>
        <v/>
      </c>
    </row>
    <row r="923">
      <c r="A923" t="inlineStr">
        <is>
          <t>NL-HaNA_1.01.02_3789_0009-page-16</t>
        </is>
      </c>
      <c r="B923" t="inlineStr">
        <is>
          <t>NL-HaNA_1.01.02_3789_0009-column-1407-511-937-2909</t>
        </is>
      </c>
      <c r="C923" t="inlineStr">
        <is>
          <t>non_index_line</t>
        </is>
      </c>
      <c r="D923" t="n">
        <v>1608</v>
      </c>
      <c r="E923" t="n">
        <v>1674</v>
      </c>
      <c r="F923" t="inlineStr">
        <is>
          <t xml:space="preserve">        nader Misive dien aangaande, de</t>
        </is>
      </c>
      <c r="G923">
        <f>HYPERLINK("https://images.diginfra.net/iiif/NL-HaNA_1.01.02/3789/NL-HaNA_1.01.02_3789_0009.jpg/1307,411,1137,3109/full/0/default.jpg", "iiif_url")</f>
        <v/>
      </c>
    </row>
    <row r="924">
      <c r="A924" t="inlineStr">
        <is>
          <t>NL-HaNA_1.01.02_3789_0009-page-16</t>
        </is>
      </c>
      <c r="B924" t="inlineStr">
        <is>
          <t>NL-HaNA_1.01.02_3789_0009-column-1407-511-937-2909</t>
        </is>
      </c>
      <c r="C924" t="inlineStr">
        <is>
          <t>continuation</t>
        </is>
      </c>
      <c r="D924" t="n">
        <v>1483</v>
      </c>
      <c r="E924" t="n">
        <v>1725</v>
      </c>
      <c r="F924" t="inlineStr">
        <is>
          <t xml:space="preserve">    Aamiraliteyt tot Amsterdam té berighten.</t>
        </is>
      </c>
      <c r="G924">
        <f>HYPERLINK("https://images.diginfra.net/iiif/NL-HaNA_1.01.02/3789/NL-HaNA_1.01.02_3789_0009.jpg/1307,411,1137,3109/full/0/default.jpg", "iiif_url")</f>
        <v/>
      </c>
    </row>
    <row r="925">
      <c r="A925" t="inlineStr">
        <is>
          <t>NL-HaNA_1.01.02_3789_0009-page-16</t>
        </is>
      </c>
      <c r="B925" t="inlineStr">
        <is>
          <t>NL-HaNA_1.01.02_3789_0009-column-1407-511-937-2909</t>
        </is>
      </c>
      <c r="C925" t="inlineStr">
        <is>
          <t>continuation</t>
        </is>
      </c>
      <c r="D925" t="n">
        <v>1488</v>
      </c>
      <c r="E925" t="n">
        <v>1784</v>
      </c>
      <c r="F925" t="inlineStr">
        <is>
          <t xml:space="preserve">    585.</t>
        </is>
      </c>
      <c r="G925">
        <f>HYPERLINK("https://images.diginfra.net/iiif/NL-HaNA_1.01.02/3789/NL-HaNA_1.01.02_3789_0009.jpg/1307,411,1137,3109/full/0/default.jpg", "iiif_url")</f>
        <v/>
      </c>
    </row>
    <row r="926">
      <c r="A926" t="inlineStr">
        <is>
          <t>NL-HaNA_1.01.02_3789_0009-page-16</t>
        </is>
      </c>
      <c r="B926" t="inlineStr">
        <is>
          <t>NL-HaNA_1.01.02_3789_0009-column-1407-511-937-2909</t>
        </is>
      </c>
      <c r="C926" t="inlineStr">
        <is>
          <t>repeat_lemma</t>
        </is>
      </c>
      <c r="D926" t="n">
        <v>1584</v>
      </c>
      <c r="E926" t="n">
        <v>1819</v>
      </c>
      <c r="F926" t="inlineStr">
        <is>
          <t xml:space="preserve">        bericht dien aangaande en gelaf vala-</t>
        </is>
      </c>
      <c r="G926">
        <f>HYPERLINK("https://images.diginfra.net/iiif/NL-HaNA_1.01.02/3789/NL-HaNA_1.01.02_3789_0009.jpg/1307,411,1137,3109/full/0/default.jpg", "iiif_url")</f>
        <v/>
      </c>
    </row>
    <row r="927">
      <c r="A927" t="inlineStr">
        <is>
          <t>NL-HaNA_1.01.02_3789_0009-page-16</t>
        </is>
      </c>
      <c r="B927" t="inlineStr">
        <is>
          <t>NL-HaNA_1.01.02_3789_0009-column-1407-511-937-2909</t>
        </is>
      </c>
      <c r="C927" t="inlineStr">
        <is>
          <t>continuation</t>
        </is>
      </c>
      <c r="D927" t="n">
        <v>1483</v>
      </c>
      <c r="E927" t="n">
        <v>1867</v>
      </c>
      <c r="F927" t="inlineStr">
        <is>
          <t xml:space="preserve">    bele Documenten over te senden. 590.</t>
        </is>
      </c>
      <c r="G927">
        <f>HYPERLINK("https://images.diginfra.net/iiif/NL-HaNA_1.01.02/3789/NL-HaNA_1.01.02_3789_0009.jpg/1307,411,1137,3109/full/0/default.jpg", "iiif_url")</f>
        <v/>
      </c>
    </row>
    <row r="928">
      <c r="A928" t="inlineStr">
        <is>
          <t>NL-HaNA_1.01.02_3789_0009-page-16</t>
        </is>
      </c>
      <c r="B928" t="inlineStr">
        <is>
          <t>NL-HaNA_1.01.02_3789_0009-column-1407-511-937-2909</t>
        </is>
      </c>
      <c r="C928" t="inlineStr">
        <is>
          <t>non_index_line</t>
        </is>
      </c>
      <c r="D928" t="n">
        <v>1612</v>
      </c>
      <c r="E928" t="n">
        <v>1915</v>
      </c>
      <c r="F928" t="inlineStr">
        <is>
          <t xml:space="preserve">        klaghten over mishandeling van bet</t>
        </is>
      </c>
      <c r="G928">
        <f>HYPERLINK("https://images.diginfra.net/iiif/NL-HaNA_1.01.02/3789/NL-HaNA_1.01.02_3789_0009.jpg/1307,411,1137,3109/full/0/default.jpg", "iiif_url")</f>
        <v/>
      </c>
    </row>
    <row r="929">
      <c r="A929" t="inlineStr">
        <is>
          <t>NL-HaNA_1.01.02_3789_0009-page-16</t>
        </is>
      </c>
      <c r="B929" t="inlineStr">
        <is>
          <t>NL-HaNA_1.01.02_3789_0009-column-1407-511-937-2909</t>
        </is>
      </c>
      <c r="C929" t="inlineStr">
        <is>
          <t>continuation</t>
        </is>
      </c>
      <c r="D929" t="n">
        <v>1488</v>
      </c>
      <c r="E929" t="n">
        <v>1959</v>
      </c>
      <c r="F929" t="inlineStr">
        <is>
          <t xml:space="preserve">    Schip de Venetiaansche Gulley door en Spaanscb</t>
        </is>
      </c>
      <c r="G929">
        <f>HYPERLINK("https://images.diginfra.net/iiif/NL-HaNA_1.01.02/3789/NL-HaNA_1.01.02_3789_0009.jpg/1307,411,1137,3109/full/0/default.jpg", "iiif_url")</f>
        <v/>
      </c>
    </row>
    <row r="930">
      <c r="A930" t="inlineStr">
        <is>
          <t>NL-HaNA_1.01.02_3789_0009-page-16</t>
        </is>
      </c>
      <c r="B930" t="inlineStr">
        <is>
          <t>NL-HaNA_1.01.02_3789_0009-column-1407-511-937-2909</t>
        </is>
      </c>
      <c r="C930" t="inlineStr">
        <is>
          <t>continuation</t>
        </is>
      </c>
      <c r="D930" t="n">
        <v>1488</v>
      </c>
      <c r="E930" t="n">
        <v>2010</v>
      </c>
      <c r="F930" t="inlineStr">
        <is>
          <t xml:space="preserve">    Oorlgbsehip, ende antwoordt weegens bet</t>
        </is>
      </c>
      <c r="G930">
        <f>HYPERLINK("https://images.diginfra.net/iiif/NL-HaNA_1.01.02/3789/NL-HaNA_1.01.02_3789_0009.jpg/1307,411,1137,3109/full/0/default.jpg", "iiif_url")</f>
        <v/>
      </c>
    </row>
    <row r="931">
      <c r="A931" t="inlineStr">
        <is>
          <t>NL-HaNA_1.01.02_3789_0009-page-16</t>
        </is>
      </c>
      <c r="B931" t="inlineStr">
        <is>
          <t>NL-HaNA_1.01.02_3789_0009-column-1407-511-937-2909</t>
        </is>
      </c>
      <c r="C931" t="inlineStr">
        <is>
          <t>continuation</t>
        </is>
      </c>
      <c r="D931" t="n">
        <v>1488</v>
      </c>
      <c r="E931" t="n">
        <v>2060</v>
      </c>
      <c r="F931" t="inlineStr">
        <is>
          <t xml:space="preserve">    Schip van Jacob Jansz, by Hllandt veer-</t>
        </is>
      </c>
      <c r="G931">
        <f>HYPERLINK("https://images.diginfra.net/iiif/NL-HaNA_1.01.02/3789/NL-HaNA_1.01.02_3789_0009.jpg/1307,411,1137,3109/full/0/default.jpg", "iiif_url")</f>
        <v/>
      </c>
    </row>
    <row r="932">
      <c r="A932" t="inlineStr">
        <is>
          <t>NL-HaNA_1.01.02_3789_0009-page-16</t>
        </is>
      </c>
      <c r="B932" t="inlineStr">
        <is>
          <t>NL-HaNA_1.01.02_3789_0009-column-1407-511-937-2909</t>
        </is>
      </c>
      <c r="C932" t="inlineStr">
        <is>
          <t>continuation</t>
        </is>
      </c>
      <c r="D932" t="n">
        <v>1485</v>
      </c>
      <c r="E932" t="n">
        <v>2126</v>
      </c>
      <c r="F932" t="inlineStr">
        <is>
          <t xml:space="preserve">    genomen. 873.</t>
        </is>
      </c>
      <c r="G932">
        <f>HYPERLINK("https://images.diginfra.net/iiif/NL-HaNA_1.01.02/3789/NL-HaNA_1.01.02_3789_0009.jpg/1307,411,1137,3109/full/0/default.jpg", "iiif_url")</f>
        <v/>
      </c>
    </row>
    <row r="933">
      <c r="A933" t="inlineStr">
        <is>
          <t>NL-HaNA_1.01.02_3789_0009-page-16</t>
        </is>
      </c>
      <c r="B933" t="inlineStr">
        <is>
          <t>NL-HaNA_1.01.02_3789_0009-column-1407-511-937-2909</t>
        </is>
      </c>
      <c r="C933" t="inlineStr">
        <is>
          <t>lemma</t>
        </is>
      </c>
      <c r="D933" t="n">
        <v>1443</v>
      </c>
      <c r="E933" t="n">
        <v>2155</v>
      </c>
      <c r="F933" t="inlineStr">
        <is>
          <t>van Brakel, tuxe maanden verbf. 417.</t>
        </is>
      </c>
      <c r="G933">
        <f>HYPERLINK("https://images.diginfra.net/iiif/NL-HaNA_1.01.02/3789/NL-HaNA_1.01.02_3789_0009.jpg/1307,411,1137,3109/full/0/default.jpg", "iiif_url")</f>
        <v/>
      </c>
    </row>
    <row r="934">
      <c r="A934" t="inlineStr">
        <is>
          <t>NL-HaNA_1.01.02_3789_0009-page-16</t>
        </is>
      </c>
      <c r="B934" t="inlineStr">
        <is>
          <t>NL-HaNA_1.01.02_3789_0009-column-1407-511-937-2909</t>
        </is>
      </c>
      <c r="C934" t="inlineStr">
        <is>
          <t>lemma</t>
        </is>
      </c>
      <c r="D934" t="n">
        <v>1443</v>
      </c>
      <c r="E934" t="n">
        <v>2202</v>
      </c>
      <c r="F934" t="inlineStr">
        <is>
          <t>van Brakel wegens Gelaerlandt ter Gencratiteyt</t>
        </is>
      </c>
      <c r="G934">
        <f>HYPERLINK("https://images.diginfra.net/iiif/NL-HaNA_1.01.02/3789/NL-HaNA_1.01.02_3789_0009.jpg/1307,411,1137,3109/full/0/default.jpg", "iiif_url")</f>
        <v/>
      </c>
    </row>
    <row r="935">
      <c r="A935" t="inlineStr">
        <is>
          <t>NL-HaNA_1.01.02_3789_0009-page-16</t>
        </is>
      </c>
      <c r="B935" t="inlineStr">
        <is>
          <t>NL-HaNA_1.01.02_3789_0009-column-1407-511-937-2909</t>
        </is>
      </c>
      <c r="C935" t="inlineStr">
        <is>
          <t>continuation</t>
        </is>
      </c>
      <c r="D935" t="n">
        <v>1490</v>
      </c>
      <c r="E935" t="n">
        <v>2266</v>
      </c>
      <c r="F935" t="inlineStr">
        <is>
          <t xml:space="preserve">    gecommitteert 657</t>
        </is>
      </c>
      <c r="G935">
        <f>HYPERLINK("https://images.diginfra.net/iiif/NL-HaNA_1.01.02/3789/NL-HaNA_1.01.02_3789_0009.jpg/1307,411,1137,3109/full/0/default.jpg", "iiif_url")</f>
        <v/>
      </c>
    </row>
    <row r="936">
      <c r="A936" t="inlineStr">
        <is>
          <t>NL-HaNA_1.01.02_3789_0009-page-16</t>
        </is>
      </c>
      <c r="B936" t="inlineStr">
        <is>
          <t>NL-HaNA_1.01.02_3789_0009-column-1407-511-937-2909</t>
        </is>
      </c>
      <c r="C936" t="inlineStr">
        <is>
          <t>lemma</t>
        </is>
      </c>
      <c r="D936" t="n">
        <v>1443</v>
      </c>
      <c r="E936" t="n">
        <v>2298</v>
      </c>
      <c r="F936" t="inlineStr">
        <is>
          <t>Brand om Pasport , de Admiraliteyt tot Am-</t>
        </is>
      </c>
      <c r="G936">
        <f>HYPERLINK("https://images.diginfra.net/iiif/NL-HaNA_1.01.02/3789/NL-HaNA_1.01.02_3789_0009.jpg/1307,411,1137,3109/full/0/default.jpg", "iiif_url")</f>
        <v/>
      </c>
    </row>
    <row r="937">
      <c r="A937" t="inlineStr">
        <is>
          <t>NL-HaNA_1.01.02_3789_0009-page-16</t>
        </is>
      </c>
      <c r="B937" t="inlineStr">
        <is>
          <t>NL-HaNA_1.01.02_3789_0009-column-1407-511-937-2909</t>
        </is>
      </c>
      <c r="C937" t="inlineStr">
        <is>
          <t>continuation</t>
        </is>
      </c>
      <c r="D937" t="n">
        <v>1495</v>
      </c>
      <c r="E937" t="n">
        <v>2346</v>
      </c>
      <c r="F937" t="inlineStr">
        <is>
          <t xml:space="preserve">    ferdam te dispoueeren. 79. 80.</t>
        </is>
      </c>
      <c r="G937">
        <f>HYPERLINK("https://images.diginfra.net/iiif/NL-HaNA_1.01.02/3789/NL-HaNA_1.01.02_3789_0009.jpg/1307,411,1137,3109/full/0/default.jpg", "iiif_url")</f>
        <v/>
      </c>
    </row>
    <row r="938">
      <c r="A938" t="inlineStr">
        <is>
          <t>NL-HaNA_1.01.02_3789_0009-page-16</t>
        </is>
      </c>
      <c r="B938" t="inlineStr">
        <is>
          <t>NL-HaNA_1.01.02_3789_0009-column-1407-511-937-2909</t>
        </is>
      </c>
      <c r="C938" t="inlineStr">
        <is>
          <t>lemma</t>
        </is>
      </c>
      <c r="D938" t="n">
        <v>1445</v>
      </c>
      <c r="E938" t="n">
        <v>2385</v>
      </c>
      <c r="F938" t="inlineStr">
        <is>
          <t>Breda en Baronnye, Lanssel wegens bet doen</t>
        </is>
      </c>
      <c r="G938">
        <f>HYPERLINK("https://images.diginfra.net/iiif/NL-HaNA_1.01.02/3789/NL-HaNA_1.01.02_3789_0009.jpg/1307,411,1137,3109/full/0/default.jpg", "iiif_url")</f>
        <v/>
      </c>
    </row>
    <row r="939">
      <c r="A939" t="inlineStr">
        <is>
          <t>NL-HaNA_1.01.02_3789_0009-page-16</t>
        </is>
      </c>
      <c r="B939" t="inlineStr">
        <is>
          <t>NL-HaNA_1.01.02_3789_0009-column-1407-511-937-2909</t>
        </is>
      </c>
      <c r="C939" t="inlineStr">
        <is>
          <t>continuation</t>
        </is>
      </c>
      <c r="D939" t="n">
        <v>1495</v>
      </c>
      <c r="E939" t="n">
        <v>2442</v>
      </c>
      <c r="F939" t="inlineStr">
        <is>
          <t xml:space="preserve">    van eedt van Regenten dan Rosendaal. 2.</t>
        </is>
      </c>
      <c r="G939">
        <f>HYPERLINK("https://images.diginfra.net/iiif/NL-HaNA_1.01.02/3789/NL-HaNA_1.01.02_3789_0009.jpg/1307,411,1137,3109/full/0/default.jpg", "iiif_url")</f>
        <v/>
      </c>
    </row>
    <row r="940">
      <c r="A940" t="inlineStr">
        <is>
          <t>NL-HaNA_1.01.02_3789_0009-page-16</t>
        </is>
      </c>
      <c r="B940" t="inlineStr">
        <is>
          <t>NL-HaNA_1.01.02_3789_0009-column-1407-511-937-2909</t>
        </is>
      </c>
      <c r="C940" t="inlineStr">
        <is>
          <t>non_index_line</t>
        </is>
      </c>
      <c r="D940" t="n">
        <v>1605</v>
      </c>
      <c r="E940" t="n">
        <v>2489</v>
      </c>
      <c r="F940" t="inlineStr">
        <is>
          <t xml:space="preserve">        Michorius wegens doen van eedt van</t>
        </is>
      </c>
      <c r="G940">
        <f>HYPERLINK("https://images.diginfra.net/iiif/NL-HaNA_1.01.02/3789/NL-HaNA_1.01.02_3789_0009.jpg/1307,411,1137,3109/full/0/default.jpg", "iiif_url")</f>
        <v/>
      </c>
    </row>
    <row r="941">
      <c r="A941" t="inlineStr">
        <is>
          <t>NL-HaNA_1.01.02_3789_0009-page-16</t>
        </is>
      </c>
      <c r="B941" t="inlineStr">
        <is>
          <t>NL-HaNA_1.01.02_3789_0009-column-1407-511-937-2909</t>
        </is>
      </c>
      <c r="C941" t="inlineStr">
        <is>
          <t>non_index_line</t>
        </is>
      </c>
      <c r="D941" t="n">
        <v>1904</v>
      </c>
      <c r="E941" t="n">
        <v>2550</v>
      </c>
      <c r="F941" t="inlineStr">
        <is>
          <t xml:space="preserve">        2</t>
        </is>
      </c>
      <c r="G941">
        <f>HYPERLINK("https://images.diginfra.net/iiif/NL-HaNA_1.01.02/3789/NL-HaNA_1.01.02_3789_0009.jpg/1307,411,1137,3109/full/0/default.jpg", "iiif_url")</f>
        <v/>
      </c>
    </row>
    <row r="942">
      <c r="A942" t="inlineStr">
        <is>
          <t>NL-HaNA_1.01.02_3789_0009-page-16</t>
        </is>
      </c>
      <c r="B942" t="inlineStr">
        <is>
          <t>NL-HaNA_1.01.02_3789_0009-column-1407-511-937-2909</t>
        </is>
      </c>
      <c r="C942" t="inlineStr">
        <is>
          <t>continuation</t>
        </is>
      </c>
      <c r="D942" t="n">
        <v>1497</v>
      </c>
      <c r="E942" t="n">
        <v>2550</v>
      </c>
      <c r="F942" t="inlineStr">
        <is>
          <t xml:space="preserve">    Regenten van Breda.</t>
        </is>
      </c>
      <c r="G942">
        <f>HYPERLINK("https://images.diginfra.net/iiif/NL-HaNA_1.01.02/3789/NL-HaNA_1.01.02_3789_0009.jpg/1307,411,1137,3109/full/0/default.jpg", "iiif_url")</f>
        <v/>
      </c>
    </row>
    <row r="943">
      <c r="A943" t="inlineStr">
        <is>
          <t>NL-HaNA_1.01.02_3789_0009-page-16</t>
        </is>
      </c>
      <c r="B943" t="inlineStr">
        <is>
          <t>NL-HaNA_1.01.02_3789_0009-column-1407-511-937-2909</t>
        </is>
      </c>
      <c r="C943" t="inlineStr">
        <is>
          <t>repeat_lemma</t>
        </is>
      </c>
      <c r="D943" t="n">
        <v>1596</v>
      </c>
      <c r="E943" t="n">
        <v>2587</v>
      </c>
      <c r="F943" t="inlineStr">
        <is>
          <t xml:space="preserve">        Magifstraat beright op bet versieck van</t>
        </is>
      </c>
      <c r="G943">
        <f>HYPERLINK("https://images.diginfra.net/iiif/NL-HaNA_1.01.02/3789/NL-HaNA_1.01.02_3789_0009.jpg/1307,411,1137,3109/full/0/default.jpg", "iiif_url")</f>
        <v/>
      </c>
    </row>
    <row r="944">
      <c r="A944" t="inlineStr">
        <is>
          <t>NL-HaNA_1.01.02_3789_0009-page-16</t>
        </is>
      </c>
      <c r="B944" t="inlineStr">
        <is>
          <t>NL-HaNA_1.01.02_3789_0009-column-1407-511-937-2909</t>
        </is>
      </c>
      <c r="C944" t="inlineStr">
        <is>
          <t>continuation</t>
        </is>
      </c>
      <c r="D944" t="n">
        <v>1495</v>
      </c>
      <c r="E944" t="n">
        <v>2632</v>
      </c>
      <c r="F944" t="inlineStr">
        <is>
          <t xml:space="preserve">    den Baroû van Reghteren om recoguitie , te</t>
        </is>
      </c>
      <c r="G944">
        <f>HYPERLINK("https://images.diginfra.net/iiif/NL-HaNA_1.01.02/3789/NL-HaNA_1.01.02_3789_0009.jpg/1307,411,1137,3109/full/0/default.jpg", "iiif_url")</f>
        <v/>
      </c>
    </row>
    <row r="945">
      <c r="A945" t="inlineStr">
        <is>
          <t>NL-HaNA_1.01.02_3789_0009-page-16</t>
        </is>
      </c>
      <c r="B945" t="inlineStr">
        <is>
          <t>NL-HaNA_1.01.02_3789_0009-column-1407-511-937-2909</t>
        </is>
      </c>
      <c r="C945" t="inlineStr">
        <is>
          <t>continuation</t>
        </is>
      </c>
      <c r="D945" t="n">
        <v>1495</v>
      </c>
      <c r="E945" t="n">
        <v>2701</v>
      </c>
      <c r="F945" t="inlineStr">
        <is>
          <t xml:space="preserve">    examineren. 5.</t>
        </is>
      </c>
      <c r="G945">
        <f>HYPERLINK("https://images.diginfra.net/iiif/NL-HaNA_1.01.02/3789/NL-HaNA_1.01.02_3789_0009.jpg/1307,411,1137,3109/full/0/default.jpg", "iiif_url")</f>
        <v/>
      </c>
    </row>
    <row r="946">
      <c r="A946" t="inlineStr">
        <is>
          <t>NL-HaNA_1.01.02_3789_0009-page-16</t>
        </is>
      </c>
      <c r="B946" t="inlineStr">
        <is>
          <t>NL-HaNA_1.01.02_3789_0009-column-1407-511-937-2909</t>
        </is>
      </c>
      <c r="C946" t="inlineStr">
        <is>
          <t>non_index_line</t>
        </is>
      </c>
      <c r="D946" t="n">
        <v>1627</v>
      </c>
      <c r="E946" t="n">
        <v>2728</v>
      </c>
      <c r="F946" t="inlineStr">
        <is>
          <t xml:space="preserve">        Regentea van Etten, klaghten over</t>
        </is>
      </c>
      <c r="G946">
        <f>HYPERLINK("https://images.diginfra.net/iiif/NL-HaNA_1.01.02/3789/NL-HaNA_1.01.02_3789_0009.jpg/1307,411,1137,3109/full/0/default.jpg", "iiif_url")</f>
        <v/>
      </c>
    </row>
    <row r="947">
      <c r="A947" t="inlineStr">
        <is>
          <t>NL-HaNA_1.01.02_3789_0009-page-16</t>
        </is>
      </c>
      <c r="B947" t="inlineStr">
        <is>
          <t>NL-HaNA_1.01.02_3789_0009-column-1407-511-937-2909</t>
        </is>
      </c>
      <c r="C947" t="inlineStr">
        <is>
          <t>continuation</t>
        </is>
      </c>
      <c r="D947" t="n">
        <v>1499</v>
      </c>
      <c r="E947" t="n">
        <v>2777</v>
      </c>
      <c r="F947" t="inlineStr">
        <is>
          <t xml:space="preserve">    Koornkooper, den Raadt van Brabandt te</t>
        </is>
      </c>
      <c r="G947">
        <f>HYPERLINK("https://images.diginfra.net/iiif/NL-HaNA_1.01.02/3789/NL-HaNA_1.01.02_3789_0009.jpg/1307,411,1137,3109/full/0/default.jpg", "iiif_url")</f>
        <v/>
      </c>
    </row>
    <row r="948">
      <c r="A948" t="inlineStr">
        <is>
          <t>NL-HaNA_1.01.02_3789_0009-page-16</t>
        </is>
      </c>
      <c r="B948" t="inlineStr">
        <is>
          <t>NL-HaNA_1.01.02_3789_0009-column-1407-511-937-2909</t>
        </is>
      </c>
      <c r="C948" t="inlineStr">
        <is>
          <t>continuation</t>
        </is>
      </c>
      <c r="D948" t="n">
        <v>1497</v>
      </c>
      <c r="E948" t="n">
        <v>2840</v>
      </c>
      <c r="F948" t="inlineStr">
        <is>
          <t xml:space="preserve">    adviseren. 59.</t>
        </is>
      </c>
      <c r="G948">
        <f>HYPERLINK("https://images.diginfra.net/iiif/NL-HaNA_1.01.02/3789/NL-HaNA_1.01.02_3789_0009.jpg/1307,411,1137,3109/full/0/default.jpg", "iiif_url")</f>
        <v/>
      </c>
    </row>
    <row r="949">
      <c r="A949" t="inlineStr">
        <is>
          <t>NL-HaNA_1.01.02_3789_0009-page-16</t>
        </is>
      </c>
      <c r="B949" t="inlineStr">
        <is>
          <t>NL-HaNA_1.01.02_3789_0009-column-1407-511-937-2909</t>
        </is>
      </c>
      <c r="C949" t="inlineStr">
        <is>
          <t>non_index_line</t>
        </is>
      </c>
      <c r="D949" t="n">
        <v>1620</v>
      </c>
      <c r="E949" t="n">
        <v>2875</v>
      </c>
      <c r="F949" t="inlineStr">
        <is>
          <t xml:space="preserve">        te berighten op bet versoeck van van-</t>
        </is>
      </c>
      <c r="G949">
        <f>HYPERLINK("https://images.diginfra.net/iiif/NL-HaNA_1.01.02/3789/NL-HaNA_1.01.02_3789_0009.jpg/1307,411,1137,3109/full/0/default.jpg", "iiif_url")</f>
        <v/>
      </c>
    </row>
    <row r="950">
      <c r="A950" t="inlineStr">
        <is>
          <t>NL-HaNA_1.01.02_3789_0009-page-16</t>
        </is>
      </c>
      <c r="B950" t="inlineStr">
        <is>
          <t>NL-HaNA_1.01.02_3789_0009-column-1407-511-937-2909</t>
        </is>
      </c>
      <c r="C950" t="inlineStr">
        <is>
          <t>continuation</t>
        </is>
      </c>
      <c r="D950" t="n">
        <v>1499</v>
      </c>
      <c r="E950" t="n">
        <v>2931</v>
      </c>
      <c r="F950" t="inlineStr">
        <is>
          <t xml:space="preserve">    der Schila on pardon. 237.</t>
        </is>
      </c>
      <c r="G950">
        <f>HYPERLINK("https://images.diginfra.net/iiif/NL-HaNA_1.01.02/3789/NL-HaNA_1.01.02_3789_0009.jpg/1307,411,1137,3109/full/0/default.jpg", "iiif_url")</f>
        <v/>
      </c>
    </row>
    <row r="951">
      <c r="A951" t="inlineStr">
        <is>
          <t>NL-HaNA_1.01.02_3789_0009-page-16</t>
        </is>
      </c>
      <c r="B951" t="inlineStr">
        <is>
          <t>NL-HaNA_1.01.02_3789_0009-column-1407-511-937-2909</t>
        </is>
      </c>
      <c r="C951" t="inlineStr">
        <is>
          <t>non_index_line</t>
        </is>
      </c>
      <c r="D951" t="n">
        <v>1624</v>
      </c>
      <c r="E951" t="n">
        <v>2970</v>
      </c>
      <c r="F951" t="inlineStr">
        <is>
          <t xml:space="preserve">        berigbt dien aangaande te examinee-</t>
        </is>
      </c>
      <c r="G951">
        <f>HYPERLINK("https://images.diginfra.net/iiif/NL-HaNA_1.01.02/3789/NL-HaNA_1.01.02_3789_0009.jpg/1307,411,1137,3109/full/0/default.jpg", "iiif_url")</f>
        <v/>
      </c>
    </row>
    <row r="952">
      <c r="A952" t="inlineStr">
        <is>
          <t>NL-HaNA_1.01.02_3789_0009-page-16</t>
        </is>
      </c>
      <c r="B952" t="inlineStr">
        <is>
          <t>NL-HaNA_1.01.02_3789_0009-column-1407-511-937-2909</t>
        </is>
      </c>
      <c r="C952" t="inlineStr">
        <is>
          <t>continuation</t>
        </is>
      </c>
      <c r="D952" t="n">
        <v>1499</v>
      </c>
      <c r="E952" t="n">
        <v>3032</v>
      </c>
      <c r="F952" t="inlineStr">
        <is>
          <t xml:space="preserve">    ren. 278.</t>
        </is>
      </c>
      <c r="G952">
        <f>HYPERLINK("https://images.diginfra.net/iiif/NL-HaNA_1.01.02/3789/NL-HaNA_1.01.02_3789_0009.jpg/1307,411,1137,3109/full/0/default.jpg", "iiif_url")</f>
        <v/>
      </c>
    </row>
    <row r="953">
      <c r="A953" t="inlineStr">
        <is>
          <t>NL-HaNA_1.01.02_3789_0009-page-16</t>
        </is>
      </c>
      <c r="B953" t="inlineStr">
        <is>
          <t>NL-HaNA_1.01.02_3789_0009-column-1407-511-937-2909</t>
        </is>
      </c>
      <c r="C953" t="inlineStr">
        <is>
          <t>non_index_line</t>
        </is>
      </c>
      <c r="D953" t="n">
        <v>1631</v>
      </c>
      <c r="E953" t="n">
        <v>3055</v>
      </c>
      <c r="F953" t="inlineStr">
        <is>
          <t xml:space="preserve">        Drosara te berighten op de Misive</t>
        </is>
      </c>
      <c r="G953">
        <f>HYPERLINK("https://images.diginfra.net/iiif/NL-HaNA_1.01.02/3789/NL-HaNA_1.01.02_3789_0009.jpg/1307,411,1137,3109/full/0/default.jpg", "iiif_url")</f>
        <v/>
      </c>
    </row>
    <row r="954">
      <c r="A954" t="inlineStr">
        <is>
          <t>NL-HaNA_1.01.02_3789_0009-page-16</t>
        </is>
      </c>
      <c r="B954" t="inlineStr">
        <is>
          <t>NL-HaNA_1.01.02_3789_0009-column-1407-511-937-2909</t>
        </is>
      </c>
      <c r="C954" t="inlineStr">
        <is>
          <t>continuation</t>
        </is>
      </c>
      <c r="D954" t="n">
        <v>1502</v>
      </c>
      <c r="E954" t="n">
        <v>3112</v>
      </c>
      <c r="F954" t="inlineStr">
        <is>
          <t xml:space="preserve">    van Afmidelft, raakende eenige Karren en</t>
        </is>
      </c>
      <c r="G954">
        <f>HYPERLINK("https://images.diginfra.net/iiif/NL-HaNA_1.01.02/3789/NL-HaNA_1.01.02_3789_0009.jpg/1307,411,1137,3109/full/0/default.jpg", "iiif_url")</f>
        <v/>
      </c>
    </row>
    <row r="955">
      <c r="A955" t="inlineStr">
        <is>
          <t>NL-HaNA_1.01.02_3789_0009-page-16</t>
        </is>
      </c>
      <c r="B955" t="inlineStr">
        <is>
          <t>NL-HaNA_1.01.02_3789_0009-column-1407-511-937-2909</t>
        </is>
      </c>
      <c r="C955" t="inlineStr">
        <is>
          <t>continuation</t>
        </is>
      </c>
      <c r="D955" t="n">
        <v>1509</v>
      </c>
      <c r="E955" t="n">
        <v>3161</v>
      </c>
      <c r="F955" t="inlineStr">
        <is>
          <t xml:space="preserve">    Goederen op het Territuir van den Staat</t>
        </is>
      </c>
      <c r="G955">
        <f>HYPERLINK("https://images.diginfra.net/iiif/NL-HaNA_1.01.02/3789/NL-HaNA_1.01.02_3789_0009.jpg/1307,411,1137,3109/full/0/default.jpg", "iiif_url")</f>
        <v/>
      </c>
    </row>
    <row r="956">
      <c r="A956" t="inlineStr">
        <is>
          <t>NL-HaNA_1.01.02_3789_0009-page-16</t>
        </is>
      </c>
      <c r="B956" t="inlineStr">
        <is>
          <t>NL-HaNA_1.01.02_3789_0009-column-1407-511-937-2909</t>
        </is>
      </c>
      <c r="C956" t="inlineStr">
        <is>
          <t>continuation</t>
        </is>
      </c>
      <c r="D956" t="n">
        <v>1504</v>
      </c>
      <c r="E956" t="n">
        <v>3226</v>
      </c>
      <c r="F956" t="inlineStr">
        <is>
          <t xml:space="preserve">    aangebaali 302.</t>
        </is>
      </c>
      <c r="G956">
        <f>HYPERLINK("https://images.diginfra.net/iiif/NL-HaNA_1.01.02/3789/NL-HaNA_1.01.02_3789_0009.jpg/1307,411,1137,3109/full/0/default.jpg", "iiif_url")</f>
        <v/>
      </c>
    </row>
    <row r="957">
      <c r="A957" t="inlineStr">
        <is>
          <t>NL-HaNA_1.01.02_3789_0009-page-16</t>
        </is>
      </c>
      <c r="B957" t="inlineStr">
        <is>
          <t>NL-HaNA_1.01.02_3789_0009-column-1407-511-937-2909</t>
        </is>
      </c>
      <c r="C957" t="inlineStr">
        <is>
          <t>non_index_line</t>
        </is>
      </c>
      <c r="D957" t="n">
        <v>1624</v>
      </c>
      <c r="E957" t="n">
        <v>3253</v>
      </c>
      <c r="F957" t="inlineStr">
        <is>
          <t xml:space="preserve">        om approbatie van een Conventie tus</t>
        </is>
      </c>
      <c r="G957">
        <f>HYPERLINK("https://images.diginfra.net/iiif/NL-HaNA_1.01.02/3789/NL-HaNA_1.01.02_3789_0009.jpg/1307,411,1137,3109/full/0/default.jpg", "iiif_url")</f>
        <v/>
      </c>
    </row>
    <row r="958">
      <c r="A958" t="inlineStr">
        <is>
          <t>NL-HaNA_1.01.02_3789_0009-page-16</t>
        </is>
      </c>
      <c r="B958" t="inlineStr">
        <is>
          <t>NL-HaNA_1.01.02_3789_0009-column-1407-511-937-2909</t>
        </is>
      </c>
      <c r="C958" t="inlineStr">
        <is>
          <t>continuation</t>
        </is>
      </c>
      <c r="D958" t="n">
        <v>1506</v>
      </c>
      <c r="E958" t="n">
        <v>3306</v>
      </c>
      <c r="F958" t="inlineStr">
        <is>
          <t xml:space="preserve">    sehen de Maginraat en Guverneur, te exa-</t>
        </is>
      </c>
      <c r="G958">
        <f>HYPERLINK("https://images.diginfra.net/iiif/NL-HaNA_1.01.02/3789/NL-HaNA_1.01.02_3789_0009.jpg/1307,411,1137,3109/full/0/default.jpg", "iiif_url")</f>
        <v/>
      </c>
    </row>
    <row r="959">
      <c r="A959" t="inlineStr">
        <is>
          <t>NL-HaNA_1.01.02_3789_0009-page-16</t>
        </is>
      </c>
      <c r="B959" t="inlineStr">
        <is>
          <t>NL-HaNA_1.01.02_3789_0009-column-1407-511-937-2909</t>
        </is>
      </c>
      <c r="C959" t="inlineStr">
        <is>
          <t>continuation</t>
        </is>
      </c>
      <c r="D959" t="n">
        <v>1502</v>
      </c>
      <c r="E959" t="n">
        <v>3372</v>
      </c>
      <c r="F959" t="inlineStr">
        <is>
          <t xml:space="preserve">    mineeren. 468.</t>
        </is>
      </c>
      <c r="G959">
        <f>HYPERLINK("https://images.diginfra.net/iiif/NL-HaNA_1.01.02/3789/NL-HaNA_1.01.02_3789_0009.jpg/1307,411,1137,3109/full/0/default.jpg", "iiif_url")</f>
        <v/>
      </c>
    </row>
    <row r="963">
      <c r="A963" t="inlineStr">
        <is>
          <t>NL-HaNA_1.01.02_3789_0009-page-17</t>
        </is>
      </c>
      <c r="B963" t="inlineStr">
        <is>
          <t>NL-HaNA_1.01.02_3789_0009-column-2572-516-949-2924</t>
        </is>
      </c>
      <c r="C963" t="inlineStr">
        <is>
          <t>continuation</t>
        </is>
      </c>
      <c r="D963" t="n">
        <v>2731</v>
      </c>
      <c r="E963" t="n">
        <v>502</v>
      </c>
      <c r="F963" t="inlineStr">
        <is>
          <t xml:space="preserve">    ratport en geapprobeert. 423.</t>
        </is>
      </c>
      <c r="G963">
        <f>HYPERLINK("https://images.diginfra.net/iiif/NL-HaNA_1.01.02/3789/NL-HaNA_1.01.02_3789_0009.jpg/2472,416,1149,3124/full/0/default.jpg", "iiif_url")</f>
        <v/>
      </c>
    </row>
    <row r="964">
      <c r="A964" t="inlineStr">
        <is>
          <t>NL-HaNA_1.01.02_3789_0009-page-17</t>
        </is>
      </c>
      <c r="B964" t="inlineStr">
        <is>
          <t>NL-HaNA_1.01.02_3789_0009-column-2572-516-949-2924</t>
        </is>
      </c>
      <c r="C964" t="inlineStr">
        <is>
          <t>continuation</t>
        </is>
      </c>
      <c r="D964" t="n">
        <v>2738</v>
      </c>
      <c r="E964" t="n">
        <v>537</v>
      </c>
      <c r="F964" t="inlineStr">
        <is>
          <t xml:space="preserve">    Maginraat klighien over den Gou-</t>
        </is>
      </c>
      <c r="G964">
        <f>HYPERLINK("https://images.diginfra.net/iiif/NL-HaNA_1.01.02/3789/NL-HaNA_1.01.02_3789_0009.jpg/2472,416,1149,3124/full/0/default.jpg", "iiif_url")</f>
        <v/>
      </c>
    </row>
    <row r="965">
      <c r="A965" t="inlineStr">
        <is>
          <t>NL-HaNA_1.01.02_3789_0009-page-17</t>
        </is>
      </c>
      <c r="B965" t="inlineStr">
        <is>
          <t>NL-HaNA_1.01.02_3789_0009-column-2572-516-949-2924</t>
        </is>
      </c>
      <c r="C965" t="inlineStr">
        <is>
          <t>repeat_lemma</t>
        </is>
      </c>
      <c r="D965" t="n">
        <v>2611</v>
      </c>
      <c r="E965" t="n">
        <v>597</v>
      </c>
      <c r="F965" t="inlineStr">
        <is>
          <t xml:space="preserve">        vernur van Reghterei, wegens beletten van</t>
        </is>
      </c>
      <c r="G965">
        <f>HYPERLINK("https://images.diginfra.net/iiif/NL-HaNA_1.01.02/3789/NL-HaNA_1.01.02_3789_0009.jpg/2472,416,1149,3124/full/0/default.jpg", "iiif_url")</f>
        <v/>
      </c>
    </row>
    <row r="966">
      <c r="A966" t="inlineStr">
        <is>
          <t>NL-HaNA_1.01.02_3789_0009-page-17</t>
        </is>
      </c>
      <c r="B966" t="inlineStr">
        <is>
          <t>NL-HaNA_1.01.02_3789_0009-column-2572-516-949-2924</t>
        </is>
      </c>
      <c r="C966" t="inlineStr">
        <is>
          <t>repeat_lemma</t>
        </is>
      </c>
      <c r="D966" t="n">
        <v>2611</v>
      </c>
      <c r="E966" t="n">
        <v>645</v>
      </c>
      <c r="F966" t="inlineStr">
        <is>
          <t xml:space="preserve">        vreughde der Burgers sp de veryaardagb van</t>
        </is>
      </c>
      <c r="G966">
        <f>HYPERLINK("https://images.diginfra.net/iiif/NL-HaNA_1.01.02/3789/NL-HaNA_1.01.02_3789_0009.jpg/2472,416,1149,3124/full/0/default.jpg", "iiif_url")</f>
        <v/>
      </c>
    </row>
    <row r="967">
      <c r="A967" t="inlineStr">
        <is>
          <t>NL-HaNA_1.01.02_3789_0009-page-17</t>
        </is>
      </c>
      <c r="B967" t="inlineStr">
        <is>
          <t>NL-HaNA_1.01.02_3789_0009-column-2572-516-949-2924</t>
        </is>
      </c>
      <c r="C967" t="inlineStr">
        <is>
          <t>repeat_lemma</t>
        </is>
      </c>
      <c r="D967" t="n">
        <v>2611</v>
      </c>
      <c r="E967" t="n">
        <v>695</v>
      </c>
      <c r="F967" t="inlineStr">
        <is>
          <t xml:space="preserve">        den Prince, en op de erjaringb van de ver-</t>
        </is>
      </c>
      <c r="G967">
        <f>HYPERLINK("https://images.diginfra.net/iiif/NL-HaNA_1.01.02/3789/NL-HaNA_1.01.02_3789_0009.jpg/2472,416,1149,3124/full/0/default.jpg", "iiif_url")</f>
        <v/>
      </c>
    </row>
    <row r="968">
      <c r="A968" t="inlineStr">
        <is>
          <t>NL-HaNA_1.01.02_3789_0009-page-17</t>
        </is>
      </c>
      <c r="B968" t="inlineStr">
        <is>
          <t>NL-HaNA_1.01.02_3789_0009-column-2572-516-949-2924</t>
        </is>
      </c>
      <c r="C968" t="inlineStr">
        <is>
          <t>repeat_lemma</t>
        </is>
      </c>
      <c r="D968" t="n">
        <v>2608</v>
      </c>
      <c r="E968" t="n">
        <v>738</v>
      </c>
      <c r="F968" t="inlineStr">
        <is>
          <t xml:space="preserve">        hsingh der Staat, den Gouverneur te ad-</t>
        </is>
      </c>
      <c r="G968">
        <f>HYPERLINK("https://images.diginfra.net/iiif/NL-HaNA_1.01.02/3789/NL-HaNA_1.01.02_3789_0009.jpg/2472,416,1149,3124/full/0/default.jpg", "iiif_url")</f>
        <v/>
      </c>
    </row>
    <row r="969">
      <c r="A969" t="inlineStr">
        <is>
          <t>NL-HaNA_1.01.02_3789_0009-page-17</t>
        </is>
      </c>
      <c r="B969" t="inlineStr">
        <is>
          <t>NL-HaNA_1.01.02_3789_0009-column-2572-516-949-2924</t>
        </is>
      </c>
      <c r="C969" t="inlineStr">
        <is>
          <t>repeat_lemma</t>
        </is>
      </c>
      <c r="D969" t="n">
        <v>2613</v>
      </c>
      <c r="E969" t="n">
        <v>809</v>
      </c>
      <c r="F969" t="inlineStr">
        <is>
          <t xml:space="preserve">        ziseeren. 542.</t>
        </is>
      </c>
      <c r="G969">
        <f>HYPERLINK("https://images.diginfra.net/iiif/NL-HaNA_1.01.02/3789/NL-HaNA_1.01.02_3789_0009.jpg/2472,416,1149,3124/full/0/default.jpg", "iiif_url")</f>
        <v/>
      </c>
    </row>
    <row r="970">
      <c r="A970" t="inlineStr">
        <is>
          <t>NL-HaNA_1.01.02_3789_0009-page-17</t>
        </is>
      </c>
      <c r="B970" t="inlineStr">
        <is>
          <t>NL-HaNA_1.01.02_3789_0009-column-2572-516-949-2924</t>
        </is>
      </c>
      <c r="C970" t="inlineStr">
        <is>
          <t>repeat_lemma</t>
        </is>
      </c>
      <c r="D970" t="n">
        <v>2733</v>
      </c>
      <c r="E970" t="n">
        <v>838</v>
      </c>
      <c r="F970" t="inlineStr">
        <is>
          <t xml:space="preserve">        advis dien aangaande, te examinee-</t>
        </is>
      </c>
      <c r="G970">
        <f>HYPERLINK("https://images.diginfra.net/iiif/NL-HaNA_1.01.02/3789/NL-HaNA_1.01.02_3789_0009.jpg/2472,416,1149,3124/full/0/default.jpg", "iiif_url")</f>
        <v/>
      </c>
    </row>
    <row r="971">
      <c r="A971" t="inlineStr">
        <is>
          <t>NL-HaNA_1.01.02_3789_0009-page-17</t>
        </is>
      </c>
      <c r="B971" t="inlineStr">
        <is>
          <t>NL-HaNA_1.01.02_3789_0009-column-2572-516-949-2924</t>
        </is>
      </c>
      <c r="C971" t="inlineStr">
        <is>
          <t>continuation</t>
        </is>
      </c>
      <c r="D971" t="n">
        <v>2717</v>
      </c>
      <c r="E971" t="n">
        <v>904</v>
      </c>
      <c r="F971" t="inlineStr">
        <is>
          <t xml:space="preserve">    1584.</t>
        </is>
      </c>
      <c r="G971">
        <f>HYPERLINK("https://images.diginfra.net/iiif/NL-HaNA_1.01.02/3789/NL-HaNA_1.01.02_3789_0009.jpg/2472,416,1149,3124/full/0/default.jpg", "iiif_url")</f>
        <v/>
      </c>
    </row>
    <row r="972">
      <c r="A972" t="inlineStr">
        <is>
          <t>NL-HaNA_1.01.02_3789_0009-page-17</t>
        </is>
      </c>
      <c r="B972" t="inlineStr">
        <is>
          <t>NL-HaNA_1.01.02_3789_0009-column-2572-516-949-2924</t>
        </is>
      </c>
      <c r="C972" t="inlineStr">
        <is>
          <t>repeat_lemma</t>
        </is>
      </c>
      <c r="D972" t="n">
        <v>2608</v>
      </c>
      <c r="E972" t="n">
        <v>914</v>
      </c>
      <c r="F972" t="inlineStr">
        <is>
          <t xml:space="preserve">        ren.</t>
        </is>
      </c>
      <c r="G972">
        <f>HYPERLINK("https://images.diginfra.net/iiif/NL-HaNA_1.01.02/3789/NL-HaNA_1.01.02_3789_0009.jpg/2472,416,1149,3124/full/0/default.jpg", "iiif_url")</f>
        <v/>
      </c>
    </row>
    <row r="973">
      <c r="A973" t="inlineStr">
        <is>
          <t>NL-HaNA_1.01.02_3789_0009-page-17</t>
        </is>
      </c>
      <c r="B973" t="inlineStr">
        <is>
          <t>NL-HaNA_1.01.02_3789_0009-column-2572-516-949-2924</t>
        </is>
      </c>
      <c r="C973" t="inlineStr">
        <is>
          <t>repeat_lemma</t>
        </is>
      </c>
      <c r="D973" t="n">
        <v>2733</v>
      </c>
      <c r="E973" t="n">
        <v>927</v>
      </c>
      <c r="F973" t="inlineStr">
        <is>
          <t xml:space="preserve">        Regenten van Ovsterbout om haar op-</t>
        </is>
      </c>
      <c r="G973">
        <f>HYPERLINK("https://images.diginfra.net/iiif/NL-HaNA_1.01.02/3789/NL-HaNA_1.01.02_3789_0009.jpg/2472,416,1149,3124/full/0/default.jpg", "iiif_url")</f>
        <v/>
      </c>
    </row>
    <row r="974">
      <c r="A974" t="inlineStr">
        <is>
          <t>NL-HaNA_1.01.02_3789_0009-page-17</t>
        </is>
      </c>
      <c r="B974" t="inlineStr">
        <is>
          <t>NL-HaNA_1.01.02_3789_0009-column-2572-516-949-2924</t>
        </is>
      </c>
      <c r="C974" t="inlineStr">
        <is>
          <t>lemma</t>
        </is>
      </c>
      <c r="D974" t="n">
        <v>2608</v>
      </c>
      <c r="E974" t="n">
        <v>986</v>
      </c>
      <c r="F974" t="inlineStr">
        <is>
          <t>gemaackte Lakenen te mogen vervueren als</t>
        </is>
      </c>
      <c r="G974">
        <f>HYPERLINK("https://images.diginfra.net/iiif/NL-HaNA_1.01.02/3789/NL-HaNA_1.01.02_3789_0009.jpg/2472,416,1149,3124/full/0/default.jpg", "iiif_url")</f>
        <v/>
      </c>
    </row>
    <row r="975">
      <c r="A975" t="inlineStr">
        <is>
          <t>NL-HaNA_1.01.02_3789_0009-page-17</t>
        </is>
      </c>
      <c r="B975" t="inlineStr">
        <is>
          <t>NL-HaNA_1.01.02_3789_0009-column-2572-516-949-2924</t>
        </is>
      </c>
      <c r="C975" t="inlineStr">
        <is>
          <t>lemma</t>
        </is>
      </c>
      <c r="D975" t="n">
        <v>2615</v>
      </c>
      <c r="E975" t="n">
        <v>1036</v>
      </c>
      <c r="F975" t="inlineStr">
        <is>
          <t>Van oudis , by Halland overgemomen.</t>
        </is>
      </c>
      <c r="G975">
        <f>HYPERLINK("https://images.diginfra.net/iiif/NL-HaNA_1.01.02/3789/NL-HaNA_1.01.02_3789_0009.jpg/2472,416,1149,3124/full/0/default.jpg", "iiif_url")</f>
        <v/>
      </c>
    </row>
    <row r="976">
      <c r="A976" t="inlineStr">
        <is>
          <t>NL-HaNA_1.01.02_3789_0009-page-17</t>
        </is>
      </c>
      <c r="B976" t="inlineStr">
        <is>
          <t>NL-HaNA_1.01.02_3789_0009-column-2572-516-949-2924</t>
        </is>
      </c>
      <c r="C976" t="inlineStr">
        <is>
          <t>continuation</t>
        </is>
      </c>
      <c r="D976" t="n">
        <v>2613</v>
      </c>
      <c r="E976" t="n">
        <v>1107</v>
      </c>
      <c r="F976" t="inlineStr">
        <is>
          <t xml:space="preserve">    641.</t>
        </is>
      </c>
      <c r="G976">
        <f>HYPERLINK("https://images.diginfra.net/iiif/NL-HaNA_1.01.02/3789/NL-HaNA_1.01.02_3789_0009.jpg/2472,416,1149,3124/full/0/default.jpg", "iiif_url")</f>
        <v/>
      </c>
    </row>
    <row r="977">
      <c r="A977" t="inlineStr">
        <is>
          <t>NL-HaNA_1.01.02_3789_0009-page-17</t>
        </is>
      </c>
      <c r="B977" t="inlineStr">
        <is>
          <t>NL-HaNA_1.01.02_3789_0009-column-2572-516-949-2924</t>
        </is>
      </c>
      <c r="C977" t="inlineStr">
        <is>
          <t>lemma</t>
        </is>
      </c>
      <c r="D977" t="n">
        <v>2568</v>
      </c>
      <c r="E977" t="n">
        <v>1124</v>
      </c>
      <c r="F977" t="inlineStr">
        <is>
          <t>de Bretone aaneselat als Burgermeester te</t>
        </is>
      </c>
      <c r="G977">
        <f>HYPERLINK("https://images.diginfra.net/iiif/NL-HaNA_1.01.02/3789/NL-HaNA_1.01.02_3789_0009.jpg/2472,416,1149,3124/full/0/default.jpg", "iiif_url")</f>
        <v/>
      </c>
    </row>
    <row r="978">
      <c r="A978" t="inlineStr">
        <is>
          <t>NL-HaNA_1.01.02_3789_0009-page-17</t>
        </is>
      </c>
      <c r="B978" t="inlineStr">
        <is>
          <t>NL-HaNA_1.01.02_3789_0009-column-2572-516-949-2924</t>
        </is>
      </c>
      <c r="C978" t="inlineStr">
        <is>
          <t>lemma</t>
        </is>
      </c>
      <c r="D978" t="n">
        <v>2618</v>
      </c>
      <c r="E978" t="n">
        <v>1194</v>
      </c>
      <c r="F978" t="inlineStr">
        <is>
          <t>Vent. 669.</t>
        </is>
      </c>
      <c r="G978">
        <f>HYPERLINK("https://images.diginfra.net/iiif/NL-HaNA_1.01.02/3789/NL-HaNA_1.01.02_3789_0009.jpg/2472,416,1149,3124/full/0/default.jpg", "iiif_url")</f>
        <v/>
      </c>
    </row>
    <row r="979">
      <c r="A979" t="inlineStr">
        <is>
          <t>NL-HaNA_1.01.02_3789_0009-page-17</t>
        </is>
      </c>
      <c r="B979" t="inlineStr">
        <is>
          <t>NL-HaNA_1.01.02_3789_0009-column-2572-516-949-2924</t>
        </is>
      </c>
      <c r="C979" t="inlineStr">
        <is>
          <t>lemma</t>
        </is>
      </c>
      <c r="D979" t="n">
        <v>2570</v>
      </c>
      <c r="E979" t="n">
        <v>1221</v>
      </c>
      <c r="F979" t="inlineStr">
        <is>
          <t>Breyer, Oligatie van seven duysent guldens ie</t>
        </is>
      </c>
      <c r="G979">
        <f>HYPERLINK("https://images.diginfra.net/iiif/NL-HaNA_1.01.02/3789/NL-HaNA_1.01.02_3789_0009.jpg/2472,416,1149,3124/full/0/default.jpg", "iiif_url")</f>
        <v/>
      </c>
    </row>
    <row r="980">
      <c r="A980" t="inlineStr">
        <is>
          <t>NL-HaNA_1.01.02_3789_0009-page-17</t>
        </is>
      </c>
      <c r="B980" t="inlineStr">
        <is>
          <t>NL-HaNA_1.01.02_3789_0009-column-2572-516-949-2924</t>
        </is>
      </c>
      <c r="C980" t="inlineStr">
        <is>
          <t>continuation</t>
        </is>
      </c>
      <c r="D980" t="n">
        <v>2615</v>
      </c>
      <c r="E980" t="n">
        <v>1274</v>
      </c>
      <c r="F980" t="inlineStr">
        <is>
          <t xml:space="preserve">    senden aan den Raadt van Stuate. 281.</t>
        </is>
      </c>
      <c r="G980">
        <f>HYPERLINK("https://images.diginfra.net/iiif/NL-HaNA_1.01.02/3789/NL-HaNA_1.01.02_3789_0009.jpg/2472,416,1149,3124/full/0/default.jpg", "iiif_url")</f>
        <v/>
      </c>
    </row>
    <row r="981">
      <c r="A981" t="inlineStr">
        <is>
          <t>NL-HaNA_1.01.02_3789_0009-page-17</t>
        </is>
      </c>
      <c r="B981" t="inlineStr">
        <is>
          <t>NL-HaNA_1.01.02_3789_0009-column-2572-516-949-2924</t>
        </is>
      </c>
      <c r="C981" t="inlineStr">
        <is>
          <t>lemma</t>
        </is>
      </c>
      <c r="D981" t="n">
        <v>2570</v>
      </c>
      <c r="E981" t="n">
        <v>1317</v>
      </c>
      <c r="F981" t="inlineStr">
        <is>
          <t>Brieven van Addres voor Bouwer aan den</t>
        </is>
      </c>
      <c r="G981">
        <f>HYPERLINK("https://images.diginfra.net/iiif/NL-HaNA_1.01.02/3789/NL-HaNA_1.01.02_3789_0009.jpg/2472,416,1149,3124/full/0/default.jpg", "iiif_url")</f>
        <v/>
      </c>
    </row>
    <row r="982">
      <c r="A982" t="inlineStr">
        <is>
          <t>NL-HaNA_1.01.02_3789_0009-page-17</t>
        </is>
      </c>
      <c r="B982" t="inlineStr">
        <is>
          <t>NL-HaNA_1.01.02_3789_0009-column-2572-516-949-2924</t>
        </is>
      </c>
      <c r="C982" t="inlineStr">
        <is>
          <t>continuation</t>
        </is>
      </c>
      <c r="D982" t="n">
        <v>2620</v>
      </c>
      <c r="E982" t="n">
        <v>1371</v>
      </c>
      <c r="F982" t="inlineStr">
        <is>
          <t xml:space="preserve">    Groot-Hertogh van Tstanen. 321.</t>
        </is>
      </c>
      <c r="G982">
        <f>HYPERLINK("https://images.diginfra.net/iiif/NL-HaNA_1.01.02/3789/NL-HaNA_1.01.02_3789_0009.jpg/2472,416,1149,3124/full/0/default.jpg", "iiif_url")</f>
        <v/>
      </c>
    </row>
    <row r="983">
      <c r="A983" t="inlineStr">
        <is>
          <t>NL-HaNA_1.01.02_3789_0009-page-17</t>
        </is>
      </c>
      <c r="B983" t="inlineStr">
        <is>
          <t>NL-HaNA_1.01.02_3789_0009-column-2572-516-949-2924</t>
        </is>
      </c>
      <c r="C983" t="inlineStr">
        <is>
          <t>repeat_lemma</t>
        </is>
      </c>
      <c r="D983" t="n">
        <v>2752</v>
      </c>
      <c r="E983" t="n">
        <v>1412</v>
      </c>
      <c r="F983" t="inlineStr">
        <is>
          <t xml:space="preserve">        van Beneficie van Inventaris vor</t>
        </is>
      </c>
      <c r="G983">
        <f>HYPERLINK("https://images.diginfra.net/iiif/NL-HaNA_1.01.02/3789/NL-HaNA_1.01.02_3789_0009.jpg/2472,416,1149,3124/full/0/default.jpg", "iiif_url")</f>
        <v/>
      </c>
    </row>
    <row r="984">
      <c r="A984" t="inlineStr">
        <is>
          <t>NL-HaNA_1.01.02_3789_0009-page-17</t>
        </is>
      </c>
      <c r="B984" t="inlineStr">
        <is>
          <t>NL-HaNA_1.01.02_3789_0009-column-2572-516-949-2924</t>
        </is>
      </c>
      <c r="C984" t="inlineStr">
        <is>
          <t>continuation</t>
        </is>
      </c>
      <c r="D984" t="n">
        <v>2622</v>
      </c>
      <c r="E984" t="n">
        <v>1486</v>
      </c>
      <c r="F984" t="inlineStr">
        <is>
          <t xml:space="preserve">    Lauw. 92.</t>
        </is>
      </c>
      <c r="G984">
        <f>HYPERLINK("https://images.diginfra.net/iiif/NL-HaNA_1.01.02/3789/NL-HaNA_1.01.02_3789_0009.jpg/2472,416,1149,3124/full/0/default.jpg", "iiif_url")</f>
        <v/>
      </c>
    </row>
    <row r="985">
      <c r="A985" t="inlineStr">
        <is>
          <t>NL-HaNA_1.01.02_3789_0009-page-17</t>
        </is>
      </c>
      <c r="B985" t="inlineStr">
        <is>
          <t>NL-HaNA_1.01.02_3789_0009-column-2572-516-949-2924</t>
        </is>
      </c>
      <c r="C985" t="inlineStr">
        <is>
          <t>repeat_lemma</t>
        </is>
      </c>
      <c r="D985" t="n">
        <v>2745</v>
      </c>
      <c r="E985" t="n">
        <v>1505</v>
      </c>
      <c r="F985" t="inlineStr">
        <is>
          <t xml:space="preserve">        van Condoleantie aan de Princesse</t>
        </is>
      </c>
      <c r="G985">
        <f>HYPERLINK("https://images.diginfra.net/iiif/NL-HaNA_1.01.02/3789/NL-HaNA_1.01.02_3789_0009.jpg/2472,416,1149,3124/full/0/default.jpg", "iiif_url")</f>
        <v/>
      </c>
    </row>
    <row r="986">
      <c r="A986" t="inlineStr">
        <is>
          <t>NL-HaNA_1.01.02_3789_0009-page-17</t>
        </is>
      </c>
      <c r="B986" t="inlineStr">
        <is>
          <t>NL-HaNA_1.01.02_3789_0009-column-2572-516-949-2924</t>
        </is>
      </c>
      <c r="C986" t="inlineStr">
        <is>
          <t>continuation</t>
        </is>
      </c>
      <c r="D986" t="n">
        <v>2625</v>
      </c>
      <c r="E986" t="n">
        <v>1569</v>
      </c>
      <c r="F986" t="inlineStr">
        <is>
          <t xml:space="preserve">    Duariere van Nassau-Siegen. 145.</t>
        </is>
      </c>
      <c r="G986">
        <f>HYPERLINK("https://images.diginfra.net/iiif/NL-HaNA_1.01.02/3789/NL-HaNA_1.01.02_3789_0009.jpg/2472,416,1149,3124/full/0/default.jpg", "iiif_url")</f>
        <v/>
      </c>
    </row>
    <row r="987">
      <c r="A987" t="inlineStr">
        <is>
          <t>NL-HaNA_1.01.02_3789_0009-page-17</t>
        </is>
      </c>
      <c r="B987" t="inlineStr">
        <is>
          <t>NL-HaNA_1.01.02_3789_0009-column-2572-516-949-2924</t>
        </is>
      </c>
      <c r="C987" t="inlineStr">
        <is>
          <t>repeat_lemma</t>
        </is>
      </c>
      <c r="D987" t="n">
        <v>2747</v>
      </c>
      <c r="E987" t="n">
        <v>1610</v>
      </c>
      <c r="F987" t="inlineStr">
        <is>
          <t xml:space="preserve">        aan den Furfi van Oostvriesland. 329.</t>
        </is>
      </c>
      <c r="G987">
        <f>HYPERLINK("https://images.diginfra.net/iiif/NL-HaNA_1.01.02/3789/NL-HaNA_1.01.02_3789_0009.jpg/2472,416,1149,3124/full/0/default.jpg", "iiif_url")</f>
        <v/>
      </c>
    </row>
    <row r="988">
      <c r="A988" t="inlineStr">
        <is>
          <t>NL-HaNA_1.01.02_3789_0009-page-17</t>
        </is>
      </c>
      <c r="B988" t="inlineStr">
        <is>
          <t>NL-HaNA_1.01.02_3789_0009-column-2572-516-949-2924</t>
        </is>
      </c>
      <c r="C988" t="inlineStr">
        <is>
          <t>repeat_lemma</t>
        </is>
      </c>
      <c r="D988" t="n">
        <v>2752</v>
      </c>
      <c r="E988" t="n">
        <v>1655</v>
      </c>
      <c r="F988" t="inlineStr">
        <is>
          <t xml:space="preserve">        aan den Kôningb van Pruysen. 502.</t>
        </is>
      </c>
      <c r="G988">
        <f>HYPERLINK("https://images.diginfra.net/iiif/NL-HaNA_1.01.02/3789/NL-HaNA_1.01.02_3789_0009.jpg/2472,416,1149,3124/full/0/default.jpg", "iiif_url")</f>
        <v/>
      </c>
    </row>
    <row r="989">
      <c r="A989" t="inlineStr">
        <is>
          <t>NL-HaNA_1.01.02_3789_0009-page-17</t>
        </is>
      </c>
      <c r="B989" t="inlineStr">
        <is>
          <t>NL-HaNA_1.01.02_3789_0009-column-2572-516-949-2924</t>
        </is>
      </c>
      <c r="C989" t="inlineStr">
        <is>
          <t>non_index_line</t>
        </is>
      </c>
      <c r="D989" t="n">
        <v>2766</v>
      </c>
      <c r="E989" t="n">
        <v>1701</v>
      </c>
      <c r="F989" t="inlineStr">
        <is>
          <t xml:space="preserve">        van Congraiulatie aan den Prince</t>
        </is>
      </c>
      <c r="G989">
        <f>HYPERLINK("https://images.diginfra.net/iiif/NL-HaNA_1.01.02/3789/NL-HaNA_1.01.02_3789_0009.jpg/2472,416,1149,3124/full/0/default.jpg", "iiif_url")</f>
        <v/>
      </c>
    </row>
    <row r="990">
      <c r="A990" t="inlineStr">
        <is>
          <t>NL-HaNA_1.01.02_3789_0009-page-17</t>
        </is>
      </c>
      <c r="B990" t="inlineStr">
        <is>
          <t>NL-HaNA_1.01.02_3789_0009-column-2572-516-949-2924</t>
        </is>
      </c>
      <c r="C990" t="inlineStr">
        <is>
          <t>continuation</t>
        </is>
      </c>
      <c r="D990" t="n">
        <v>2632</v>
      </c>
      <c r="E990" t="n">
        <v>1766</v>
      </c>
      <c r="F990" t="inlineStr">
        <is>
          <t xml:space="preserve">    van Nassauw. 150.</t>
        </is>
      </c>
      <c r="G990">
        <f>HYPERLINK("https://images.diginfra.net/iiif/NL-HaNA_1.01.02/3789/NL-HaNA_1.01.02_3789_0009.jpg/2472,416,1149,3124/full/0/default.jpg", "iiif_url")</f>
        <v/>
      </c>
    </row>
    <row r="991">
      <c r="A991" t="inlineStr">
        <is>
          <t>NL-HaNA_1.01.02_3789_0009-page-17</t>
        </is>
      </c>
      <c r="B991" t="inlineStr">
        <is>
          <t>NL-HaNA_1.01.02_3789_0009-column-2572-516-949-2924</t>
        </is>
      </c>
      <c r="C991" t="inlineStr">
        <is>
          <t>repeat_lemma</t>
        </is>
      </c>
      <c r="D991" t="n">
        <v>2752</v>
      </c>
      <c r="E991" t="n">
        <v>1793</v>
      </c>
      <c r="F991" t="inlineStr">
        <is>
          <t xml:space="preserve">        aan den Koningh van Pruyssen. 194.</t>
        </is>
      </c>
      <c r="G991">
        <f>HYPERLINK("https://images.diginfra.net/iiif/NL-HaNA_1.01.02/3789/NL-HaNA_1.01.02_3789_0009.jpg/2472,416,1149,3124/full/0/default.jpg", "iiif_url")</f>
        <v/>
      </c>
    </row>
    <row r="992">
      <c r="A992" t="inlineStr">
        <is>
          <t>NL-HaNA_1.01.02_3789_0009-page-17</t>
        </is>
      </c>
      <c r="B992" t="inlineStr">
        <is>
          <t>NL-HaNA_1.01.02_3789_0009-column-2572-516-949-2924</t>
        </is>
      </c>
      <c r="C992" t="inlineStr">
        <is>
          <t>continuation</t>
        </is>
      </c>
      <c r="D992" t="n">
        <v>2634</v>
      </c>
      <c r="E992" t="n">
        <v>1877</v>
      </c>
      <c r="F992" t="inlineStr">
        <is>
          <t xml:space="preserve">    ci.</t>
        </is>
      </c>
      <c r="G992">
        <f>HYPERLINK("https://images.diginfra.net/iiif/NL-HaNA_1.01.02/3789/NL-HaNA_1.01.02_3789_0009.jpg/2472,416,1149,3124/full/0/default.jpg", "iiif_url")</f>
        <v/>
      </c>
    </row>
    <row r="993">
      <c r="A993" t="inlineStr">
        <is>
          <t>NL-HaNA_1.01.02_3789_0009-page-17</t>
        </is>
      </c>
      <c r="B993" t="inlineStr">
        <is>
          <t>NL-HaNA_1.01.02_3789_0009-column-2572-516-949-2924</t>
        </is>
      </c>
      <c r="C993" t="inlineStr">
        <is>
          <t>repeat_lemma</t>
        </is>
      </c>
      <c r="D993" t="n">
        <v>2754</v>
      </c>
      <c r="E993" t="n">
        <v>1903</v>
      </c>
      <c r="F993" t="inlineStr">
        <is>
          <t xml:space="preserve">        aan den Furst van Ooftvrieslandt. 311.</t>
        </is>
      </c>
      <c r="G993">
        <f>HYPERLINK("https://images.diginfra.net/iiif/NL-HaNA_1.01.02/3789/NL-HaNA_1.01.02_3789_0009.jpg/2472,416,1149,3124/full/0/default.jpg", "iiif_url")</f>
        <v/>
      </c>
    </row>
    <row r="994">
      <c r="A994" t="inlineStr">
        <is>
          <t>NL-HaNA_1.01.02_3789_0009-page-17</t>
        </is>
      </c>
      <c r="B994" t="inlineStr">
        <is>
          <t>NL-HaNA_1.01.02_3789_0009-column-2572-516-949-2924</t>
        </is>
      </c>
      <c r="C994" t="inlineStr">
        <is>
          <t>continuation</t>
        </is>
      </c>
      <c r="D994" t="n">
        <v>2643</v>
      </c>
      <c r="E994" t="n">
        <v>1973</v>
      </c>
      <c r="F994" t="inlineStr">
        <is>
          <t xml:space="preserve">    329.</t>
        </is>
      </c>
      <c r="G994">
        <f>HYPERLINK("https://images.diginfra.net/iiif/NL-HaNA_1.01.02/3789/NL-HaNA_1.01.02_3789_0009.jpg/2472,416,1149,3124/full/0/default.jpg", "iiif_url")</f>
        <v/>
      </c>
    </row>
    <row r="995">
      <c r="A995" t="inlineStr">
        <is>
          <t>NL-HaNA_1.01.02_3789_0009-page-17</t>
        </is>
      </c>
      <c r="B995" t="inlineStr">
        <is>
          <t>NL-HaNA_1.01.02_3789_0009-column-2572-516-949-2924</t>
        </is>
      </c>
      <c r="C995" t="inlineStr">
        <is>
          <t>non_index_line</t>
        </is>
      </c>
      <c r="D995" t="n">
        <v>2771</v>
      </c>
      <c r="E995" t="n">
        <v>1982</v>
      </c>
      <c r="F995" t="inlineStr">
        <is>
          <t xml:space="preserve">        aan den Koningh van Vranckrijek.</t>
        </is>
      </c>
      <c r="G995">
        <f>HYPERLINK("https://images.diginfra.net/iiif/NL-HaNA_1.01.02/3789/NL-HaNA_1.01.02_3789_0009.jpg/2472,416,1149,3124/full/0/default.jpg", "iiif_url")</f>
        <v/>
      </c>
    </row>
    <row r="996">
      <c r="A996" t="inlineStr">
        <is>
          <t>NL-HaNA_1.01.02_3789_0009-page-17</t>
        </is>
      </c>
      <c r="B996" t="inlineStr">
        <is>
          <t>NL-HaNA_1.01.02_3789_0009-column-2572-516-949-2924</t>
        </is>
      </c>
      <c r="C996" t="inlineStr">
        <is>
          <t>continuation</t>
        </is>
      </c>
      <c r="D996" t="n">
        <v>2643</v>
      </c>
      <c r="E996" t="n">
        <v>2057</v>
      </c>
      <c r="F996" t="inlineStr">
        <is>
          <t xml:space="preserve">    392.</t>
        </is>
      </c>
      <c r="G996">
        <f>HYPERLINK("https://images.diginfra.net/iiif/NL-HaNA_1.01.02/3789/NL-HaNA_1.01.02_3789_0009.jpg/2472,416,1149,3124/full/0/default.jpg", "iiif_url")</f>
        <v/>
      </c>
    </row>
    <row r="997">
      <c r="A997" t="inlineStr">
        <is>
          <t>NL-HaNA_1.01.02_3789_0009-page-17</t>
        </is>
      </c>
      <c r="B997" t="inlineStr">
        <is>
          <t>NL-HaNA_1.01.02_3789_0009-column-2572-516-949-2924</t>
        </is>
      </c>
      <c r="C997" t="inlineStr">
        <is>
          <t>repeat_lemma</t>
        </is>
      </c>
      <c r="D997" t="n">
        <v>2759</v>
      </c>
      <c r="E997" t="n">
        <v>2087</v>
      </c>
      <c r="F997" t="inlineStr">
        <is>
          <t xml:space="preserve">        van Credentie vor van Burmania.</t>
        </is>
      </c>
      <c r="G997">
        <f>HYPERLINK("https://images.diginfra.net/iiif/NL-HaNA_1.01.02/3789/NL-HaNA_1.01.02_3789_0009.jpg/2472,416,1149,3124/full/0/default.jpg", "iiif_url")</f>
        <v/>
      </c>
    </row>
    <row r="998">
      <c r="A998" t="inlineStr">
        <is>
          <t>NL-HaNA_1.01.02_3789_0009-page-17</t>
        </is>
      </c>
      <c r="B998" t="inlineStr">
        <is>
          <t>NL-HaNA_1.01.02_3789_0009-column-2572-516-949-2924</t>
        </is>
      </c>
      <c r="C998" t="inlineStr">
        <is>
          <t>continuation</t>
        </is>
      </c>
      <c r="D998" t="n">
        <v>2648</v>
      </c>
      <c r="E998" t="n">
        <v>2165</v>
      </c>
      <c r="F998" t="inlineStr">
        <is>
          <t xml:space="preserve">    23.</t>
        </is>
      </c>
      <c r="G998">
        <f>HYPERLINK("https://images.diginfra.net/iiif/NL-HaNA_1.01.02/3789/NL-HaNA_1.01.02_3789_0009.jpg/2472,416,1149,3124/full/0/default.jpg", "iiif_url")</f>
        <v/>
      </c>
    </row>
    <row r="999">
      <c r="A999" t="inlineStr">
        <is>
          <t>NL-HaNA_1.01.02_3789_0009-page-17</t>
        </is>
      </c>
      <c r="B999" t="inlineStr">
        <is>
          <t>NL-HaNA_1.01.02_3789_0009-column-2572-516-949-2924</t>
        </is>
      </c>
      <c r="C999" t="inlineStr">
        <is>
          <t>non_index_line</t>
        </is>
      </c>
      <c r="D999" t="n">
        <v>2766</v>
      </c>
      <c r="E999" t="n">
        <v>2178</v>
      </c>
      <c r="F999" t="inlineStr">
        <is>
          <t xml:space="preserve">        oor van Rumpf. 64.</t>
        </is>
      </c>
      <c r="G999">
        <f>HYPERLINK("https://images.diginfra.net/iiif/NL-HaNA_1.01.02/3789/NL-HaNA_1.01.02_3789_0009.jpg/2472,416,1149,3124/full/0/default.jpg", "iiif_url")</f>
        <v/>
      </c>
    </row>
    <row r="1000">
      <c r="A1000" t="inlineStr">
        <is>
          <t>NL-HaNA_1.01.02_3789_0009-page-17</t>
        </is>
      </c>
      <c r="B1000" t="inlineStr">
        <is>
          <t>NL-HaNA_1.01.02_3789_0009-column-2572-516-949-2924</t>
        </is>
      </c>
      <c r="C1000" t="inlineStr">
        <is>
          <t>non_index_line</t>
        </is>
      </c>
      <c r="D1000" t="n">
        <v>2771</v>
      </c>
      <c r="E1000" t="n">
        <v>2231</v>
      </c>
      <c r="F1000" t="inlineStr">
        <is>
          <t xml:space="preserve">        voor den Capiteyn Roos en Vygb van</t>
        </is>
      </c>
      <c r="G1000">
        <f>HYPERLINK("https://images.diginfra.net/iiif/NL-HaNA_1.01.02/3789/NL-HaNA_1.01.02_3789_0009.jpg/2472,416,1149,3124/full/0/default.jpg", "iiif_url")</f>
        <v/>
      </c>
    </row>
    <row r="1001">
      <c r="A1001" t="inlineStr">
        <is>
          <t>NL-HaNA_1.01.02_3789_0009-page-17</t>
        </is>
      </c>
      <c r="B1001" t="inlineStr">
        <is>
          <t>NL-HaNA_1.01.02_3789_0009-column-2572-516-949-2924</t>
        </is>
      </c>
      <c r="C1001" t="inlineStr">
        <is>
          <t>continuation</t>
        </is>
      </c>
      <c r="D1001" t="n">
        <v>2653</v>
      </c>
      <c r="E1001" t="n">
        <v>2293</v>
      </c>
      <c r="F1001" t="inlineStr">
        <is>
          <t xml:space="preserve">    Ysendoorn. 264.</t>
        </is>
      </c>
      <c r="G1001">
        <f>HYPERLINK("https://images.diginfra.net/iiif/NL-HaNA_1.01.02/3789/NL-HaNA_1.01.02_3789_0009.jpg/2472,416,1149,3124/full/0/default.jpg", "iiif_url")</f>
        <v/>
      </c>
    </row>
    <row r="1002">
      <c r="A1002" t="inlineStr">
        <is>
          <t>NL-HaNA_1.01.02_3789_0009-page-17</t>
        </is>
      </c>
      <c r="B1002" t="inlineStr">
        <is>
          <t>NL-HaNA_1.01.02_3789_0009-column-2572-516-949-2924</t>
        </is>
      </c>
      <c r="C1002" t="inlineStr">
        <is>
          <t>non_index_line</t>
        </is>
      </c>
      <c r="D1002" t="n">
        <v>2782</v>
      </c>
      <c r="E1002" t="n">
        <v>2328</v>
      </c>
      <c r="F1002" t="inlineStr">
        <is>
          <t xml:space="preserve">        van Denateralisatie voor Huberti.</t>
        </is>
      </c>
      <c r="G1002">
        <f>HYPERLINK("https://images.diginfra.net/iiif/NL-HaNA_1.01.02/3789/NL-HaNA_1.01.02_3789_0009.jpg/2472,416,1149,3124/full/0/default.jpg", "iiif_url")</f>
        <v/>
      </c>
    </row>
    <row r="1003">
      <c r="A1003" t="inlineStr">
        <is>
          <t>NL-HaNA_1.01.02_3789_0009-page-17</t>
        </is>
      </c>
      <c r="B1003" t="inlineStr">
        <is>
          <t>NL-HaNA_1.01.02_3789_0009-column-2572-516-949-2924</t>
        </is>
      </c>
      <c r="C1003" t="inlineStr">
        <is>
          <t>continuation</t>
        </is>
      </c>
      <c r="D1003" t="n">
        <v>2660</v>
      </c>
      <c r="E1003" t="n">
        <v>2407</v>
      </c>
      <c r="F1003" t="inlineStr">
        <is>
          <t xml:space="preserve">    233.</t>
        </is>
      </c>
      <c r="G1003">
        <f>HYPERLINK("https://images.diginfra.net/iiif/NL-HaNA_1.01.02/3789/NL-HaNA_1.01.02_3789_0009.jpg/2472,416,1149,3124/full/0/default.jpg", "iiif_url")</f>
        <v/>
      </c>
    </row>
    <row r="1004">
      <c r="A1004" t="inlineStr">
        <is>
          <t>NL-HaNA_1.01.02_3789_0009-page-17</t>
        </is>
      </c>
      <c r="B1004" t="inlineStr">
        <is>
          <t>NL-HaNA_1.01.02_3789_0009-column-2572-516-949-2924</t>
        </is>
      </c>
      <c r="C1004" t="inlineStr">
        <is>
          <t>non_index_line</t>
        </is>
      </c>
      <c r="D1004" t="n">
        <v>2778</v>
      </c>
      <c r="E1004" t="n">
        <v>2423</v>
      </c>
      <c r="F1004" t="inlineStr">
        <is>
          <t xml:space="preserve">        van Fxecutie voor Vermeere. 33.</t>
        </is>
      </c>
      <c r="G1004">
        <f>HYPERLINK("https://images.diginfra.net/iiif/NL-HaNA_1.01.02/3789/NL-HaNA_1.01.02_3789_0009.jpg/2472,416,1149,3124/full/0/default.jpg", "iiif_url")</f>
        <v/>
      </c>
    </row>
    <row r="1005">
      <c r="A1005" t="inlineStr">
        <is>
          <t>NL-HaNA_1.01.02_3789_0009-page-17</t>
        </is>
      </c>
      <c r="B1005" t="inlineStr">
        <is>
          <t>NL-HaNA_1.01.02_3789_0009-column-2572-516-949-2924</t>
        </is>
      </c>
      <c r="C1005" t="inlineStr">
        <is>
          <t>non_index_line</t>
        </is>
      </c>
      <c r="D1005" t="n">
        <v>2785</v>
      </c>
      <c r="E1005" t="n">
        <v>2469</v>
      </c>
      <c r="F1005" t="inlineStr">
        <is>
          <t xml:space="preserve">        van Felicitatie aan den Heer Hertog</t>
        </is>
      </c>
      <c r="G1005">
        <f>HYPERLINK("https://images.diginfra.net/iiif/NL-HaNA_1.01.02/3789/NL-HaNA_1.01.02_3789_0009.jpg/2472,416,1149,3124/full/0/default.jpg", "iiif_url")</f>
        <v/>
      </c>
    </row>
    <row r="1006">
      <c r="A1006" t="inlineStr">
        <is>
          <t>NL-HaNA_1.01.02_3789_0009-page-17</t>
        </is>
      </c>
      <c r="B1006" t="inlineStr">
        <is>
          <t>NL-HaNA_1.01.02_3789_0009-column-2572-516-949-2924</t>
        </is>
      </c>
      <c r="C1006" t="inlineStr">
        <is>
          <t>continuation</t>
        </is>
      </c>
      <c r="D1006" t="n">
        <v>2662</v>
      </c>
      <c r="E1006" t="n">
        <v>2529</v>
      </c>
      <c r="F1006" t="inlineStr">
        <is>
          <t xml:space="preserve">    van Wirienbergb. 112.</t>
        </is>
      </c>
      <c r="G1006">
        <f>HYPERLINK("https://images.diginfra.net/iiif/NL-HaNA_1.01.02/3789/NL-HaNA_1.01.02_3789_0009.jpg/2472,416,1149,3124/full/0/default.jpg", "iiif_url")</f>
        <v/>
      </c>
    </row>
    <row r="1007">
      <c r="A1007" t="inlineStr">
        <is>
          <t>NL-HaNA_1.01.02_3789_0009-page-17</t>
        </is>
      </c>
      <c r="B1007" t="inlineStr">
        <is>
          <t>NL-HaNA_1.01.02_3789_0009-column-2572-516-949-2924</t>
        </is>
      </c>
      <c r="C1007" t="inlineStr">
        <is>
          <t>non_index_line</t>
        </is>
      </c>
      <c r="D1007" t="n">
        <v>2789</v>
      </c>
      <c r="E1007" t="n">
        <v>2568</v>
      </c>
      <c r="F1007" t="inlineStr">
        <is>
          <t xml:space="preserve">        aan den Koningb van Engeland.</t>
        </is>
      </c>
      <c r="G1007">
        <f>HYPERLINK("https://images.diginfra.net/iiif/NL-HaNA_1.01.02/3789/NL-HaNA_1.01.02_3789_0009.jpg/2472,416,1149,3124/full/0/default.jpg", "iiif_url")</f>
        <v/>
      </c>
    </row>
    <row r="1008">
      <c r="A1008" t="inlineStr">
        <is>
          <t>NL-HaNA_1.01.02_3789_0009-page-17</t>
        </is>
      </c>
      <c r="B1008" t="inlineStr">
        <is>
          <t>NL-HaNA_1.01.02_3789_0009-column-2572-516-949-2924</t>
        </is>
      </c>
      <c r="C1008" t="inlineStr">
        <is>
          <t>continuation</t>
        </is>
      </c>
      <c r="D1008" t="n">
        <v>2669</v>
      </c>
      <c r="E1008" t="n">
        <v>2637</v>
      </c>
      <c r="F1008" t="inlineStr">
        <is>
          <t xml:space="preserve">    162.</t>
        </is>
      </c>
      <c r="G1008">
        <f>HYPERLINK("https://images.diginfra.net/iiif/NL-HaNA_1.01.02/3789/NL-HaNA_1.01.02_3789_0009.jpg/2472,416,1149,3124/full/0/default.jpg", "iiif_url")</f>
        <v/>
      </c>
    </row>
    <row r="1009">
      <c r="A1009" t="inlineStr">
        <is>
          <t>NL-HaNA_1.01.02_3789_0009-page-17</t>
        </is>
      </c>
      <c r="B1009" t="inlineStr">
        <is>
          <t>NL-HaNA_1.01.02_3789_0009-column-2572-516-949-2924</t>
        </is>
      </c>
      <c r="C1009" t="inlineStr">
        <is>
          <t>non_index_line</t>
        </is>
      </c>
      <c r="D1009" t="n">
        <v>2801</v>
      </c>
      <c r="E1009" t="n">
        <v>2658</v>
      </c>
      <c r="F1009" t="inlineStr">
        <is>
          <t xml:space="preserve">        van Naturalisatie voor Cornbair.</t>
        </is>
      </c>
      <c r="G1009">
        <f>HYPERLINK("https://images.diginfra.net/iiif/NL-HaNA_1.01.02/3789/NL-HaNA_1.01.02_3789_0009.jpg/2472,416,1149,3124/full/0/default.jpg", "iiif_url")</f>
        <v/>
      </c>
    </row>
    <row r="1010">
      <c r="A1010" t="inlineStr">
        <is>
          <t>NL-HaNA_1.01.02_3789_0009-page-17</t>
        </is>
      </c>
      <c r="B1010" t="inlineStr">
        <is>
          <t>NL-HaNA_1.01.02_3789_0009-column-2572-516-949-2924</t>
        </is>
      </c>
      <c r="C1010" t="inlineStr">
        <is>
          <t>continuation</t>
        </is>
      </c>
      <c r="D1010" t="n">
        <v>2672</v>
      </c>
      <c r="E1010" t="n">
        <v>2740</v>
      </c>
      <c r="F1010" t="inlineStr">
        <is>
          <t xml:space="preserve">    233.</t>
        </is>
      </c>
      <c r="G1010">
        <f>HYPERLINK("https://images.diginfra.net/iiif/NL-HaNA_1.01.02/3789/NL-HaNA_1.01.02_3789_0009.jpg/2472,416,1149,3124/full/0/default.jpg", "iiif_url")</f>
        <v/>
      </c>
    </row>
    <row r="1011">
      <c r="A1011" t="inlineStr">
        <is>
          <t>NL-HaNA_1.01.02_3789_0009-page-17</t>
        </is>
      </c>
      <c r="B1011" t="inlineStr">
        <is>
          <t>NL-HaNA_1.01.02_3789_0009-column-2572-516-949-2924</t>
        </is>
      </c>
      <c r="C1011" t="inlineStr">
        <is>
          <t>non_index_line</t>
        </is>
      </c>
      <c r="D1011" t="n">
        <v>2792</v>
      </c>
      <c r="E1011" t="n">
        <v>2764</v>
      </c>
      <c r="F1011" t="inlineStr">
        <is>
          <t xml:space="preserve">        van Pardon zoer van Eyck. 32.</t>
        </is>
      </c>
      <c r="G1011">
        <f>HYPERLINK("https://images.diginfra.net/iiif/NL-HaNA_1.01.02/3789/NL-HaNA_1.01.02_3789_0009.jpg/2472,416,1149,3124/full/0/default.jpg", "iiif_url")</f>
        <v/>
      </c>
    </row>
    <row r="1012">
      <c r="A1012" t="inlineStr">
        <is>
          <t>NL-HaNA_1.01.02_3789_0009-page-17</t>
        </is>
      </c>
      <c r="B1012" t="inlineStr">
        <is>
          <t>NL-HaNA_1.01.02_3789_0009-column-2572-516-949-2924</t>
        </is>
      </c>
      <c r="C1012" t="inlineStr">
        <is>
          <t>non_index_line</t>
        </is>
      </c>
      <c r="D1012" t="n">
        <v>2792</v>
      </c>
      <c r="E1012" t="n">
        <v>2817</v>
      </c>
      <c r="F1012" t="inlineStr">
        <is>
          <t xml:space="preserve">        voor Leseler. 218.</t>
        </is>
      </c>
      <c r="G1012">
        <f>HYPERLINK("https://images.diginfra.net/iiif/NL-HaNA_1.01.02/3789/NL-HaNA_1.01.02_3789_0009.jpg/2472,416,1149,3124/full/0/default.jpg", "iiif_url")</f>
        <v/>
      </c>
    </row>
    <row r="1013">
      <c r="A1013" t="inlineStr">
        <is>
          <t>NL-HaNA_1.01.02_3789_0009-page-17</t>
        </is>
      </c>
      <c r="B1013" t="inlineStr">
        <is>
          <t>NL-HaNA_1.01.02_3789_0009-column-2572-516-949-2924</t>
        </is>
      </c>
      <c r="C1013" t="inlineStr">
        <is>
          <t>non_index_line</t>
        </is>
      </c>
      <c r="D1013" t="n">
        <v>2794</v>
      </c>
      <c r="E1013" t="n">
        <v>2872</v>
      </c>
      <c r="F1013" t="inlineStr">
        <is>
          <t xml:space="preserve">        voor Bolman. 218.</t>
        </is>
      </c>
      <c r="G1013">
        <f>HYPERLINK("https://images.diginfra.net/iiif/NL-HaNA_1.01.02/3789/NL-HaNA_1.01.02_3789_0009.jpg/2472,416,1149,3124/full/0/default.jpg", "iiif_url")</f>
        <v/>
      </c>
    </row>
    <row r="1014">
      <c r="A1014" t="inlineStr">
        <is>
          <t>NL-HaNA_1.01.02_3789_0009-page-17</t>
        </is>
      </c>
      <c r="B1014" t="inlineStr">
        <is>
          <t>NL-HaNA_1.01.02_3789_0009-column-2572-516-949-2924</t>
        </is>
      </c>
      <c r="C1014" t="inlineStr">
        <is>
          <t>non_index_line</t>
        </is>
      </c>
      <c r="D1014" t="n">
        <v>2796</v>
      </c>
      <c r="E1014" t="n">
        <v>2915</v>
      </c>
      <c r="F1014" t="inlineStr">
        <is>
          <t xml:space="preserve">        mor vander Schild. 349.</t>
        </is>
      </c>
      <c r="G1014">
        <f>HYPERLINK("https://images.diginfra.net/iiif/NL-HaNA_1.01.02/3789/NL-HaNA_1.01.02_3789_0009.jpg/2472,416,1149,3124/full/0/default.jpg", "iiif_url")</f>
        <v/>
      </c>
    </row>
    <row r="1015">
      <c r="A1015" t="inlineStr">
        <is>
          <t>NL-HaNA_1.01.02_3789_0009-page-17</t>
        </is>
      </c>
      <c r="B1015" t="inlineStr">
        <is>
          <t>NL-HaNA_1.01.02_3789_0009-column-2572-516-949-2924</t>
        </is>
      </c>
      <c r="C1015" t="inlineStr">
        <is>
          <t>non_index_line</t>
        </is>
      </c>
      <c r="D1015" t="n">
        <v>2799</v>
      </c>
      <c r="E1015" t="n">
        <v>2953</v>
      </c>
      <c r="F1015" t="inlineStr">
        <is>
          <t xml:space="preserve">        van Recredentie voor Sintzendorf.</t>
        </is>
      </c>
      <c r="G1015">
        <f>HYPERLINK("https://images.diginfra.net/iiif/NL-HaNA_1.01.02/3789/NL-HaNA_1.01.02_3789_0009.jpg/2472,416,1149,3124/full/0/default.jpg", "iiif_url")</f>
        <v/>
      </c>
    </row>
    <row r="1016">
      <c r="A1016" t="inlineStr">
        <is>
          <t>NL-HaNA_1.01.02_3789_0009-page-17</t>
        </is>
      </c>
      <c r="B1016" t="inlineStr">
        <is>
          <t>NL-HaNA_1.01.02_3789_0009-column-2572-516-949-2924</t>
        </is>
      </c>
      <c r="C1016" t="inlineStr">
        <is>
          <t>continuation</t>
        </is>
      </c>
      <c r="D1016" t="n">
        <v>2691</v>
      </c>
      <c r="E1016" t="n">
        <v>3028</v>
      </c>
      <c r="F1016" t="inlineStr">
        <is>
          <t xml:space="preserve">    119.</t>
        </is>
      </c>
      <c r="G1016">
        <f>HYPERLINK("https://images.diginfra.net/iiif/NL-HaNA_1.01.02/3789/NL-HaNA_1.01.02_3789_0009.jpg/2472,416,1149,3124/full/0/default.jpg", "iiif_url")</f>
        <v/>
      </c>
    </row>
    <row r="1017">
      <c r="A1017" t="inlineStr">
        <is>
          <t>NL-HaNA_1.01.02_3789_0009-page-17</t>
        </is>
      </c>
      <c r="B1017" t="inlineStr">
        <is>
          <t>NL-HaNA_1.01.02_3789_0009-column-2572-516-949-2924</t>
        </is>
      </c>
      <c r="C1017" t="inlineStr">
        <is>
          <t>non_index_line</t>
        </is>
      </c>
      <c r="D1017" t="n">
        <v>2806</v>
      </c>
      <c r="E1017" t="n">
        <v>3061</v>
      </c>
      <c r="F1017" t="inlineStr">
        <is>
          <t xml:space="preserve">        moor rinch. ast.</t>
        </is>
      </c>
      <c r="G1017">
        <f>HYPERLINK("https://images.diginfra.net/iiif/NL-HaNA_1.01.02/3789/NL-HaNA_1.01.02_3789_0009.jpg/2472,416,1149,3124/full/0/default.jpg", "iiif_url")</f>
        <v/>
      </c>
    </row>
    <row r="1018">
      <c r="A1018" t="inlineStr">
        <is>
          <t>NL-HaNA_1.01.02_3789_0009-page-17</t>
        </is>
      </c>
      <c r="B1018" t="inlineStr">
        <is>
          <t>NL-HaNA_1.01.02_3789_0009-column-2572-516-949-2924</t>
        </is>
      </c>
      <c r="C1018" t="inlineStr">
        <is>
          <t>non_index_line</t>
        </is>
      </c>
      <c r="D1018" t="n">
        <v>2811</v>
      </c>
      <c r="E1018" t="n">
        <v>3105</v>
      </c>
      <c r="F1018" t="inlineStr">
        <is>
          <t xml:space="preserve">        van Relif voor Stagen. 573.</t>
        </is>
      </c>
      <c r="G1018">
        <f>HYPERLINK("https://images.diginfra.net/iiif/NL-HaNA_1.01.02/3789/NL-HaNA_1.01.02_3789_0009.jpg/2472,416,1149,3124/full/0/default.jpg", "iiif_url")</f>
        <v/>
      </c>
    </row>
    <row r="1019">
      <c r="A1019" t="inlineStr">
        <is>
          <t>NL-HaNA_1.01.02_3789_0009-page-17</t>
        </is>
      </c>
      <c r="B1019" t="inlineStr">
        <is>
          <t>NL-HaNA_1.01.02_3789_0009-column-2572-516-949-2924</t>
        </is>
      </c>
      <c r="C1019" t="inlineStr">
        <is>
          <t>non_index_line</t>
        </is>
      </c>
      <c r="D1019" t="n">
        <v>2815</v>
      </c>
      <c r="E1019" t="n">
        <v>3153</v>
      </c>
      <c r="F1019" t="inlineStr">
        <is>
          <t xml:space="preserve">        van Remise oor den Barm van</t>
        </is>
      </c>
      <c r="G1019">
        <f>HYPERLINK("https://images.diginfra.net/iiif/NL-HaNA_1.01.02/3789/NL-HaNA_1.01.02_3789_0009.jpg/2472,416,1149,3124/full/0/default.jpg", "iiif_url")</f>
        <v/>
      </c>
    </row>
    <row r="1020">
      <c r="A1020" t="inlineStr">
        <is>
          <t>NL-HaNA_1.01.02_3789_0009-page-17</t>
        </is>
      </c>
      <c r="B1020" t="inlineStr">
        <is>
          <t>NL-HaNA_1.01.02_3789_0009-column-2572-516-949-2924</t>
        </is>
      </c>
      <c r="C1020" t="inlineStr">
        <is>
          <t>continuation</t>
        </is>
      </c>
      <c r="D1020" t="n">
        <v>2693</v>
      </c>
      <c r="E1020" t="n">
        <v>3205</v>
      </c>
      <c r="F1020" t="inlineStr">
        <is>
          <t xml:space="preserve">    Uitenborst. 81.</t>
        </is>
      </c>
      <c r="G1020">
        <f>HYPERLINK("https://images.diginfra.net/iiif/NL-HaNA_1.01.02/3789/NL-HaNA_1.01.02_3789_0009.jpg/2472,416,1149,3124/full/0/default.jpg", "iiif_url")</f>
        <v/>
      </c>
    </row>
    <row r="1021">
      <c r="A1021" t="inlineStr">
        <is>
          <t>NL-HaNA_1.01.02_3789_0009-page-17</t>
        </is>
      </c>
      <c r="B1021" t="inlineStr">
        <is>
          <t>NL-HaNA_1.01.02_3789_0009-column-2572-516-949-2924</t>
        </is>
      </c>
      <c r="C1021" t="inlineStr">
        <is>
          <t>non_index_line</t>
        </is>
      </c>
      <c r="D1021" t="n">
        <v>2813</v>
      </c>
      <c r="E1021" t="n">
        <v>3245</v>
      </c>
      <c r="F1021" t="inlineStr">
        <is>
          <t xml:space="preserve">        voor aght en tnegentigb Dorpen in de</t>
        </is>
      </c>
      <c r="G1021">
        <f>HYPERLINK("https://images.diginfra.net/iiif/NL-HaNA_1.01.02/3789/NL-HaNA_1.01.02_3789_0009.jpg/2472,416,1149,3124/full/0/default.jpg", "iiif_url")</f>
        <v/>
      </c>
    </row>
    <row r="1022">
      <c r="A1022" t="inlineStr">
        <is>
          <t>NL-HaNA_1.01.02_3789_0009-page-17</t>
        </is>
      </c>
      <c r="B1022" t="inlineStr">
        <is>
          <t>NL-HaNA_1.01.02_3789_0009-column-2572-516-949-2924</t>
        </is>
      </c>
      <c r="C1022" t="inlineStr">
        <is>
          <t>continuation</t>
        </is>
      </c>
      <c r="D1022" t="n">
        <v>2698</v>
      </c>
      <c r="E1022" t="n">
        <v>3305</v>
      </c>
      <c r="F1022" t="inlineStr">
        <is>
          <t xml:space="preserve">    Meyerye. 183.</t>
        </is>
      </c>
      <c r="G1022">
        <f>HYPERLINK("https://images.diginfra.net/iiif/NL-HaNA_1.01.02/3789/NL-HaNA_1.01.02_3789_0009.jpg/2472,416,1149,3124/full/0/default.jpg", "iiif_url")</f>
        <v/>
      </c>
    </row>
    <row r="1023">
      <c r="A1023" t="inlineStr">
        <is>
          <t>NL-HaNA_1.01.02_3789_0009-page-17</t>
        </is>
      </c>
      <c r="B1023" t="inlineStr">
        <is>
          <t>NL-HaNA_1.01.02_3789_0009-column-2572-516-949-2924</t>
        </is>
      </c>
      <c r="C1023" t="inlineStr">
        <is>
          <t>non_index_line</t>
        </is>
      </c>
      <c r="D1023" t="n">
        <v>2818</v>
      </c>
      <c r="E1023" t="n">
        <v>3348</v>
      </c>
      <c r="F1023" t="inlineStr">
        <is>
          <t xml:space="preserve">        woor Delissen. 586.</t>
        </is>
      </c>
      <c r="G1023">
        <f>HYPERLINK("https://images.diginfra.net/iiif/NL-HaNA_1.01.02/3789/NL-HaNA_1.01.02_3789_0009.jpg/2472,416,1149,3124/full/0/default.jpg", "iiif_url")</f>
        <v/>
      </c>
    </row>
    <row r="1024">
      <c r="A1024" t="inlineStr">
        <is>
          <t>NL-HaNA_1.01.02_3789_0009-page-17</t>
        </is>
      </c>
      <c r="B1024" t="inlineStr">
        <is>
          <t>NL-HaNA_1.01.02_3789_0009-column-2572-516-949-2924</t>
        </is>
      </c>
      <c r="C1024" t="inlineStr">
        <is>
          <t>non_index_line</t>
        </is>
      </c>
      <c r="D1024" t="n">
        <v>2827</v>
      </c>
      <c r="E1024" t="n">
        <v>3394</v>
      </c>
      <c r="F1024" t="inlineStr">
        <is>
          <t xml:space="preserve">        van Revisie voor Lippert. 118.</t>
        </is>
      </c>
      <c r="G1024">
        <f>HYPERLINK("https://images.diginfra.net/iiif/NL-HaNA_1.01.02/3789/NL-HaNA_1.01.02_3789_0009.jpg/2472,416,1149,3124/full/0/default.jpg", "iiif_url")</f>
        <v/>
      </c>
    </row>
    <row r="1026">
      <c r="A1026" t="inlineStr">
        <is>
          <t>NL-HaNA_1.01.02_3789_0009-page-17</t>
        </is>
      </c>
      <c r="B1026" t="inlineStr">
        <is>
          <t>NL-HaNA_1.01.02_3789_0009-column-3538-399-1005-2993</t>
        </is>
      </c>
      <c r="C1026" t="inlineStr">
        <is>
          <t>repeat_lemma</t>
        </is>
      </c>
      <c r="D1026" t="n">
        <v>3710</v>
      </c>
      <c r="E1026" t="n">
        <v>472</v>
      </c>
      <c r="F1026" t="inlineStr">
        <is>
          <t xml:space="preserve">        van Surceantie voor de Huy. 204.</t>
        </is>
      </c>
      <c r="G1026">
        <f>HYPERLINK("https://images.diginfra.net/iiif/NL-HaNA_1.01.02/3789/NL-HaNA_1.01.02_3789_0009.jpg/3438,299,1205,3193/full/0/default.jpg", "iiif_url")</f>
        <v/>
      </c>
    </row>
    <row r="1027">
      <c r="A1027" t="inlineStr">
        <is>
          <t>NL-HaNA_1.01.02_3789_0009-page-17</t>
        </is>
      </c>
      <c r="B1027" t="inlineStr">
        <is>
          <t>NL-HaNA_1.01.02_3789_0009-column-3538-399-1005-2993</t>
        </is>
      </c>
      <c r="C1027" t="inlineStr">
        <is>
          <t>repeat_lemma</t>
        </is>
      </c>
      <c r="D1027" t="n">
        <v>3703</v>
      </c>
      <c r="E1027" t="n">
        <v>535</v>
      </c>
      <c r="F1027" t="inlineStr">
        <is>
          <t xml:space="preserve">        voor Weners. aat.</t>
        </is>
      </c>
      <c r="G1027">
        <f>HYPERLINK("https://images.diginfra.net/iiif/NL-HaNA_1.01.02/3789/NL-HaNA_1.01.02_3789_0009.jpg/3438,299,1205,3193/full/0/default.jpg", "iiif_url")</f>
        <v/>
      </c>
    </row>
    <row r="1028">
      <c r="A1028" t="inlineStr">
        <is>
          <t>NL-HaNA_1.01.02_3789_0009-page-17</t>
        </is>
      </c>
      <c r="B1028" t="inlineStr">
        <is>
          <t>NL-HaNA_1.01.02_3789_0009-column-3538-399-1005-2993</t>
        </is>
      </c>
      <c r="C1028" t="inlineStr">
        <is>
          <t>repeat_lemma</t>
        </is>
      </c>
      <c r="D1028" t="n">
        <v>3717</v>
      </c>
      <c r="E1028" t="n">
        <v>579</v>
      </c>
      <c r="F1028" t="inlineStr">
        <is>
          <t xml:space="preserve">        van Vaniam ztatis voor Lauw.</t>
        </is>
      </c>
      <c r="G1028">
        <f>HYPERLINK("https://images.diginfra.net/iiif/NL-HaNA_1.01.02/3789/NL-HaNA_1.01.02_3789_0009.jpg/3438,299,1205,3193/full/0/default.jpg", "iiif_url")</f>
        <v/>
      </c>
    </row>
    <row r="1029">
      <c r="A1029" t="inlineStr">
        <is>
          <t>NL-HaNA_1.01.02_3789_0009-page-17</t>
        </is>
      </c>
      <c r="B1029" t="inlineStr">
        <is>
          <t>NL-HaNA_1.01.02_3789_0009-column-3538-399-1005-2993</t>
        </is>
      </c>
      <c r="C1029" t="inlineStr">
        <is>
          <t>continuation</t>
        </is>
      </c>
      <c r="D1029" t="n">
        <v>3587</v>
      </c>
      <c r="E1029" t="n">
        <v>640</v>
      </c>
      <c r="F1029" t="inlineStr">
        <is>
          <t xml:space="preserve">    196.</t>
        </is>
      </c>
      <c r="G1029">
        <f>HYPERLINK("https://images.diginfra.net/iiif/NL-HaNA_1.01.02/3789/NL-HaNA_1.01.02_3789_0009.jpg/3438,299,1205,3193/full/0/default.jpg", "iiif_url")</f>
        <v/>
      </c>
    </row>
    <row r="1030">
      <c r="A1030" t="inlineStr">
        <is>
          <t>NL-HaNA_1.01.02_3789_0009-page-17</t>
        </is>
      </c>
      <c r="B1030" t="inlineStr">
        <is>
          <t>NL-HaNA_1.01.02_3789_0009-column-3538-399-1005-2993</t>
        </is>
      </c>
      <c r="C1030" t="inlineStr">
        <is>
          <t>repeat_lemma</t>
        </is>
      </c>
      <c r="D1030" t="n">
        <v>3710</v>
      </c>
      <c r="E1030" t="n">
        <v>678</v>
      </c>
      <c r="F1030" t="inlineStr">
        <is>
          <t xml:space="preserve">        woor Haanen. 281.</t>
        </is>
      </c>
      <c r="G1030">
        <f>HYPERLINK("https://images.diginfra.net/iiif/NL-HaNA_1.01.02/3789/NL-HaNA_1.01.02_3789_0009.jpg/3438,299,1205,3193/full/0/default.jpg", "iiif_url")</f>
        <v/>
      </c>
    </row>
    <row r="1031">
      <c r="A1031" t="inlineStr">
        <is>
          <t>NL-HaNA_1.01.02_3789_0009-page-17</t>
        </is>
      </c>
      <c r="B1031" t="inlineStr">
        <is>
          <t>NL-HaNA_1.01.02_3789_0009-column-3538-399-1005-2993</t>
        </is>
      </c>
      <c r="C1031" t="inlineStr">
        <is>
          <t>repeat_lemma</t>
        </is>
      </c>
      <c r="D1031" t="n">
        <v>3712</v>
      </c>
      <c r="E1031" t="n">
        <v>729</v>
      </c>
      <c r="F1031" t="inlineStr">
        <is>
          <t xml:space="preserve">        voor Posern. 508.</t>
        </is>
      </c>
      <c r="G1031">
        <f>HYPERLINK("https://images.diginfra.net/iiif/NL-HaNA_1.01.02/3789/NL-HaNA_1.01.02_3789_0009.jpg/3438,299,1205,3193/full/0/default.jpg", "iiif_url")</f>
        <v/>
      </c>
    </row>
    <row r="1032">
      <c r="A1032" t="inlineStr">
        <is>
          <t>NL-HaNA_1.01.02_3789_0009-page-17</t>
        </is>
      </c>
      <c r="B1032" t="inlineStr">
        <is>
          <t>NL-HaNA_1.01.02_3789_0009-column-3538-399-1005-2993</t>
        </is>
      </c>
      <c r="C1032" t="inlineStr">
        <is>
          <t>repeat_lemma</t>
        </is>
      </c>
      <c r="D1032" t="n">
        <v>3717</v>
      </c>
      <c r="E1032" t="n">
        <v>773</v>
      </c>
      <c r="F1032" t="inlineStr">
        <is>
          <t xml:space="preserve">        van Voorschryvens voor Willens aan</t>
        </is>
      </c>
      <c r="G1032">
        <f>HYPERLINK("https://images.diginfra.net/iiif/NL-HaNA_1.01.02/3789/NL-HaNA_1.01.02_3789_0009.jpg/3438,299,1205,3193/full/0/default.jpg", "iiif_url")</f>
        <v/>
      </c>
    </row>
    <row r="1033">
      <c r="A1033" t="inlineStr">
        <is>
          <t>NL-HaNA_1.01.02_3789_0009-page-17</t>
        </is>
      </c>
      <c r="B1033" t="inlineStr">
        <is>
          <t>NL-HaNA_1.01.02_3789_0009-column-3538-399-1005-2993</t>
        </is>
      </c>
      <c r="C1033" t="inlineStr">
        <is>
          <t>lemma</t>
        </is>
      </c>
      <c r="D1033" t="n">
        <v>3587</v>
      </c>
      <c r="E1033" t="n">
        <v>829</v>
      </c>
      <c r="F1033" t="inlineStr">
        <is>
          <t>den Resident Assendelft. 22.</t>
        </is>
      </c>
      <c r="G1033">
        <f>HYPERLINK("https://images.diginfra.net/iiif/NL-HaNA_1.01.02/3789/NL-HaNA_1.01.02_3789_0009.jpg/3438,299,1205,3193/full/0/default.jpg", "iiif_url")</f>
        <v/>
      </c>
    </row>
    <row r="1034">
      <c r="A1034" t="inlineStr">
        <is>
          <t>NL-HaNA_1.01.02_3789_0009-page-17</t>
        </is>
      </c>
      <c r="B1034" t="inlineStr">
        <is>
          <t>NL-HaNA_1.01.02_3789_0009-column-3538-399-1005-2993</t>
        </is>
      </c>
      <c r="C1034" t="inlineStr">
        <is>
          <t>repeat_lemma</t>
        </is>
      </c>
      <c r="D1034" t="n">
        <v>3722</v>
      </c>
      <c r="E1034" t="n">
        <v>865</v>
      </c>
      <c r="F1034" t="inlineStr">
        <is>
          <t xml:space="preserve">        voor dei Grave van Schaumbourgb</t>
        </is>
      </c>
      <c r="G1034">
        <f>HYPERLINK("https://images.diginfra.net/iiif/NL-HaNA_1.01.02/3789/NL-HaNA_1.01.02_3789_0009.jpg/3438,299,1205,3193/full/0/default.jpg", "iiif_url")</f>
        <v/>
      </c>
    </row>
    <row r="1035">
      <c r="A1035" t="inlineStr">
        <is>
          <t>NL-HaNA_1.01.02_3789_0009-page-17</t>
        </is>
      </c>
      <c r="B1035" t="inlineStr">
        <is>
          <t>NL-HaNA_1.01.02_3789_0009-column-3538-399-1005-2993</t>
        </is>
      </c>
      <c r="C1035" t="inlineStr">
        <is>
          <t>lemma</t>
        </is>
      </c>
      <c r="D1035" t="n">
        <v>3592</v>
      </c>
      <c r="E1035" t="n">
        <v>919</v>
      </c>
      <c r="F1035" t="inlineStr">
        <is>
          <t>Lippe aan den Envoyé Bruyminx. 30.</t>
        </is>
      </c>
      <c r="G1035">
        <f>HYPERLINK("https://images.diginfra.net/iiif/NL-HaNA_1.01.02/3789/NL-HaNA_1.01.02_3789_0009.jpg/3438,299,1205,3193/full/0/default.jpg", "iiif_url")</f>
        <v/>
      </c>
    </row>
    <row r="1036">
      <c r="A1036" t="inlineStr">
        <is>
          <t>NL-HaNA_1.01.02_3789_0009-page-17</t>
        </is>
      </c>
      <c r="B1036" t="inlineStr">
        <is>
          <t>NL-HaNA_1.01.02_3789_0009-column-3538-399-1005-2993</t>
        </is>
      </c>
      <c r="C1036" t="inlineStr">
        <is>
          <t>repeat_lemma</t>
        </is>
      </c>
      <c r="D1036" t="n">
        <v>3715</v>
      </c>
      <c r="E1036" t="n">
        <v>965</v>
      </c>
      <c r="F1036" t="inlineStr">
        <is>
          <t xml:space="preserve">        zoor Vergill , Divernet, de Castro en</t>
        </is>
      </c>
      <c r="G1036">
        <f>HYPERLINK("https://images.diginfra.net/iiif/NL-HaNA_1.01.02/3789/NL-HaNA_1.01.02_3789_0009.jpg/3438,299,1205,3193/full/0/default.jpg", "iiif_url")</f>
        <v/>
      </c>
    </row>
    <row r="1037">
      <c r="A1037" t="inlineStr">
        <is>
          <t>NL-HaNA_1.01.02_3789_0009-page-17</t>
        </is>
      </c>
      <c r="B1037" t="inlineStr">
        <is>
          <t>NL-HaNA_1.01.02_3789_0009-column-3538-399-1005-2993</t>
        </is>
      </c>
      <c r="C1037" t="inlineStr">
        <is>
          <t>lemma</t>
        </is>
      </c>
      <c r="D1037" t="n">
        <v>3594</v>
      </c>
      <c r="E1037" t="n">
        <v>1017</v>
      </c>
      <c r="F1037" t="inlineStr">
        <is>
          <t>Rouzier aan den Envoyé Hop. 37.</t>
        </is>
      </c>
      <c r="G1037">
        <f>HYPERLINK("https://images.diginfra.net/iiif/NL-HaNA_1.01.02/3789/NL-HaNA_1.01.02_3789_0009.jpg/3438,299,1205,3193/full/0/default.jpg", "iiif_url")</f>
        <v/>
      </c>
    </row>
    <row r="1038">
      <c r="A1038" t="inlineStr">
        <is>
          <t>NL-HaNA_1.01.02_3789_0009-page-17</t>
        </is>
      </c>
      <c r="B1038" t="inlineStr">
        <is>
          <t>NL-HaNA_1.01.02_3789_0009-column-3538-399-1005-2993</t>
        </is>
      </c>
      <c r="C1038" t="inlineStr">
        <is>
          <t>repeat_lemma</t>
        </is>
      </c>
      <c r="D1038" t="n">
        <v>3696</v>
      </c>
      <c r="E1038" t="n">
        <v>1062</v>
      </c>
      <c r="F1038" t="inlineStr">
        <is>
          <t xml:space="preserve">        voor Scheurleer aan den Resident as</t>
        </is>
      </c>
      <c r="G1038">
        <f>HYPERLINK("https://images.diginfra.net/iiif/NL-HaNA_1.01.02/3789/NL-HaNA_1.01.02_3789_0009.jpg/3438,299,1205,3193/full/0/default.jpg", "iiif_url")</f>
        <v/>
      </c>
    </row>
    <row r="1039">
      <c r="A1039" t="inlineStr">
        <is>
          <t>NL-HaNA_1.01.02_3789_0009-page-17</t>
        </is>
      </c>
      <c r="B1039" t="inlineStr">
        <is>
          <t>NL-HaNA_1.01.02_3789_0009-column-3538-399-1005-2993</t>
        </is>
      </c>
      <c r="C1039" t="inlineStr">
        <is>
          <t>lemma</t>
        </is>
      </c>
      <c r="D1039" t="n">
        <v>3592</v>
      </c>
      <c r="E1039" t="n">
        <v>1117</v>
      </c>
      <c r="F1039" t="inlineStr">
        <is>
          <t>fendeft. 252.</t>
        </is>
      </c>
      <c r="G1039">
        <f>HYPERLINK("https://images.diginfra.net/iiif/NL-HaNA_1.01.02/3789/NL-HaNA_1.01.02_3789_0009.jpg/3438,299,1205,3193/full/0/default.jpg", "iiif_url")</f>
        <v/>
      </c>
    </row>
    <row r="1040">
      <c r="A1040" t="inlineStr">
        <is>
          <t>NL-HaNA_1.01.02_3789_0009-page-17</t>
        </is>
      </c>
      <c r="B1040" t="inlineStr">
        <is>
          <t>NL-HaNA_1.01.02_3789_0009-column-3538-399-1005-2993</t>
        </is>
      </c>
      <c r="C1040" t="inlineStr">
        <is>
          <t>repeat_lemma</t>
        </is>
      </c>
      <c r="D1040" t="n">
        <v>3698</v>
      </c>
      <c r="E1040" t="n">
        <v>1157</v>
      </c>
      <c r="F1040" t="inlineStr">
        <is>
          <t xml:space="preserve">        voor anbs en Terwen aan de Vorsten</t>
        </is>
      </c>
      <c r="G1040">
        <f>HYPERLINK("https://images.diginfra.net/iiif/NL-HaNA_1.01.02/3789/NL-HaNA_1.01.02_3789_0009.jpg/3438,299,1205,3193/full/0/default.jpg", "iiif_url")</f>
        <v/>
      </c>
    </row>
    <row r="1041">
      <c r="A1041" t="inlineStr">
        <is>
          <t>NL-HaNA_1.01.02_3789_0009-page-17</t>
        </is>
      </c>
      <c r="B1041" t="inlineStr">
        <is>
          <t>NL-HaNA_1.01.02_3789_0009-column-3538-399-1005-2993</t>
        </is>
      </c>
      <c r="C1041" t="inlineStr">
        <is>
          <t>continuation</t>
        </is>
      </c>
      <c r="D1041" t="n">
        <v>3599</v>
      </c>
      <c r="E1041" t="n">
        <v>1211</v>
      </c>
      <c r="F1041" t="inlineStr">
        <is>
          <t xml:space="preserve">    aan den Rhyn. 2565.</t>
        </is>
      </c>
      <c r="G1041">
        <f>HYPERLINK("https://images.diginfra.net/iiif/NL-HaNA_1.01.02/3789/NL-HaNA_1.01.02_3789_0009.jpg/3438,299,1205,3193/full/0/default.jpg", "iiif_url")</f>
        <v/>
      </c>
    </row>
    <row r="1042">
      <c r="A1042" t="inlineStr">
        <is>
          <t>NL-HaNA_1.01.02_3789_0009-page-17</t>
        </is>
      </c>
      <c r="B1042" t="inlineStr">
        <is>
          <t>NL-HaNA_1.01.02_3789_0009-column-3538-399-1005-2993</t>
        </is>
      </c>
      <c r="C1042" t="inlineStr">
        <is>
          <t>repeat_lemma</t>
        </is>
      </c>
      <c r="D1042" t="n">
        <v>3703</v>
      </c>
      <c r="E1042" t="n">
        <v>1253</v>
      </c>
      <c r="F1042" t="inlineStr">
        <is>
          <t xml:space="preserve">        voor Christfel, eum suis, aan den</t>
        </is>
      </c>
      <c r="G1042">
        <f>HYPERLINK("https://images.diginfra.net/iiif/NL-HaNA_1.01.02/3789/NL-HaNA_1.01.02_3789_0009.jpg/3438,299,1205,3193/full/0/default.jpg", "iiif_url")</f>
        <v/>
      </c>
    </row>
    <row r="1043">
      <c r="A1043" t="inlineStr">
        <is>
          <t>NL-HaNA_1.01.02_3789_0009-page-17</t>
        </is>
      </c>
      <c r="B1043" t="inlineStr">
        <is>
          <t>NL-HaNA_1.01.02_3789_0009-column-3538-399-1005-2993</t>
        </is>
      </c>
      <c r="C1043" t="inlineStr">
        <is>
          <t>continuation</t>
        </is>
      </c>
      <c r="D1043" t="n">
        <v>3602</v>
      </c>
      <c r="E1043" t="n">
        <v>1307</v>
      </c>
      <c r="F1043" t="inlineStr">
        <is>
          <t xml:space="preserve">    Resident Coymans. 361.</t>
        </is>
      </c>
      <c r="G1043">
        <f>HYPERLINK("https://images.diginfra.net/iiif/NL-HaNA_1.01.02/3789/NL-HaNA_1.01.02_3789_0009.jpg/3438,299,1205,3193/full/0/default.jpg", "iiif_url")</f>
        <v/>
      </c>
    </row>
    <row r="1044">
      <c r="A1044" t="inlineStr">
        <is>
          <t>NL-HaNA_1.01.02_3789_0009-page-17</t>
        </is>
      </c>
      <c r="B1044" t="inlineStr">
        <is>
          <t>NL-HaNA_1.01.02_3789_0009-column-3538-399-1005-2993</t>
        </is>
      </c>
      <c r="C1044" t="inlineStr">
        <is>
          <t>repeat_lemma</t>
        </is>
      </c>
      <c r="D1044" t="n">
        <v>3689</v>
      </c>
      <c r="E1044" t="n">
        <v>1352</v>
      </c>
      <c r="F1044" t="inlineStr">
        <is>
          <t xml:space="preserve">        voor Chalmot dû Portail aan den Sou-</t>
        </is>
      </c>
      <c r="G1044">
        <f>HYPERLINK("https://images.diginfra.net/iiif/NL-HaNA_1.01.02/3789/NL-HaNA_1.01.02_3789_0009.jpg/3438,299,1205,3193/full/0/default.jpg", "iiif_url")</f>
        <v/>
      </c>
    </row>
    <row r="1045">
      <c r="A1045" t="inlineStr">
        <is>
          <t>NL-HaNA_1.01.02_3789_0009-page-17</t>
        </is>
      </c>
      <c r="B1045" t="inlineStr">
        <is>
          <t>NL-HaNA_1.01.02_3789_0009-column-3538-399-1005-2993</t>
        </is>
      </c>
      <c r="C1045" t="inlineStr">
        <is>
          <t>continuation</t>
        </is>
      </c>
      <c r="D1045" t="n">
        <v>3604</v>
      </c>
      <c r="E1045" t="n">
        <v>1403</v>
      </c>
      <c r="F1045" t="inlineStr">
        <is>
          <t xml:space="preserve">    veramen Rade iot Ber. 4oo0.</t>
        </is>
      </c>
      <c r="G1045">
        <f>HYPERLINK("https://images.diginfra.net/iiif/NL-HaNA_1.01.02/3789/NL-HaNA_1.01.02_3789_0009.jpg/3438,299,1205,3193/full/0/default.jpg", "iiif_url")</f>
        <v/>
      </c>
    </row>
    <row r="1046">
      <c r="A1046" t="inlineStr">
        <is>
          <t>NL-HaNA_1.01.02_3789_0009-page-17</t>
        </is>
      </c>
      <c r="B1046" t="inlineStr">
        <is>
          <t>NL-HaNA_1.01.02_3789_0009-column-3538-399-1005-2993</t>
        </is>
      </c>
      <c r="C1046" t="inlineStr">
        <is>
          <t>repeat_lemma</t>
        </is>
      </c>
      <c r="D1046" t="n">
        <v>3698</v>
      </c>
      <c r="E1046" t="n">
        <v>1447</v>
      </c>
      <c r="F1046" t="inlineStr">
        <is>
          <t xml:space="preserve">        qoor Cazals en Soouen aan de Key-</t>
        </is>
      </c>
      <c r="G1046">
        <f>HYPERLINK("https://images.diginfra.net/iiif/NL-HaNA_1.01.02/3789/NL-HaNA_1.01.02_3789_0009.jpg/3438,299,1205,3193/full/0/default.jpg", "iiif_url")</f>
        <v/>
      </c>
    </row>
    <row r="1047">
      <c r="A1047" t="inlineStr">
        <is>
          <t>NL-HaNA_1.01.02_3789_0009-page-17</t>
        </is>
      </c>
      <c r="B1047" t="inlineStr">
        <is>
          <t>NL-HaNA_1.01.02_3789_0009-column-3538-399-1005-2993</t>
        </is>
      </c>
      <c r="C1047" t="inlineStr">
        <is>
          <t>continuation</t>
        </is>
      </c>
      <c r="D1047" t="n">
        <v>3597</v>
      </c>
      <c r="E1047" t="n">
        <v>1506</v>
      </c>
      <c r="F1047" t="inlineStr">
        <is>
          <t xml:space="preserve">    Jermue van Ruslandt. 413.</t>
        </is>
      </c>
      <c r="G1047">
        <f>HYPERLINK("https://images.diginfra.net/iiif/NL-HaNA_1.01.02/3789/NL-HaNA_1.01.02_3789_0009.jpg/3438,299,1205,3193/full/0/default.jpg", "iiif_url")</f>
        <v/>
      </c>
    </row>
    <row r="1048">
      <c r="A1048" t="inlineStr">
        <is>
          <t>NL-HaNA_1.01.02_3789_0009-page-17</t>
        </is>
      </c>
      <c r="B1048" t="inlineStr">
        <is>
          <t>NL-HaNA_1.01.02_3789_0009-column-3538-399-1005-2993</t>
        </is>
      </c>
      <c r="C1048" t="inlineStr">
        <is>
          <t>repeat_lemma</t>
        </is>
      </c>
      <c r="D1048" t="n">
        <v>3698</v>
      </c>
      <c r="E1048" t="n">
        <v>1545</v>
      </c>
      <c r="F1048" t="inlineStr">
        <is>
          <t xml:space="preserve">        voor Boef aan de Keyserinne van Rus-</t>
        </is>
      </c>
      <c r="G1048">
        <f>HYPERLINK("https://images.diginfra.net/iiif/NL-HaNA_1.01.02/3789/NL-HaNA_1.01.02_3789_0009.jpg/3438,299,1205,3193/full/0/default.jpg", "iiif_url")</f>
        <v/>
      </c>
    </row>
    <row r="1049">
      <c r="A1049" t="inlineStr">
        <is>
          <t>NL-HaNA_1.01.02_3789_0009-page-17</t>
        </is>
      </c>
      <c r="B1049" t="inlineStr">
        <is>
          <t>NL-HaNA_1.01.02_3789_0009-column-3538-399-1005-2993</t>
        </is>
      </c>
      <c r="C1049" t="inlineStr">
        <is>
          <t>continuation</t>
        </is>
      </c>
      <c r="D1049" t="n">
        <v>3604</v>
      </c>
      <c r="E1049" t="n">
        <v>1601</v>
      </c>
      <c r="F1049" t="inlineStr">
        <is>
          <t xml:space="preserve">    landt. 414.</t>
        </is>
      </c>
      <c r="G1049">
        <f>HYPERLINK("https://images.diginfra.net/iiif/NL-HaNA_1.01.02/3789/NL-HaNA_1.01.02_3789_0009.jpg/3438,299,1205,3193/full/0/default.jpg", "iiif_url")</f>
        <v/>
      </c>
    </row>
    <row r="1050">
      <c r="A1050" t="inlineStr">
        <is>
          <t>NL-HaNA_1.01.02_3789_0009-page-17</t>
        </is>
      </c>
      <c r="B1050" t="inlineStr">
        <is>
          <t>NL-HaNA_1.01.02_3789_0009-column-3538-399-1005-2993</t>
        </is>
      </c>
      <c r="C1050" t="inlineStr">
        <is>
          <t>repeat_lemma</t>
        </is>
      </c>
      <c r="D1050" t="n">
        <v>3705</v>
      </c>
      <c r="E1050" t="n">
        <v>1640</v>
      </c>
      <c r="F1050" t="inlineStr">
        <is>
          <t xml:space="preserve">        woor Bock aan bet Hof van Sweeden-</t>
        </is>
      </c>
      <c r="G1050">
        <f>HYPERLINK("https://images.diginfra.net/iiif/NL-HaNA_1.01.02/3789/NL-HaNA_1.01.02_3789_0009.jpg/3438,299,1205,3193/full/0/default.jpg", "iiif_url")</f>
        <v/>
      </c>
    </row>
    <row r="1051">
      <c r="A1051" t="inlineStr">
        <is>
          <t>NL-HaNA_1.01.02_3789_0009-page-17</t>
        </is>
      </c>
      <c r="B1051" t="inlineStr">
        <is>
          <t>NL-HaNA_1.01.02_3789_0009-column-3538-399-1005-2993</t>
        </is>
      </c>
      <c r="C1051" t="inlineStr">
        <is>
          <t>empty_line</t>
        </is>
      </c>
      <c r="D1051" t="n">
        <v>3682</v>
      </c>
      <c r="E1051" t="n">
        <v>1652</v>
      </c>
      <c r="F1051" t="inlineStr"/>
      <c r="G1051">
        <f>HYPERLINK("https://images.diginfra.net/iiif/NL-HaNA_1.01.02/3789/NL-HaNA_1.01.02_3789_0009.jpg/3438,299,1205,3193/full/0/default.jpg", "iiif_url")</f>
        <v/>
      </c>
    </row>
    <row r="1052">
      <c r="A1052" t="inlineStr">
        <is>
          <t>NL-HaNA_1.01.02_3789_0009-page-17</t>
        </is>
      </c>
      <c r="B1052" t="inlineStr">
        <is>
          <t>NL-HaNA_1.01.02_3789_0009-column-3538-399-1005-2993</t>
        </is>
      </c>
      <c r="C1052" t="inlineStr">
        <is>
          <t>continuation</t>
        </is>
      </c>
      <c r="D1052" t="n">
        <v>3611</v>
      </c>
      <c r="E1052" t="n">
        <v>1706</v>
      </c>
      <c r="F1052" t="inlineStr">
        <is>
          <t xml:space="preserve">    431.</t>
        </is>
      </c>
      <c r="G1052">
        <f>HYPERLINK("https://images.diginfra.net/iiif/NL-HaNA_1.01.02/3789/NL-HaNA_1.01.02_3789_0009.jpg/3438,299,1205,3193/full/0/default.jpg", "iiif_url")</f>
        <v/>
      </c>
    </row>
    <row r="1053">
      <c r="A1053" t="inlineStr">
        <is>
          <t>NL-HaNA_1.01.02_3789_0009-page-17</t>
        </is>
      </c>
      <c r="B1053" t="inlineStr">
        <is>
          <t>NL-HaNA_1.01.02_3789_0009-column-3538-399-1005-2993</t>
        </is>
      </c>
      <c r="C1053" t="inlineStr">
        <is>
          <t>repeat_lemma</t>
        </is>
      </c>
      <c r="D1053" t="n">
        <v>3712</v>
      </c>
      <c r="E1053" t="n">
        <v>1734</v>
      </c>
      <c r="F1053" t="inlineStr">
        <is>
          <t xml:space="preserve">        voor Versenobre aan den Resident de</t>
        </is>
      </c>
      <c r="G1053">
        <f>HYPERLINK("https://images.diginfra.net/iiif/NL-HaNA_1.01.02/3789/NL-HaNA_1.01.02_3789_0009.jpg/3438,299,1205,3193/full/0/default.jpg", "iiif_url")</f>
        <v/>
      </c>
    </row>
    <row r="1054">
      <c r="A1054" t="inlineStr">
        <is>
          <t>NL-HaNA_1.01.02_3789_0009-page-17</t>
        </is>
      </c>
      <c r="B1054" t="inlineStr">
        <is>
          <t>NL-HaNA_1.01.02_3789_0009-column-3538-399-1005-2993</t>
        </is>
      </c>
      <c r="C1054" t="inlineStr">
        <is>
          <t>continuation</t>
        </is>
      </c>
      <c r="D1054" t="n">
        <v>3616</v>
      </c>
      <c r="E1054" t="n">
        <v>1797</v>
      </c>
      <c r="F1054" t="inlineStr">
        <is>
          <t xml:space="preserve">    Swart. 5565.</t>
        </is>
      </c>
      <c r="G1054">
        <f>HYPERLINK("https://images.diginfra.net/iiif/NL-HaNA_1.01.02/3789/NL-HaNA_1.01.02_3789_0009.jpg/3438,299,1205,3193/full/0/default.jpg", "iiif_url")</f>
        <v/>
      </c>
    </row>
    <row r="1055">
      <c r="A1055" t="inlineStr">
        <is>
          <t>NL-HaNA_1.01.02_3789_0009-page-17</t>
        </is>
      </c>
      <c r="B1055" t="inlineStr">
        <is>
          <t>NL-HaNA_1.01.02_3789_0009-column-3538-399-1005-2993</t>
        </is>
      </c>
      <c r="C1055" t="inlineStr">
        <is>
          <t>repeat_lemma</t>
        </is>
      </c>
      <c r="D1055" t="n">
        <v>3715</v>
      </c>
      <c r="E1055" t="n">
        <v>1833</v>
      </c>
      <c r="F1055" t="inlineStr">
        <is>
          <t xml:space="preserve">        voor vanden Bergh aan het Hof van</t>
        </is>
      </c>
      <c r="G1055">
        <f>HYPERLINK("https://images.diginfra.net/iiif/NL-HaNA_1.01.02/3789/NL-HaNA_1.01.02_3789_0009.jpg/3438,299,1205,3193/full/0/default.jpg", "iiif_url")</f>
        <v/>
      </c>
    </row>
    <row r="1056">
      <c r="A1056" t="inlineStr">
        <is>
          <t>NL-HaNA_1.01.02_3789_0009-page-17</t>
        </is>
      </c>
      <c r="B1056" t="inlineStr">
        <is>
          <t>NL-HaNA_1.01.02_3789_0009-column-3538-399-1005-2993</t>
        </is>
      </c>
      <c r="C1056" t="inlineStr">
        <is>
          <t>continuation</t>
        </is>
      </c>
      <c r="D1056" t="n">
        <v>3618</v>
      </c>
      <c r="E1056" t="n">
        <v>1889</v>
      </c>
      <c r="F1056" t="inlineStr">
        <is>
          <t xml:space="preserve">    Sweedm. 8623.</t>
        </is>
      </c>
      <c r="G1056">
        <f>HYPERLINK("https://images.diginfra.net/iiif/NL-HaNA_1.01.02/3789/NL-HaNA_1.01.02_3789_0009.jpg/3438,299,1205,3193/full/0/default.jpg", "iiif_url")</f>
        <v/>
      </c>
    </row>
    <row r="1057">
      <c r="A1057" t="inlineStr">
        <is>
          <t>NL-HaNA_1.01.02_3789_0009-page-17</t>
        </is>
      </c>
      <c r="B1057" t="inlineStr">
        <is>
          <t>NL-HaNA_1.01.02_3789_0009-column-3538-399-1005-2993</t>
        </is>
      </c>
      <c r="C1057" t="inlineStr">
        <is>
          <t>lemma</t>
        </is>
      </c>
      <c r="D1057" t="n">
        <v>3571</v>
      </c>
      <c r="E1057" t="n">
        <v>1926</v>
      </c>
      <c r="F1057" t="inlineStr">
        <is>
          <t>ten Brinck wegens Overysel gecommitteert ais</t>
        </is>
      </c>
      <c r="G1057">
        <f>HYPERLINK("https://images.diginfra.net/iiif/NL-HaNA_1.01.02/3789/NL-HaNA_1.01.02_3789_0009.jpg/3438,299,1205,3193/full/0/default.jpg", "iiif_url")</f>
        <v/>
      </c>
    </row>
    <row r="1058">
      <c r="A1058" t="inlineStr">
        <is>
          <t>NL-HaNA_1.01.02_3789_0009-page-17</t>
        </is>
      </c>
      <c r="B1058" t="inlineStr">
        <is>
          <t>NL-HaNA_1.01.02_3789_0009-column-3538-399-1005-2993</t>
        </is>
      </c>
      <c r="C1058" t="inlineStr">
        <is>
          <t>continuation</t>
        </is>
      </c>
      <c r="D1058" t="n">
        <v>3637</v>
      </c>
      <c r="E1058" t="n">
        <v>1977</v>
      </c>
      <c r="F1058" t="inlineStr">
        <is>
          <t xml:space="preserve">    Comuissuris Decijtur naar Maastrigit.</t>
        </is>
      </c>
      <c r="G1058">
        <f>HYPERLINK("https://images.diginfra.net/iiif/NL-HaNA_1.01.02/3789/NL-HaNA_1.01.02_3789_0009.jpg/3438,299,1205,3193/full/0/default.jpg", "iiif_url")</f>
        <v/>
      </c>
    </row>
    <row r="1059">
      <c r="A1059" t="inlineStr">
        <is>
          <t>NL-HaNA_1.01.02_3789_0009-page-17</t>
        </is>
      </c>
      <c r="B1059" t="inlineStr">
        <is>
          <t>NL-HaNA_1.01.02_3789_0009-column-3538-399-1005-2993</t>
        </is>
      </c>
      <c r="C1059" t="inlineStr">
        <is>
          <t>continuation</t>
        </is>
      </c>
      <c r="D1059" t="n">
        <v>3625</v>
      </c>
      <c r="E1059" t="n">
        <v>2037</v>
      </c>
      <c r="F1059" t="inlineStr">
        <is>
          <t xml:space="preserve">    266.</t>
        </is>
      </c>
      <c r="G1059">
        <f>HYPERLINK("https://images.diginfra.net/iiif/NL-HaNA_1.01.02/3789/NL-HaNA_1.01.02_3789_0009.jpg/3438,299,1205,3193/full/0/default.jpg", "iiif_url")</f>
        <v/>
      </c>
    </row>
    <row r="1060">
      <c r="A1060" t="inlineStr">
        <is>
          <t>NL-HaNA_1.01.02_3789_0009-page-17</t>
        </is>
      </c>
      <c r="B1060" t="inlineStr">
        <is>
          <t>NL-HaNA_1.01.02_3789_0009-column-3538-399-1005-2993</t>
        </is>
      </c>
      <c r="C1060" t="inlineStr">
        <is>
          <t>lemma</t>
        </is>
      </c>
      <c r="D1060" t="n">
        <v>3578</v>
      </c>
      <c r="E1060" t="n">
        <v>2066</v>
      </c>
      <c r="F1060" t="inlineStr">
        <is>
          <t>Brinco, advertentie. 31. 189. 210. 281.</t>
        </is>
      </c>
      <c r="G1060">
        <f>HYPERLINK("https://images.diginfra.net/iiif/NL-HaNA_1.01.02/3789/NL-HaNA_1.01.02_3789_0009.jpg/3438,299,1205,3193/full/0/default.jpg", "iiif_url")</f>
        <v/>
      </c>
    </row>
    <row r="1061">
      <c r="A1061" t="inlineStr">
        <is>
          <t>NL-HaNA_1.01.02_3789_0009-page-17</t>
        </is>
      </c>
      <c r="B1061" t="inlineStr">
        <is>
          <t>NL-HaNA_1.01.02_3789_0009-column-3538-399-1005-2993</t>
        </is>
      </c>
      <c r="C1061" t="inlineStr">
        <is>
          <t>continuation</t>
        </is>
      </c>
      <c r="D1061" t="n">
        <v>3632</v>
      </c>
      <c r="E1061" t="n">
        <v>2139</v>
      </c>
      <c r="F1061" t="inlineStr">
        <is>
          <t xml:space="preserve">    313.</t>
        </is>
      </c>
      <c r="G1061">
        <f>HYPERLINK("https://images.diginfra.net/iiif/NL-HaNA_1.01.02/3789/NL-HaNA_1.01.02_3789_0009.jpg/3438,299,1205,3193/full/0/default.jpg", "iiif_url")</f>
        <v/>
      </c>
    </row>
    <row r="1062">
      <c r="A1062" t="inlineStr">
        <is>
          <t>NL-HaNA_1.01.02_3789_0009-page-17</t>
        </is>
      </c>
      <c r="B1062" t="inlineStr">
        <is>
          <t>NL-HaNA_1.01.02_3789_0009-column-3538-399-1005-2993</t>
        </is>
      </c>
      <c r="C1062" t="inlineStr">
        <is>
          <t>non_index_line</t>
        </is>
      </c>
      <c r="D1062" t="n">
        <v>3729</v>
      </c>
      <c r="E1062" t="n">
        <v>2167</v>
      </c>
      <c r="F1062" t="inlineStr">
        <is>
          <t xml:space="preserve">        notificeerende het invallen van tien Ooft-</t>
        </is>
      </c>
      <c r="G1062">
        <f>HYPERLINK("https://images.diginfra.net/iiif/NL-HaNA_1.01.02/3789/NL-HaNA_1.01.02_3789_0009.jpg/3438,299,1205,3193/full/0/default.jpg", "iiif_url")</f>
        <v/>
      </c>
    </row>
    <row r="1063">
      <c r="A1063" t="inlineStr">
        <is>
          <t>NL-HaNA_1.01.02_3789_0009-page-17</t>
        </is>
      </c>
      <c r="B1063" t="inlineStr">
        <is>
          <t>NL-HaNA_1.01.02_3789_0009-column-3538-399-1005-2993</t>
        </is>
      </c>
      <c r="C1063" t="inlineStr">
        <is>
          <t>continuation</t>
        </is>
      </c>
      <c r="D1063" t="n">
        <v>3632</v>
      </c>
      <c r="E1063" t="n">
        <v>2219</v>
      </c>
      <c r="F1063" t="inlineStr">
        <is>
          <t xml:space="preserve">    Iniisthe Retourscheepen, en dertigh guldens</t>
        </is>
      </c>
      <c r="G1063">
        <f>HYPERLINK("https://images.diginfra.net/iiif/NL-HaNA_1.01.02/3789/NL-HaNA_1.01.02_3789_0009.jpg/3438,299,1205,3193/full/0/default.jpg", "iiif_url")</f>
        <v/>
      </c>
    </row>
    <row r="1064">
      <c r="A1064" t="inlineStr">
        <is>
          <t>NL-HaNA_1.01.02_3789_0009-page-17</t>
        </is>
      </c>
      <c r="B1064" t="inlineStr">
        <is>
          <t>NL-HaNA_1.01.02_3789_0009-column-3538-399-1005-2993</t>
        </is>
      </c>
      <c r="C1064" t="inlineStr">
        <is>
          <t>continuation</t>
        </is>
      </c>
      <c r="D1064" t="n">
        <v>3632</v>
      </c>
      <c r="E1064" t="n">
        <v>2266</v>
      </c>
      <c r="F1064" t="inlineStr">
        <is>
          <t xml:space="preserve">    voor de Expresst. 387 420. 440.</t>
        </is>
      </c>
      <c r="G1064">
        <f>HYPERLINK("https://images.diginfra.net/iiif/NL-HaNA_1.01.02/3789/NL-HaNA_1.01.02_3789_0009.jpg/3438,299,1205,3193/full/0/default.jpg", "iiif_url")</f>
        <v/>
      </c>
    </row>
    <row r="1065">
      <c r="A1065" t="inlineStr">
        <is>
          <t>NL-HaNA_1.01.02_3789_0009-page-17</t>
        </is>
      </c>
      <c r="B1065" t="inlineStr">
        <is>
          <t>NL-HaNA_1.01.02_3789_0009-column-3538-399-1005-2993</t>
        </is>
      </c>
      <c r="C1065" t="inlineStr">
        <is>
          <t>lemma</t>
        </is>
      </c>
      <c r="D1065" t="n">
        <v>3587</v>
      </c>
      <c r="E1065" t="n">
        <v>2310</v>
      </c>
      <c r="F1065" t="inlineStr">
        <is>
          <t>Broen de Kuise aangeselat tot Raadtsheer in</t>
        </is>
      </c>
      <c r="G1065">
        <f>HYPERLINK("https://images.diginfra.net/iiif/NL-HaNA_1.01.02/3789/NL-HaNA_1.01.02_3789_0009.jpg/3438,299,1205,3193/full/0/default.jpg", "iiif_url")</f>
        <v/>
      </c>
    </row>
    <row r="1066">
      <c r="A1066" t="inlineStr">
        <is>
          <t>NL-HaNA_1.01.02_3789_0009-page-17</t>
        </is>
      </c>
      <c r="B1066" t="inlineStr">
        <is>
          <t>NL-HaNA_1.01.02_3789_0009-column-3538-399-1005-2993</t>
        </is>
      </c>
      <c r="C1066" t="inlineStr">
        <is>
          <t>continuation</t>
        </is>
      </c>
      <c r="D1066" t="n">
        <v>3634</v>
      </c>
      <c r="E1066" t="n">
        <v>2361</v>
      </c>
      <c r="F1066" t="inlineStr">
        <is>
          <t xml:space="preserve">    den Raadt van Vlaanderen. 433.</t>
        </is>
      </c>
      <c r="G1066">
        <f>HYPERLINK("https://images.diginfra.net/iiif/NL-HaNA_1.01.02/3789/NL-HaNA_1.01.02_3789_0009.jpg/3438,299,1205,3193/full/0/default.jpg", "iiif_url")</f>
        <v/>
      </c>
    </row>
    <row r="1067">
      <c r="A1067" t="inlineStr">
        <is>
          <t>NL-HaNA_1.01.02_3789_0009-page-17</t>
        </is>
      </c>
      <c r="B1067" t="inlineStr">
        <is>
          <t>NL-HaNA_1.01.02_3789_0009-column-3538-399-1005-2993</t>
        </is>
      </c>
      <c r="C1067" t="inlineStr">
        <is>
          <t>lemma</t>
        </is>
      </c>
      <c r="D1067" t="n">
        <v>3590</v>
      </c>
      <c r="E1067" t="n">
        <v>2416</v>
      </c>
      <c r="F1067" t="inlineStr">
        <is>
          <t>de Broichot de St. Paul om afdicninge van</t>
        </is>
      </c>
      <c r="G1067">
        <f>HYPERLINK("https://images.diginfra.net/iiif/NL-HaNA_1.01.02/3789/NL-HaNA_1.01.02_3789_0009.jpg/3438,299,1205,3193/full/0/default.jpg", "iiif_url")</f>
        <v/>
      </c>
    </row>
    <row r="1068">
      <c r="A1068" t="inlineStr">
        <is>
          <t>NL-HaNA_1.01.02_3789_0009-page-17</t>
        </is>
      </c>
      <c r="B1068" t="inlineStr">
        <is>
          <t>NL-HaNA_1.01.02_3789_0009-column-3538-399-1005-2993</t>
        </is>
      </c>
      <c r="C1068" t="inlineStr">
        <is>
          <t>continuation</t>
        </is>
      </c>
      <c r="D1068" t="n">
        <v>3637</v>
      </c>
      <c r="E1068" t="n">
        <v>2460</v>
      </c>
      <c r="F1068" t="inlineStr">
        <is>
          <t xml:space="preserve">    pros, den Ambassadeur van Hoey te be-</t>
        </is>
      </c>
      <c r="G1068">
        <f>HYPERLINK("https://images.diginfra.net/iiif/NL-HaNA_1.01.02/3789/NL-HaNA_1.01.02_3789_0009.jpg/3438,299,1205,3193/full/0/default.jpg", "iiif_url")</f>
        <v/>
      </c>
    </row>
    <row r="1069">
      <c r="A1069" t="inlineStr">
        <is>
          <t>NL-HaNA_1.01.02_3789_0009-page-17</t>
        </is>
      </c>
      <c r="B1069" t="inlineStr">
        <is>
          <t>NL-HaNA_1.01.02_3789_0009-column-3538-399-1005-2993</t>
        </is>
      </c>
      <c r="C1069" t="inlineStr">
        <is>
          <t>continuation</t>
        </is>
      </c>
      <c r="D1069" t="n">
        <v>3639</v>
      </c>
      <c r="E1069" t="n">
        <v>2505</v>
      </c>
      <c r="F1069" t="inlineStr">
        <is>
          <t xml:space="preserve">    Tigbten boe bet staat met de saak van Eh-</t>
        </is>
      </c>
      <c r="G1069">
        <f>HYPERLINK("https://images.diginfra.net/iiif/NL-HaNA_1.01.02/3789/NL-HaNA_1.01.02_3789_0009.jpg/3438,299,1205,3193/full/0/default.jpg", "iiif_url")</f>
        <v/>
      </c>
    </row>
    <row r="1070">
      <c r="A1070" t="inlineStr">
        <is>
          <t>NL-HaNA_1.01.02_3789_0009-page-17</t>
        </is>
      </c>
      <c r="B1070" t="inlineStr">
        <is>
          <t>NL-HaNA_1.01.02_3789_0009-column-3538-399-1005-2993</t>
        </is>
      </c>
      <c r="C1070" t="inlineStr">
        <is>
          <t>continuation</t>
        </is>
      </c>
      <c r="D1070" t="n">
        <v>3644</v>
      </c>
      <c r="E1070" t="n">
        <v>2561</v>
      </c>
      <c r="F1070" t="inlineStr">
        <is>
          <t xml:space="preserve">    sabetb Tourton. 14.</t>
        </is>
      </c>
      <c r="G1070">
        <f>HYPERLINK("https://images.diginfra.net/iiif/NL-HaNA_1.01.02/3789/NL-HaNA_1.01.02_3789_0009.jpg/3438,299,1205,3193/full/0/default.jpg", "iiif_url")</f>
        <v/>
      </c>
    </row>
    <row r="1071">
      <c r="A1071" t="inlineStr">
        <is>
          <t>NL-HaNA_1.01.02_3789_0009-page-17</t>
        </is>
      </c>
      <c r="B1071" t="inlineStr">
        <is>
          <t>NL-HaNA_1.01.02_3789_0009-column-3538-399-1005-2993</t>
        </is>
      </c>
      <c r="C1071" t="inlineStr">
        <is>
          <t>lemma</t>
        </is>
      </c>
      <c r="D1071" t="n">
        <v>3602</v>
      </c>
      <c r="E1071" t="n">
        <v>2598</v>
      </c>
      <c r="F1071" t="inlineStr">
        <is>
          <t>Brouwer wegens Hollandt gecommitteert ter 4d-</t>
        </is>
      </c>
      <c r="G1071">
        <f>HYPERLINK("https://images.diginfra.net/iiif/NL-HaNA_1.01.02/3789/NL-HaNA_1.01.02_3789_0009.jpg/3438,299,1205,3193/full/0/default.jpg", "iiif_url")</f>
        <v/>
      </c>
    </row>
    <row r="1072">
      <c r="A1072" t="inlineStr">
        <is>
          <t>NL-HaNA_1.01.02_3789_0009-page-17</t>
        </is>
      </c>
      <c r="B1072" t="inlineStr">
        <is>
          <t>NL-HaNA_1.01.02_3789_0009-column-3538-399-1005-2993</t>
        </is>
      </c>
      <c r="C1072" t="inlineStr">
        <is>
          <t>continuation</t>
        </is>
      </c>
      <c r="D1072" t="n">
        <v>3646</v>
      </c>
      <c r="E1072" t="n">
        <v>2649</v>
      </c>
      <c r="F1072" t="inlineStr">
        <is>
          <t xml:space="preserve">    niraliteyt in het Noorder Quartier. 125.</t>
        </is>
      </c>
      <c r="G1072">
        <f>HYPERLINK("https://images.diginfra.net/iiif/NL-HaNA_1.01.02/3789/NL-HaNA_1.01.02_3789_0009.jpg/3438,299,1205,3193/full/0/default.jpg", "iiif_url")</f>
        <v/>
      </c>
    </row>
    <row r="1073">
      <c r="A1073" t="inlineStr">
        <is>
          <t>NL-HaNA_1.01.02_3789_0009-page-17</t>
        </is>
      </c>
      <c r="B1073" t="inlineStr">
        <is>
          <t>NL-HaNA_1.01.02_3789_0009-column-3538-399-1005-2993</t>
        </is>
      </c>
      <c r="C1073" t="inlineStr">
        <is>
          <t>lemma</t>
        </is>
      </c>
      <c r="D1073" t="n">
        <v>3602</v>
      </c>
      <c r="E1073" t="n">
        <v>2699</v>
      </c>
      <c r="F1073" t="inlineStr">
        <is>
          <t>de Bruyne gelast te betalen vijfig guldens aam</t>
        </is>
      </c>
      <c r="G1073">
        <f>HYPERLINK("https://images.diginfra.net/iiif/NL-HaNA_1.01.02/3789/NL-HaNA_1.01.02_3789_0009.jpg/3438,299,1205,3193/full/0/default.jpg", "iiif_url")</f>
        <v/>
      </c>
    </row>
    <row r="1074">
      <c r="A1074" t="inlineStr">
        <is>
          <t>NL-HaNA_1.01.02_3789_0009-page-17</t>
        </is>
      </c>
      <c r="B1074" t="inlineStr">
        <is>
          <t>NL-HaNA_1.01.02_3789_0009-column-3538-399-1005-2993</t>
        </is>
      </c>
      <c r="C1074" t="inlineStr">
        <is>
          <t>continuation</t>
        </is>
      </c>
      <c r="D1074" t="n">
        <v>3651</v>
      </c>
      <c r="E1074" t="n">
        <v>2753</v>
      </c>
      <c r="F1074" t="inlineStr">
        <is>
          <t xml:space="preserve">    Eugelbart 46.</t>
        </is>
      </c>
      <c r="G1074">
        <f>HYPERLINK("https://images.diginfra.net/iiif/NL-HaNA_1.01.02/3789/NL-HaNA_1.01.02_3789_0009.jpg/3438,299,1205,3193/full/0/default.jpg", "iiif_url")</f>
        <v/>
      </c>
    </row>
    <row r="1075">
      <c r="A1075" t="inlineStr">
        <is>
          <t>NL-HaNA_1.01.02_3789_0009-page-17</t>
        </is>
      </c>
      <c r="B1075" t="inlineStr">
        <is>
          <t>NL-HaNA_1.01.02_3789_0009-column-3538-399-1005-2993</t>
        </is>
      </c>
      <c r="C1075" t="inlineStr">
        <is>
          <t>non_index_line</t>
        </is>
      </c>
      <c r="D1075" t="n">
        <v>3748</v>
      </c>
      <c r="E1075" t="n">
        <v>2794</v>
      </c>
      <c r="F1075" t="inlineStr">
        <is>
          <t xml:space="preserve">        gelast te betalen twee hondert guldens</t>
        </is>
      </c>
      <c r="G1075">
        <f>HYPERLINK("https://images.diginfra.net/iiif/NL-HaNA_1.01.02/3789/NL-HaNA_1.01.02_3789_0009.jpg/3438,299,1205,3193/full/0/default.jpg", "iiif_url")</f>
        <v/>
      </c>
    </row>
    <row r="1076">
      <c r="A1076" t="inlineStr">
        <is>
          <t>NL-HaNA_1.01.02_3789_0009-page-17</t>
        </is>
      </c>
      <c r="B1076" t="inlineStr">
        <is>
          <t>NL-HaNA_1.01.02_3789_0009-column-3538-399-1005-2993</t>
        </is>
      </c>
      <c r="C1076" t="inlineStr">
        <is>
          <t>continuation</t>
        </is>
      </c>
      <c r="D1076" t="n">
        <v>3656</v>
      </c>
      <c r="E1076" t="n">
        <v>2845</v>
      </c>
      <c r="F1076" t="inlineStr">
        <is>
          <t xml:space="preserve">    aan de Weduwe van Scheel. tis.</t>
        </is>
      </c>
      <c r="G1076">
        <f>HYPERLINK("https://images.diginfra.net/iiif/NL-HaNA_1.01.02/3789/NL-HaNA_1.01.02_3789_0009.jpg/3438,299,1205,3193/full/0/default.jpg", "iiif_url")</f>
        <v/>
      </c>
    </row>
    <row r="1077">
      <c r="A1077" t="inlineStr">
        <is>
          <t>NL-HaNA_1.01.02_3789_0009-page-17</t>
        </is>
      </c>
      <c r="B1077" t="inlineStr">
        <is>
          <t>NL-HaNA_1.01.02_3789_0009-column-3538-399-1005-2993</t>
        </is>
      </c>
      <c r="C1077" t="inlineStr">
        <is>
          <t>non_index_line</t>
        </is>
      </c>
      <c r="D1077" t="n">
        <v>3755</v>
      </c>
      <c r="E1077" t="n">
        <v>2889</v>
      </c>
      <c r="F1077" t="inlineStr">
        <is>
          <t xml:space="preserve">        gelast te betalen bondert vyftigh guldens</t>
        </is>
      </c>
      <c r="G1077">
        <f>HYPERLINK("https://images.diginfra.net/iiif/NL-HaNA_1.01.02/3789/NL-HaNA_1.01.02_3789_0009.jpg/3438,299,1205,3193/full/0/default.jpg", "iiif_url")</f>
        <v/>
      </c>
    </row>
    <row r="1078">
      <c r="A1078" t="inlineStr">
        <is>
          <t>NL-HaNA_1.01.02_3789_0009-page-17</t>
        </is>
      </c>
      <c r="B1078" t="inlineStr">
        <is>
          <t>NL-HaNA_1.01.02_3789_0009-column-3538-399-1005-2993</t>
        </is>
      </c>
      <c r="C1078" t="inlineStr">
        <is>
          <t>continuation</t>
        </is>
      </c>
      <c r="D1078" t="n">
        <v>3663</v>
      </c>
      <c r="E1078" t="n">
        <v>2939</v>
      </c>
      <c r="F1078" t="inlineStr">
        <is>
          <t xml:space="preserve">    aan Coras. 343.</t>
        </is>
      </c>
      <c r="G1078">
        <f>HYPERLINK("https://images.diginfra.net/iiif/NL-HaNA_1.01.02/3789/NL-HaNA_1.01.02_3789_0009.jpg/3438,299,1205,3193/full/0/default.jpg", "iiif_url")</f>
        <v/>
      </c>
    </row>
    <row r="1079">
      <c r="A1079" t="inlineStr">
        <is>
          <t>NL-HaNA_1.01.02_3789_0009-page-17</t>
        </is>
      </c>
      <c r="B1079" t="inlineStr">
        <is>
          <t>NL-HaNA_1.01.02_3789_0009-column-3538-399-1005-2993</t>
        </is>
      </c>
      <c r="C1079" t="inlineStr">
        <is>
          <t>non_index_line</t>
        </is>
      </c>
      <c r="D1079" t="n">
        <v>3769</v>
      </c>
      <c r="E1079" t="n">
        <v>2990</v>
      </c>
      <c r="F1079" t="inlineStr">
        <is>
          <t xml:space="preserve">        gelast te betalen bondert guldens aan</t>
        </is>
      </c>
      <c r="G1079">
        <f>HYPERLINK("https://images.diginfra.net/iiif/NL-HaNA_1.01.02/3789/NL-HaNA_1.01.02_3789_0009.jpg/3438,299,1205,3193/full/0/default.jpg", "iiif_url")</f>
        <v/>
      </c>
    </row>
    <row r="1080">
      <c r="A1080" t="inlineStr">
        <is>
          <t>NL-HaNA_1.01.02_3789_0009-page-17</t>
        </is>
      </c>
      <c r="B1080" t="inlineStr">
        <is>
          <t>NL-HaNA_1.01.02_3789_0009-column-3538-399-1005-2993</t>
        </is>
      </c>
      <c r="C1080" t="inlineStr">
        <is>
          <t>continuation</t>
        </is>
      </c>
      <c r="D1080" t="n">
        <v>3667</v>
      </c>
      <c r="E1080" t="n">
        <v>3043</v>
      </c>
      <c r="F1080" t="inlineStr">
        <is>
          <t xml:space="preserve">    Raouls. 348.</t>
        </is>
      </c>
      <c r="G1080">
        <f>HYPERLINK("https://images.diginfra.net/iiif/NL-HaNA_1.01.02/3789/NL-HaNA_1.01.02_3789_0009.jpg/3438,299,1205,3193/full/0/default.jpg", "iiif_url")</f>
        <v/>
      </c>
    </row>
    <row r="1081">
      <c r="A1081" t="inlineStr">
        <is>
          <t>NL-HaNA_1.01.02_3789_0009-page-17</t>
        </is>
      </c>
      <c r="B1081" t="inlineStr">
        <is>
          <t>NL-HaNA_1.01.02_3789_0009-column-3538-399-1005-2993</t>
        </is>
      </c>
      <c r="C1081" t="inlineStr">
        <is>
          <t>non_index_line</t>
        </is>
      </c>
      <c r="D1081" t="n">
        <v>3771</v>
      </c>
      <c r="E1081" t="n">
        <v>3086</v>
      </c>
      <c r="F1081" t="inlineStr">
        <is>
          <t xml:space="preserve">        gelast te betalen hondert guldens aan</t>
        </is>
      </c>
      <c r="G1081">
        <f>HYPERLINK("https://images.diginfra.net/iiif/NL-HaNA_1.01.02/3789/NL-HaNA_1.01.02_3789_0009.jpg/3438,299,1205,3193/full/0/default.jpg", "iiif_url")</f>
        <v/>
      </c>
    </row>
    <row r="1082">
      <c r="A1082" t="inlineStr">
        <is>
          <t>NL-HaNA_1.01.02_3789_0009-page-17</t>
        </is>
      </c>
      <c r="B1082" t="inlineStr">
        <is>
          <t>NL-HaNA_1.01.02_3789_0009-column-3538-399-1005-2993</t>
        </is>
      </c>
      <c r="C1082" t="inlineStr">
        <is>
          <t>continuation</t>
        </is>
      </c>
      <c r="D1082" t="n">
        <v>3670</v>
      </c>
      <c r="E1082" t="n">
        <v>3143</v>
      </c>
      <c r="F1082" t="inlineStr">
        <is>
          <t xml:space="preserve">    Liquire. 385.</t>
        </is>
      </c>
      <c r="G1082">
        <f>HYPERLINK("https://images.diginfra.net/iiif/NL-HaNA_1.01.02/3789/NL-HaNA_1.01.02_3789_0009.jpg/3438,299,1205,3193/full/0/default.jpg", "iiif_url")</f>
        <v/>
      </c>
    </row>
    <row r="1083">
      <c r="A1083" t="inlineStr">
        <is>
          <t>NL-HaNA_1.01.02_3789_0009-page-17</t>
        </is>
      </c>
      <c r="B1083" t="inlineStr">
        <is>
          <t>NL-HaNA_1.01.02_3789_0009-column-3538-399-1005-2993</t>
        </is>
      </c>
      <c r="C1083" t="inlineStr">
        <is>
          <t>non_index_line</t>
        </is>
      </c>
      <c r="D1083" t="n">
        <v>3769</v>
      </c>
      <c r="E1083" t="n">
        <v>3183</v>
      </c>
      <c r="F1083" t="inlineStr">
        <is>
          <t xml:space="preserve">        gelaft te betalen bondert vyftigb guldens</t>
        </is>
      </c>
      <c r="G1083">
        <f>HYPERLINK("https://images.diginfra.net/iiif/NL-HaNA_1.01.02/3789/NL-HaNA_1.01.02_3789_0009.jpg/3438,299,1205,3193/full/0/default.jpg", "iiif_url")</f>
        <v/>
      </c>
    </row>
    <row r="1084">
      <c r="A1084" t="inlineStr">
        <is>
          <t>NL-HaNA_1.01.02_3789_0009-page-17</t>
        </is>
      </c>
      <c r="B1084" t="inlineStr">
        <is>
          <t>NL-HaNA_1.01.02_3789_0009-column-3538-399-1005-2993</t>
        </is>
      </c>
      <c r="C1084" t="inlineStr">
        <is>
          <t>continuation</t>
        </is>
      </c>
      <c r="D1084" t="n">
        <v>3675</v>
      </c>
      <c r="E1084" t="n">
        <v>3228</v>
      </c>
      <c r="F1084" t="inlineStr">
        <is>
          <t xml:space="preserve">    aan Tbiclé, Weduwe Puscb. 465.</t>
        </is>
      </c>
      <c r="G1084">
        <f>HYPERLINK("https://images.diginfra.net/iiif/NL-HaNA_1.01.02/3789/NL-HaNA_1.01.02_3789_0009.jpg/3438,299,1205,3193/full/0/default.jpg", "iiif_url")</f>
        <v/>
      </c>
    </row>
    <row r="1085">
      <c r="A1085" t="inlineStr">
        <is>
          <t>NL-HaNA_1.01.02_3789_0009-page-17</t>
        </is>
      </c>
      <c r="B1085" t="inlineStr">
        <is>
          <t>NL-HaNA_1.01.02_3789_0009-column-3538-399-1005-2993</t>
        </is>
      </c>
      <c r="C1085" t="inlineStr">
        <is>
          <t>non_index_line</t>
        </is>
      </c>
      <c r="D1085" t="n">
        <v>3771</v>
      </c>
      <c r="E1085" t="n">
        <v>3272</v>
      </c>
      <c r="F1085" t="inlineStr">
        <is>
          <t xml:space="preserve">        gelen 'te betalen twee hondert wiftigh</t>
        </is>
      </c>
      <c r="G1085">
        <f>HYPERLINK("https://images.diginfra.net/iiif/NL-HaNA_1.01.02/3789/NL-HaNA_1.01.02_3789_0009.jpg/3438,299,1205,3193/full/0/default.jpg", "iiif_url")</f>
        <v/>
      </c>
    </row>
    <row r="1086">
      <c r="A1086" t="inlineStr">
        <is>
          <t>NL-HaNA_1.01.02_3789_0009-page-17</t>
        </is>
      </c>
      <c r="B1086" t="inlineStr">
        <is>
          <t>NL-HaNA_1.01.02_3789_0009-column-3538-399-1005-2993</t>
        </is>
      </c>
      <c r="C1086" t="inlineStr">
        <is>
          <t>continuation</t>
        </is>
      </c>
      <c r="D1086" t="n">
        <v>3679</v>
      </c>
      <c r="E1086" t="n">
        <v>3329</v>
      </c>
      <c r="F1086" t="inlineStr">
        <is>
          <t xml:space="preserve">    tigh guldens aan Gas. 516.</t>
        </is>
      </c>
      <c r="G1086">
        <f>HYPERLINK("https://images.diginfra.net/iiif/NL-HaNA_1.01.02/3789/NL-HaNA_1.01.02_3789_0009.jpg/3438,299,1205,3193/full/0/default.jpg", "iiif_url")</f>
        <v/>
      </c>
    </row>
    <row r="1090">
      <c r="A1090" t="inlineStr">
        <is>
          <t>NL-HaNA_1.01.02_3789_0010-page-18</t>
        </is>
      </c>
      <c r="B1090" t="inlineStr">
        <is>
          <t>NL-HaNA_1.01.02_3789_0010-column-429-452-894-2909</t>
        </is>
      </c>
      <c r="C1090" t="inlineStr">
        <is>
          <t>non_index_line</t>
        </is>
      </c>
      <c r="D1090" t="n">
        <v>829</v>
      </c>
      <c r="E1090" t="n">
        <v>372</v>
      </c>
      <c r="F1090" t="inlineStr">
        <is>
          <t xml:space="preserve">        DD</t>
        </is>
      </c>
      <c r="G1090">
        <f>HYPERLINK("https://images.diginfra.net/iiif/NL-HaNA_1.01.02/3789/NL-HaNA_1.01.02_3789_0010.jpg/329,352,1094,3109/full/0/default.jpg", "iiif_url")</f>
        <v/>
      </c>
    </row>
    <row r="1091">
      <c r="A1091" t="inlineStr">
        <is>
          <t>NL-HaNA_1.01.02_3789_0010-page-18</t>
        </is>
      </c>
      <c r="B1091" t="inlineStr">
        <is>
          <t>NL-HaNA_1.01.02_3789_0010-column-429-452-894-2909</t>
        </is>
      </c>
      <c r="C1091" t="inlineStr">
        <is>
          <t>unknown_line_type</t>
        </is>
      </c>
      <c r="D1091" t="n">
        <v>596</v>
      </c>
      <c r="E1091" t="n">
        <v>439</v>
      </c>
      <c r="F1091" t="inlineStr">
        <is>
          <t xml:space="preserve">        gelast te betalen twee hondert. guldens</t>
        </is>
      </c>
      <c r="G1091">
        <f>HYPERLINK("https://images.diginfra.net/iiif/NL-HaNA_1.01.02/3789/NL-HaNA_1.01.02_3789_0010.jpg/329,352,1094,3109/full/0/default.jpg", "iiif_url")</f>
        <v/>
      </c>
    </row>
    <row r="1092">
      <c r="A1092" t="inlineStr">
        <is>
          <t>NL-HaNA_1.01.02_3789_0010-page-18</t>
        </is>
      </c>
      <c r="B1092" t="inlineStr">
        <is>
          <t>NL-HaNA_1.01.02_3789_0010-column-429-452-894-2909</t>
        </is>
      </c>
      <c r="C1092" t="inlineStr">
        <is>
          <t>repeat_lemma</t>
        </is>
      </c>
      <c r="D1092" t="n">
        <v>586</v>
      </c>
      <c r="E1092" t="n">
        <v>500</v>
      </c>
      <c r="F1092" t="inlineStr">
        <is>
          <t xml:space="preserve">        de Weduwe Bonnema. 575.</t>
        </is>
      </c>
      <c r="G1092">
        <f>HYPERLINK("https://images.diginfra.net/iiif/NL-HaNA_1.01.02/3789/NL-HaNA_1.01.02_3789_0010.jpg/329,352,1094,3109/full/0/default.jpg", "iiif_url")</f>
        <v/>
      </c>
    </row>
    <row r="1093">
      <c r="A1093" t="inlineStr">
        <is>
          <t>NL-HaNA_1.01.02_3789_0010-page-18</t>
        </is>
      </c>
      <c r="B1093" t="inlineStr">
        <is>
          <t>NL-HaNA_1.01.02_3789_0010-column-429-452-894-2909</t>
        </is>
      </c>
      <c r="C1093" t="inlineStr">
        <is>
          <t>continuation</t>
        </is>
      </c>
      <c r="D1093" t="n">
        <v>504</v>
      </c>
      <c r="E1093" t="n">
        <v>514</v>
      </c>
      <c r="F1093" t="inlineStr">
        <is>
          <t xml:space="preserve">    aan</t>
        </is>
      </c>
      <c r="G1093">
        <f>HYPERLINK("https://images.diginfra.net/iiif/NL-HaNA_1.01.02/3789/NL-HaNA_1.01.02_3789_0010.jpg/329,352,1094,3109/full/0/default.jpg", "iiif_url")</f>
        <v/>
      </c>
    </row>
    <row r="1094">
      <c r="A1094" t="inlineStr">
        <is>
          <t>NL-HaNA_1.01.02_3789_0010-page-18</t>
        </is>
      </c>
      <c r="B1094" t="inlineStr">
        <is>
          <t>NL-HaNA_1.01.02_3789_0010-column-429-452-894-2909</t>
        </is>
      </c>
      <c r="C1094" t="inlineStr">
        <is>
          <t>repeat_lemma</t>
        </is>
      </c>
      <c r="D1094" t="n">
        <v>587</v>
      </c>
      <c r="E1094" t="n">
        <v>543</v>
      </c>
      <c r="F1094" t="inlineStr">
        <is>
          <t xml:space="preserve">        gelast te betalen vyftigh guldens aan Ben</t>
        </is>
      </c>
      <c r="G1094">
        <f>HYPERLINK("https://images.diginfra.net/iiif/NL-HaNA_1.01.02/3789/NL-HaNA_1.01.02_3789_0010.jpg/329,352,1094,3109/full/0/default.jpg", "iiif_url")</f>
        <v/>
      </c>
    </row>
    <row r="1095">
      <c r="A1095" t="inlineStr">
        <is>
          <t>NL-HaNA_1.01.02_3789_0010-page-18</t>
        </is>
      </c>
      <c r="B1095" t="inlineStr">
        <is>
          <t>NL-HaNA_1.01.02_3789_0010-column-429-452-894-2909</t>
        </is>
      </c>
      <c r="C1095" t="inlineStr">
        <is>
          <t>continuation</t>
        </is>
      </c>
      <c r="D1095" t="n">
        <v>508</v>
      </c>
      <c r="E1095" t="n">
        <v>598</v>
      </c>
      <c r="F1095" t="inlineStr">
        <is>
          <t xml:space="preserve">    Ali. 575.</t>
        </is>
      </c>
      <c r="G1095">
        <f>HYPERLINK("https://images.diginfra.net/iiif/NL-HaNA_1.01.02/3789/NL-HaNA_1.01.02_3789_0010.jpg/329,352,1094,3109/full/0/default.jpg", "iiif_url")</f>
        <v/>
      </c>
    </row>
    <row r="1096">
      <c r="A1096" t="inlineStr">
        <is>
          <t>NL-HaNA_1.01.02_3789_0010-page-18</t>
        </is>
      </c>
      <c r="B1096" t="inlineStr">
        <is>
          <t>NL-HaNA_1.01.02_3789_0010-column-429-452-894-2909</t>
        </is>
      </c>
      <c r="C1096" t="inlineStr">
        <is>
          <t>repeat_lemma</t>
        </is>
      </c>
      <c r="D1096" t="n">
        <v>606</v>
      </c>
      <c r="E1096" t="n">
        <v>631</v>
      </c>
      <c r="F1096" t="inlineStr">
        <is>
          <t xml:space="preserve">        gelast te betalen vyftigh guldens aan</t>
        </is>
      </c>
      <c r="G1096">
        <f>HYPERLINK("https://images.diginfra.net/iiif/NL-HaNA_1.01.02/3789/NL-HaNA_1.01.02_3789_0010.jpg/329,352,1094,3109/full/0/default.jpg", "iiif_url")</f>
        <v/>
      </c>
    </row>
    <row r="1097">
      <c r="A1097" t="inlineStr">
        <is>
          <t>NL-HaNA_1.01.02_3789_0010-page-18</t>
        </is>
      </c>
      <c r="B1097" t="inlineStr">
        <is>
          <t>NL-HaNA_1.01.02_3789_0010-column-429-452-894-2909</t>
        </is>
      </c>
      <c r="C1097" t="inlineStr">
        <is>
          <t>continuation</t>
        </is>
      </c>
      <c r="D1097" t="n">
        <v>511</v>
      </c>
      <c r="E1097" t="n">
        <v>685</v>
      </c>
      <c r="F1097" t="inlineStr">
        <is>
          <t xml:space="preserve">    de Weduwe Paysen. 580.</t>
        </is>
      </c>
      <c r="G1097">
        <f>HYPERLINK("https://images.diginfra.net/iiif/NL-HaNA_1.01.02/3789/NL-HaNA_1.01.02_3789_0010.jpg/329,352,1094,3109/full/0/default.jpg", "iiif_url")</f>
        <v/>
      </c>
    </row>
    <row r="1098">
      <c r="A1098" t="inlineStr">
        <is>
          <t>NL-HaNA_1.01.02_3789_0010-page-18</t>
        </is>
      </c>
      <c r="B1098" t="inlineStr">
        <is>
          <t>NL-HaNA_1.01.02_3789_0010-column-429-452-894-2909</t>
        </is>
      </c>
      <c r="C1098" t="inlineStr">
        <is>
          <t>lemma</t>
        </is>
      </c>
      <c r="D1098" t="n">
        <v>455</v>
      </c>
      <c r="E1098" t="n">
        <v>735</v>
      </c>
      <c r="F1098" t="inlineStr">
        <is>
          <t>Bruyninx, advertentie. 7. 9. 21. 28. 35.</t>
        </is>
      </c>
      <c r="G1098">
        <f>HYPERLINK("https://images.diginfra.net/iiif/NL-HaNA_1.01.02/3789/NL-HaNA_1.01.02_3789_0010.jpg/329,352,1094,3109/full/0/default.jpg", "iiif_url")</f>
        <v/>
      </c>
    </row>
    <row r="1099">
      <c r="A1099" t="inlineStr">
        <is>
          <t>NL-HaNA_1.01.02_3789_0010-page-18</t>
        </is>
      </c>
      <c r="B1099" t="inlineStr">
        <is>
          <t>NL-HaNA_1.01.02_3789_0010-column-429-452-894-2909</t>
        </is>
      </c>
      <c r="C1099" t="inlineStr">
        <is>
          <t>continuation</t>
        </is>
      </c>
      <c r="D1099" t="n">
        <v>504</v>
      </c>
      <c r="E1099" t="n">
        <v>785</v>
      </c>
      <c r="F1099" t="inlineStr">
        <is>
          <t xml:space="preserve">    43. 46. 60. 65. 73. 83. 94. 100. 109.</t>
        </is>
      </c>
      <c r="G1099">
        <f>HYPERLINK("https://images.diginfra.net/iiif/NL-HaNA_1.01.02/3789/NL-HaNA_1.01.02_3789_0010.jpg/329,352,1094,3109/full/0/default.jpg", "iiif_url")</f>
        <v/>
      </c>
    </row>
    <row r="1100">
      <c r="A1100" t="inlineStr">
        <is>
          <t>NL-HaNA_1.01.02_3789_0010-page-18</t>
        </is>
      </c>
      <c r="B1100" t="inlineStr">
        <is>
          <t>NL-HaNA_1.01.02_3789_0010-column-429-452-894-2909</t>
        </is>
      </c>
      <c r="C1100" t="inlineStr">
        <is>
          <t>continuation</t>
        </is>
      </c>
      <c r="D1100" t="n">
        <v>504</v>
      </c>
      <c r="E1100" t="n">
        <v>839</v>
      </c>
      <c r="F1100" t="inlineStr">
        <is>
          <t xml:space="preserve">    117. 126. 135. 141. 149. 165. 170. 177.</t>
        </is>
      </c>
      <c r="G1100">
        <f>HYPERLINK("https://images.diginfra.net/iiif/NL-HaNA_1.01.02/3789/NL-HaNA_1.01.02_3789_0010.jpg/329,352,1094,3109/full/0/default.jpg", "iiif_url")</f>
        <v/>
      </c>
    </row>
    <row r="1101">
      <c r="A1101" t="inlineStr">
        <is>
          <t>NL-HaNA_1.01.02_3789_0010-page-18</t>
        </is>
      </c>
      <c r="B1101" t="inlineStr">
        <is>
          <t>NL-HaNA_1.01.02_3789_0010-column-429-452-894-2909</t>
        </is>
      </c>
      <c r="C1101" t="inlineStr">
        <is>
          <t>continuation</t>
        </is>
      </c>
      <c r="D1101" t="n">
        <v>506</v>
      </c>
      <c r="E1101" t="n">
        <v>882</v>
      </c>
      <c r="F1101" t="inlineStr">
        <is>
          <t xml:space="preserve">    180. 189. 199. 210. 216. 230. 239. 250.</t>
        </is>
      </c>
      <c r="G1101">
        <f>HYPERLINK("https://images.diginfra.net/iiif/NL-HaNA_1.01.02/3789/NL-HaNA_1.01.02_3789_0010.jpg/329,352,1094,3109/full/0/default.jpg", "iiif_url")</f>
        <v/>
      </c>
    </row>
    <row r="1102">
      <c r="A1102" t="inlineStr">
        <is>
          <t>NL-HaNA_1.01.02_3789_0010-page-18</t>
        </is>
      </c>
      <c r="B1102" t="inlineStr">
        <is>
          <t>NL-HaNA_1.01.02_3789_0010-column-429-452-894-2909</t>
        </is>
      </c>
      <c r="C1102" t="inlineStr">
        <is>
          <t>continuation</t>
        </is>
      </c>
      <c r="D1102" t="n">
        <v>504</v>
      </c>
      <c r="E1102" t="n">
        <v>931</v>
      </c>
      <c r="F1102" t="inlineStr">
        <is>
          <t xml:space="preserve">    253. 263. 269. 273. 281. 287. 297. 299.</t>
        </is>
      </c>
      <c r="G1102">
        <f>HYPERLINK("https://images.diginfra.net/iiif/NL-HaNA_1.01.02/3789/NL-HaNA_1.01.02_3789_0010.jpg/329,352,1094,3109/full/0/default.jpg", "iiif_url")</f>
        <v/>
      </c>
    </row>
    <row r="1103">
      <c r="A1103" t="inlineStr">
        <is>
          <t>NL-HaNA_1.01.02_3789_0010-page-18</t>
        </is>
      </c>
      <c r="B1103" t="inlineStr">
        <is>
          <t>NL-HaNA_1.01.02_3789_0010-column-429-452-894-2909</t>
        </is>
      </c>
      <c r="C1103" t="inlineStr">
        <is>
          <t>continuation</t>
        </is>
      </c>
      <c r="D1103" t="n">
        <v>504</v>
      </c>
      <c r="E1103" t="n">
        <v>984</v>
      </c>
      <c r="F1103" t="inlineStr">
        <is>
          <t xml:space="preserve">    305. 311. 317. 324. 337. 3423. 349. 354.</t>
        </is>
      </c>
      <c r="G1103">
        <f>HYPERLINK("https://images.diginfra.net/iiif/NL-HaNA_1.01.02/3789/NL-HaNA_1.01.02_3789_0010.jpg/329,352,1094,3109/full/0/default.jpg", "iiif_url")</f>
        <v/>
      </c>
    </row>
    <row r="1104">
      <c r="A1104" t="inlineStr">
        <is>
          <t>NL-HaNA_1.01.02_3789_0010-page-18</t>
        </is>
      </c>
      <c r="B1104" t="inlineStr">
        <is>
          <t>NL-HaNA_1.01.02_3789_0010-column-429-452-894-2909</t>
        </is>
      </c>
      <c r="C1104" t="inlineStr">
        <is>
          <t>continuation</t>
        </is>
      </c>
      <c r="D1104" t="n">
        <v>504</v>
      </c>
      <c r="E1104" t="n">
        <v>1023</v>
      </c>
      <c r="F1104" t="inlineStr">
        <is>
          <t xml:space="preserve">    365. 371. 377. 387. 392. 399. 407. 413.</t>
        </is>
      </c>
      <c r="G1104">
        <f>HYPERLINK("https://images.diginfra.net/iiif/NL-HaNA_1.01.02/3789/NL-HaNA_1.01.02_3789_0010.jpg/329,352,1094,3109/full/0/default.jpg", "iiif_url")</f>
        <v/>
      </c>
    </row>
    <row r="1105">
      <c r="A1105" t="inlineStr">
        <is>
          <t>NL-HaNA_1.01.02_3789_0010-page-18</t>
        </is>
      </c>
      <c r="B1105" t="inlineStr">
        <is>
          <t>NL-HaNA_1.01.02_3789_0010-column-429-452-894-2909</t>
        </is>
      </c>
      <c r="C1105" t="inlineStr">
        <is>
          <t>continuation</t>
        </is>
      </c>
      <c r="D1105" t="n">
        <v>499</v>
      </c>
      <c r="E1105" t="n">
        <v>1078</v>
      </c>
      <c r="F1105" t="inlineStr">
        <is>
          <t xml:space="preserve">    420. 727. 433. 437. 442. 451. 457. 464.</t>
        </is>
      </c>
      <c r="G1105">
        <f>HYPERLINK("https://images.diginfra.net/iiif/NL-HaNA_1.01.02/3789/NL-HaNA_1.01.02_3789_0010.jpg/329,352,1094,3109/full/0/default.jpg", "iiif_url")</f>
        <v/>
      </c>
    </row>
    <row r="1106">
      <c r="A1106" t="inlineStr">
        <is>
          <t>NL-HaNA_1.01.02_3789_0010-page-18</t>
        </is>
      </c>
      <c r="B1106" t="inlineStr">
        <is>
          <t>NL-HaNA_1.01.02_3789_0010-column-429-452-894-2909</t>
        </is>
      </c>
      <c r="C1106" t="inlineStr">
        <is>
          <t>continuation</t>
        </is>
      </c>
      <c r="D1106" t="n">
        <v>501</v>
      </c>
      <c r="E1106" t="n">
        <v>1122</v>
      </c>
      <c r="F1106" t="inlineStr">
        <is>
          <t xml:space="preserve">    470. 475. 481. 498. 507. 520. 524. 530.</t>
        </is>
      </c>
      <c r="G1106">
        <f>HYPERLINK("https://images.diginfra.net/iiif/NL-HaNA_1.01.02/3789/NL-HaNA_1.01.02_3789_0010.jpg/329,352,1094,3109/full/0/default.jpg", "iiif_url")</f>
        <v/>
      </c>
    </row>
    <row r="1107">
      <c r="A1107" t="inlineStr">
        <is>
          <t>NL-HaNA_1.01.02_3789_0010-page-18</t>
        </is>
      </c>
      <c r="B1107" t="inlineStr">
        <is>
          <t>NL-HaNA_1.01.02_3789_0010-column-429-452-894-2909</t>
        </is>
      </c>
      <c r="C1107" t="inlineStr">
        <is>
          <t>continuation</t>
        </is>
      </c>
      <c r="D1107" t="n">
        <v>506</v>
      </c>
      <c r="E1107" t="n">
        <v>1171</v>
      </c>
      <c r="F1107" t="inlineStr">
        <is>
          <t xml:space="preserve">    535. 548. 574. 581. 585. 597. 6o4 6o9.</t>
        </is>
      </c>
      <c r="G1107">
        <f>HYPERLINK("https://images.diginfra.net/iiif/NL-HaNA_1.01.02/3789/NL-HaNA_1.01.02_3789_0010.jpg/329,352,1094,3109/full/0/default.jpg", "iiif_url")</f>
        <v/>
      </c>
    </row>
    <row r="1108">
      <c r="A1108" t="inlineStr">
        <is>
          <t>NL-HaNA_1.01.02_3789_0010-page-18</t>
        </is>
      </c>
      <c r="B1108" t="inlineStr">
        <is>
          <t>NL-HaNA_1.01.02_3789_0010-column-429-452-894-2909</t>
        </is>
      </c>
      <c r="C1108" t="inlineStr">
        <is>
          <t>continuation</t>
        </is>
      </c>
      <c r="D1108" t="n">
        <v>499</v>
      </c>
      <c r="E1108" t="n">
        <v>1219</v>
      </c>
      <c r="F1108" t="inlineStr">
        <is>
          <t xml:space="preserve">    614. 621. 630. 640. 647. 652. 664. 667.</t>
        </is>
      </c>
      <c r="G1108">
        <f>HYPERLINK("https://images.diginfra.net/iiif/NL-HaNA_1.01.02/3789/NL-HaNA_1.01.02_3789_0010.jpg/329,352,1094,3109/full/0/default.jpg", "iiif_url")</f>
        <v/>
      </c>
    </row>
    <row r="1109">
      <c r="A1109" t="inlineStr">
        <is>
          <t>NL-HaNA_1.01.02_3789_0010-page-18</t>
        </is>
      </c>
      <c r="B1109" t="inlineStr">
        <is>
          <t>NL-HaNA_1.01.02_3789_0010-column-429-452-894-2909</t>
        </is>
      </c>
      <c r="C1109" t="inlineStr">
        <is>
          <t>continuation</t>
        </is>
      </c>
      <c r="D1109" t="n">
        <v>501</v>
      </c>
      <c r="E1109" t="n">
        <v>1273</v>
      </c>
      <c r="F1109" t="inlineStr">
        <is>
          <t xml:space="preserve">    673.</t>
        </is>
      </c>
      <c r="G1109">
        <f>HYPERLINK("https://images.diginfra.net/iiif/NL-HaNA_1.01.02/3789/NL-HaNA_1.01.02_3789_0010.jpg/329,352,1094,3109/full/0/default.jpg", "iiif_url")</f>
        <v/>
      </c>
    </row>
    <row r="1110">
      <c r="A1110" t="inlineStr">
        <is>
          <t>NL-HaNA_1.01.02_3789_0010-page-18</t>
        </is>
      </c>
      <c r="B1110" t="inlineStr">
        <is>
          <t>NL-HaNA_1.01.02_3789_0010-column-429-452-894-2909</t>
        </is>
      </c>
      <c r="C1110" t="inlineStr">
        <is>
          <t>repeat_lemma</t>
        </is>
      </c>
      <c r="D1110" t="n">
        <v>617</v>
      </c>
      <c r="E1110" t="n">
        <v>1306</v>
      </c>
      <c r="F1110" t="inlineStr">
        <is>
          <t xml:space="preserve">        devoir te doen ten eynde den Graave</t>
        </is>
      </c>
      <c r="G1110">
        <f>HYPERLINK("https://images.diginfra.net/iiif/NL-HaNA_1.01.02/3789/NL-HaNA_1.01.02_3789_0010.jpg/329,352,1094,3109/full/0/default.jpg", "iiif_url")</f>
        <v/>
      </c>
    </row>
    <row r="1111">
      <c r="A1111" t="inlineStr">
        <is>
          <t>NL-HaNA_1.01.02_3789_0010-page-18</t>
        </is>
      </c>
      <c r="B1111" t="inlineStr">
        <is>
          <t>NL-HaNA_1.01.02_3789_0010-column-429-452-894-2909</t>
        </is>
      </c>
      <c r="C1111" t="inlineStr">
        <is>
          <t>continuation</t>
        </is>
      </c>
      <c r="D1111" t="n">
        <v>497</v>
      </c>
      <c r="E1111" t="n">
        <v>1361</v>
      </c>
      <c r="F1111" t="inlineStr">
        <is>
          <t xml:space="preserve">    van Schaumbourgb Lippe , expeditie van</t>
        </is>
      </c>
      <c r="G1111">
        <f>HYPERLINK("https://images.diginfra.net/iiif/NL-HaNA_1.01.02/3789/NL-HaNA_1.01.02_3789_0010.jpg/329,352,1094,3109/full/0/default.jpg", "iiif_url")</f>
        <v/>
      </c>
    </row>
    <row r="1112">
      <c r="A1112" t="inlineStr">
        <is>
          <t>NL-HaNA_1.01.02_3789_0010-page-18</t>
        </is>
      </c>
      <c r="B1112" t="inlineStr">
        <is>
          <t>NL-HaNA_1.01.02_3789_0010-column-429-452-894-2909</t>
        </is>
      </c>
      <c r="C1112" t="inlineStr">
        <is>
          <t>continuation</t>
        </is>
      </c>
      <c r="D1112" t="n">
        <v>490</v>
      </c>
      <c r="E1112" t="n">
        <v>1411</v>
      </c>
      <c r="F1112" t="inlineStr">
        <is>
          <t xml:space="preserve">    justitie moogen erlangen. 30.</t>
        </is>
      </c>
      <c r="G1112">
        <f>HYPERLINK("https://images.diginfra.net/iiif/NL-HaNA_1.01.02/3789/NL-HaNA_1.01.02_3789_0010.jpg/329,352,1094,3109/full/0/default.jpg", "iiif_url")</f>
        <v/>
      </c>
    </row>
    <row r="1113">
      <c r="A1113" t="inlineStr">
        <is>
          <t>NL-HaNA_1.01.02_3789_0010-page-18</t>
        </is>
      </c>
      <c r="B1113" t="inlineStr">
        <is>
          <t>NL-HaNA_1.01.02_3789_0010-column-429-452-894-2909</t>
        </is>
      </c>
      <c r="C1113" t="inlineStr">
        <is>
          <t>repeat_lemma</t>
        </is>
      </c>
      <c r="D1113" t="n">
        <v>613</v>
      </c>
      <c r="E1113" t="n">
        <v>1451</v>
      </c>
      <c r="F1113" t="inlineStr">
        <is>
          <t xml:space="preserve">        resolutie raakende de Oostvriessche saa-</t>
        </is>
      </c>
      <c r="G1113">
        <f>HYPERLINK("https://images.diginfra.net/iiif/NL-HaNA_1.01.02/3789/NL-HaNA_1.01.02_3789_0010.jpg/329,352,1094,3109/full/0/default.jpg", "iiif_url")</f>
        <v/>
      </c>
    </row>
    <row r="1114">
      <c r="A1114" t="inlineStr">
        <is>
          <t>NL-HaNA_1.01.02_3789_0010-page-18</t>
        </is>
      </c>
      <c r="B1114" t="inlineStr">
        <is>
          <t>NL-HaNA_1.01.02_3789_0010-column-429-452-894-2909</t>
        </is>
      </c>
      <c r="C1114" t="inlineStr">
        <is>
          <t>continuation</t>
        </is>
      </c>
      <c r="D1114" t="n">
        <v>492</v>
      </c>
      <c r="E1114" t="n">
        <v>1504</v>
      </c>
      <c r="F1114" t="inlineStr">
        <is>
          <t xml:space="preserve">    ken toegesonden. 33. 120.</t>
        </is>
      </c>
      <c r="G1114">
        <f>HYPERLINK("https://images.diginfra.net/iiif/NL-HaNA_1.01.02/3789/NL-HaNA_1.01.02_3789_0010.jpg/329,352,1094,3109/full/0/default.jpg", "iiif_url")</f>
        <v/>
      </c>
    </row>
    <row r="1115">
      <c r="A1115" t="inlineStr">
        <is>
          <t>NL-HaNA_1.01.02_3789_0010-page-18</t>
        </is>
      </c>
      <c r="B1115" t="inlineStr">
        <is>
          <t>NL-HaNA_1.01.02_3789_0010-column-429-452-894-2909</t>
        </is>
      </c>
      <c r="C1115" t="inlineStr">
        <is>
          <t>repeat_lemma</t>
        </is>
      </c>
      <c r="D1115" t="n">
        <v>613</v>
      </c>
      <c r="E1115" t="n">
        <v>1558</v>
      </c>
      <c r="F1115" t="inlineStr">
        <is>
          <t xml:space="preserve">        declaratie. 60. 366.</t>
        </is>
      </c>
      <c r="G1115">
        <f>HYPERLINK("https://images.diginfra.net/iiif/NL-HaNA_1.01.02/3789/NL-HaNA_1.01.02_3789_0010.jpg/329,352,1094,3109/full/0/default.jpg", "iiif_url")</f>
        <v/>
      </c>
    </row>
    <row r="1116">
      <c r="A1116" t="inlineStr">
        <is>
          <t>NL-HaNA_1.01.02_3789_0010-page-18</t>
        </is>
      </c>
      <c r="B1116" t="inlineStr">
        <is>
          <t>NL-HaNA_1.01.02_3789_0010-column-429-452-894-2909</t>
        </is>
      </c>
      <c r="C1116" t="inlineStr">
        <is>
          <t>continuation</t>
        </is>
      </c>
      <c r="D1116" t="n">
        <v>615</v>
      </c>
      <c r="E1116" t="n">
        <v>1599</v>
      </c>
      <c r="F1116" t="inlineStr">
        <is>
          <t xml:space="preserve">    toegesonden het antwoordt op de Me-</t>
        </is>
      </c>
      <c r="G1116">
        <f>HYPERLINK("https://images.diginfra.net/iiif/NL-HaNA_1.01.02/3789/NL-HaNA_1.01.02_3789_0010.jpg/329,352,1094,3109/full/0/default.jpg", "iiif_url")</f>
        <v/>
      </c>
    </row>
    <row r="1117">
      <c r="A1117" t="inlineStr">
        <is>
          <t>NL-HaNA_1.01.02_3789_0010-page-18</t>
        </is>
      </c>
      <c r="B1117" t="inlineStr">
        <is>
          <t>NL-HaNA_1.01.02_3789_0010-column-429-452-894-2909</t>
        </is>
      </c>
      <c r="C1117" t="inlineStr">
        <is>
          <t>lemma</t>
        </is>
      </c>
      <c r="D1117" t="n">
        <v>487</v>
      </c>
      <c r="E1117" t="n">
        <v>1645</v>
      </c>
      <c r="F1117" t="inlineStr">
        <is>
          <t>morie van den Graave van Ulfeldt weegens</t>
        </is>
      </c>
      <c r="G1117">
        <f>HYPERLINK("https://images.diginfra.net/iiif/NL-HaNA_1.01.02/3789/NL-HaNA_1.01.02_3789_0010.jpg/329,352,1094,3109/full/0/default.jpg", "iiif_url")</f>
        <v/>
      </c>
    </row>
    <row r="1118">
      <c r="A1118" t="inlineStr">
        <is>
          <t>NL-HaNA_1.01.02_3789_0010-page-18</t>
        </is>
      </c>
      <c r="B1118" t="inlineStr">
        <is>
          <t>NL-HaNA_1.01.02_3789_0010-column-429-452-894-2909</t>
        </is>
      </c>
      <c r="C1118" t="inlineStr">
        <is>
          <t>lemma</t>
        </is>
      </c>
      <c r="D1118" t="n">
        <v>487</v>
      </c>
      <c r="E1118" t="n">
        <v>1696</v>
      </c>
      <c r="F1118" t="inlineStr">
        <is>
          <t>trecken van de Keyserlijcke Militie uyt de</t>
        </is>
      </c>
      <c r="G1118">
        <f>HYPERLINK("https://images.diginfra.net/iiif/NL-HaNA_1.01.02/3789/NL-HaNA_1.01.02_3789_0010.jpg/329,352,1094,3109/full/0/default.jpg", "iiif_url")</f>
        <v/>
      </c>
    </row>
    <row r="1119">
      <c r="A1119" t="inlineStr">
        <is>
          <t>NL-HaNA_1.01.02_3789_0010-page-18</t>
        </is>
      </c>
      <c r="B1119" t="inlineStr">
        <is>
          <t>NL-HaNA_1.01.02_3789_0010-column-429-452-894-2909</t>
        </is>
      </c>
      <c r="C1119" t="inlineStr">
        <is>
          <t>lemma</t>
        </is>
      </c>
      <c r="D1119" t="n">
        <v>490</v>
      </c>
      <c r="E1119" t="n">
        <v>1741</v>
      </c>
      <c r="F1119" t="inlineStr">
        <is>
          <t>Oostenrycksche Nederlanden. 329.</t>
        </is>
      </c>
      <c r="G1119">
        <f>HYPERLINK("https://images.diginfra.net/iiif/NL-HaNA_1.01.02/3789/NL-HaNA_1.01.02_3789_0010.jpg/329,352,1094,3109/full/0/default.jpg", "iiif_url")</f>
        <v/>
      </c>
    </row>
    <row r="1120">
      <c r="A1120" t="inlineStr">
        <is>
          <t>NL-HaNA_1.01.02_3789_0010-page-18</t>
        </is>
      </c>
      <c r="B1120" t="inlineStr">
        <is>
          <t>NL-HaNA_1.01.02_3789_0010-column-429-452-894-2909</t>
        </is>
      </c>
      <c r="C1120" t="inlineStr">
        <is>
          <t>continuation</t>
        </is>
      </c>
      <c r="D1120" t="n">
        <v>610</v>
      </c>
      <c r="E1120" t="n">
        <v>1794</v>
      </c>
      <c r="F1120" t="inlineStr">
        <is>
          <t xml:space="preserve">    gepermitteert sich eenige daagen uyt</t>
        </is>
      </c>
      <c r="G1120">
        <f>HYPERLINK("https://images.diginfra.net/iiif/NL-HaNA_1.01.02/3789/NL-HaNA_1.01.02_3789_0010.jpg/329,352,1094,3109/full/0/default.jpg", "iiif_url")</f>
        <v/>
      </c>
    </row>
    <row r="1121">
      <c r="A1121" t="inlineStr">
        <is>
          <t>NL-HaNA_1.01.02_3789_0010-page-18</t>
        </is>
      </c>
      <c r="B1121" t="inlineStr">
        <is>
          <t>NL-HaNA_1.01.02_3789_0010-column-429-452-894-2909</t>
        </is>
      </c>
      <c r="C1121" t="inlineStr">
        <is>
          <t>lemma</t>
        </is>
      </c>
      <c r="D1121" t="n">
        <v>490</v>
      </c>
      <c r="E1121" t="n">
        <v>1841</v>
      </c>
      <c r="F1121" t="inlineStr">
        <is>
          <t>Weenen te begeeven. 487.</t>
        </is>
      </c>
      <c r="G1121">
        <f>HYPERLINK("https://images.diginfra.net/iiif/NL-HaNA_1.01.02/3789/NL-HaNA_1.01.02_3789_0010.jpg/329,352,1094,3109/full/0/default.jpg", "iiif_url")</f>
        <v/>
      </c>
    </row>
    <row r="1122">
      <c r="A1122" t="inlineStr">
        <is>
          <t>NL-HaNA_1.01.02_3789_0010-page-18</t>
        </is>
      </c>
      <c r="B1122" t="inlineStr">
        <is>
          <t>NL-HaNA_1.01.02_3789_0010-column-429-452-894-2909</t>
        </is>
      </c>
      <c r="C1122" t="inlineStr">
        <is>
          <t>repeat_lemma</t>
        </is>
      </c>
      <c r="D1122" t="n">
        <v>596</v>
      </c>
      <c r="E1122" t="n">
        <v>1886</v>
      </c>
      <c r="F1122" t="inlineStr">
        <is>
          <t xml:space="preserve">        raakende de administratie van't Graaf-</t>
        </is>
      </c>
      <c r="G1122">
        <f>HYPERLINK("https://images.diginfra.net/iiif/NL-HaNA_1.01.02/3789/NL-HaNA_1.01.02_3789_0010.jpg/329,352,1094,3109/full/0/default.jpg", "iiif_url")</f>
        <v/>
      </c>
    </row>
    <row r="1123">
      <c r="A1123" t="inlineStr">
        <is>
          <t>NL-HaNA_1.01.02_3789_0010-page-18</t>
        </is>
      </c>
      <c r="B1123" t="inlineStr">
        <is>
          <t>NL-HaNA_1.01.02_3789_0010-column-429-452-894-2909</t>
        </is>
      </c>
      <c r="C1123" t="inlineStr">
        <is>
          <t>lemma</t>
        </is>
      </c>
      <c r="D1123" t="n">
        <v>483</v>
      </c>
      <c r="E1123" t="n">
        <v>1936</v>
      </c>
      <c r="F1123" t="inlineStr">
        <is>
          <t>schap van Benthem , de exercitie van de</t>
        </is>
      </c>
      <c r="G1123">
        <f>HYPERLINK("https://images.diginfra.net/iiif/NL-HaNA_1.01.02/3789/NL-HaNA_1.01.02_3789_0010.jpg/329,352,1094,3109/full/0/default.jpg", "iiif_url")</f>
        <v/>
      </c>
    </row>
    <row r="1124">
      <c r="A1124" t="inlineStr">
        <is>
          <t>NL-HaNA_1.01.02_3789_0010-page-18</t>
        </is>
      </c>
      <c r="B1124" t="inlineStr">
        <is>
          <t>NL-HaNA_1.01.02_3789_0010-column-429-452-894-2909</t>
        </is>
      </c>
      <c r="C1124" t="inlineStr">
        <is>
          <t>lemma</t>
        </is>
      </c>
      <c r="D1124" t="n">
        <v>487</v>
      </c>
      <c r="E1124" t="n">
        <v>1982</v>
      </c>
      <c r="F1124" t="inlineStr">
        <is>
          <t>Gereformeerde Religie te Franckfort, en de</t>
        </is>
      </c>
      <c r="G1124">
        <f>HYPERLINK("https://images.diginfra.net/iiif/NL-HaNA_1.01.02/3789/NL-HaNA_1.01.02_3789_0010.jpg/329,352,1094,3109/full/0/default.jpg", "iiif_url")</f>
        <v/>
      </c>
    </row>
    <row r="1125">
      <c r="A1125" t="inlineStr">
        <is>
          <t>NL-HaNA_1.01.02_3789_0010-page-18</t>
        </is>
      </c>
      <c r="B1125" t="inlineStr">
        <is>
          <t>NL-HaNA_1.01.02_3789_0010-column-429-452-894-2909</t>
        </is>
      </c>
      <c r="C1125" t="inlineStr">
        <is>
          <t>lemma</t>
        </is>
      </c>
      <c r="D1125" t="n">
        <v>480</v>
      </c>
      <c r="E1125" t="n">
        <v>2032</v>
      </c>
      <c r="F1125" t="inlineStr">
        <is>
          <t>Jsaaken van Oostvrieslandt. 497.</t>
        </is>
      </c>
      <c r="G1125">
        <f>HYPERLINK("https://images.diginfra.net/iiif/NL-HaNA_1.01.02/3789/NL-HaNA_1.01.02_3789_0010.jpg/329,352,1094,3109/full/0/default.jpg", "iiif_url")</f>
        <v/>
      </c>
    </row>
    <row r="1126">
      <c r="A1126" t="inlineStr">
        <is>
          <t>NL-HaNA_1.01.02_3789_0010-page-18</t>
        </is>
      </c>
      <c r="B1126" t="inlineStr">
        <is>
          <t>NL-HaNA_1.01.02_3789_0010-column-429-452-894-2909</t>
        </is>
      </c>
      <c r="C1126" t="inlineStr">
        <is>
          <t>repeat_lemma</t>
        </is>
      </c>
      <c r="D1126" t="n">
        <v>606</v>
      </c>
      <c r="E1126" t="n">
        <v>2079</v>
      </c>
      <c r="F1126" t="inlineStr">
        <is>
          <t xml:space="preserve">        om assistentie voor de Magistraat van</t>
        </is>
      </c>
      <c r="G1126">
        <f>HYPERLINK("https://images.diginfra.net/iiif/NL-HaNA_1.01.02/3789/NL-HaNA_1.01.02_3789_0010.jpg/329,352,1094,3109/full/0/default.jpg", "iiif_url")</f>
        <v/>
      </c>
    </row>
    <row r="1127">
      <c r="A1127" t="inlineStr">
        <is>
          <t>NL-HaNA_1.01.02_3789_0010-page-18</t>
        </is>
      </c>
      <c r="B1127" t="inlineStr">
        <is>
          <t>NL-HaNA_1.01.02_3789_0010-column-429-452-894-2909</t>
        </is>
      </c>
      <c r="C1127" t="inlineStr">
        <is>
          <t>lemma</t>
        </is>
      </c>
      <c r="D1127" t="n">
        <v>485</v>
      </c>
      <c r="E1127" t="n">
        <v>2126</v>
      </c>
      <c r="F1127" t="inlineStr">
        <is>
          <t>Embden , te examineeren. 531.</t>
        </is>
      </c>
      <c r="G1127">
        <f>HYPERLINK("https://images.diginfra.net/iiif/NL-HaNA_1.01.02/3789/NL-HaNA_1.01.02_3789_0010.jpg/329,352,1094,3109/full/0/default.jpg", "iiif_url")</f>
        <v/>
      </c>
    </row>
    <row r="1128">
      <c r="A1128" t="inlineStr">
        <is>
          <t>NL-HaNA_1.01.02_3789_0010-page-18</t>
        </is>
      </c>
      <c r="B1128" t="inlineStr">
        <is>
          <t>NL-HaNA_1.01.02_3789_0010-column-429-452-894-2909</t>
        </is>
      </c>
      <c r="C1128" t="inlineStr">
        <is>
          <t>lemma</t>
        </is>
      </c>
      <c r="D1128" t="n">
        <v>436</v>
      </c>
      <c r="E1128" t="n">
        <v>2173</v>
      </c>
      <c r="F1128" t="inlineStr">
        <is>
          <t>de Bruyn vysftigh gulvlens toegeleght. 524.</t>
        </is>
      </c>
      <c r="G1128">
        <f>HYPERLINK("https://images.diginfra.net/iiif/NL-HaNA_1.01.02/3789/NL-HaNA_1.01.02_3789_0010.jpg/329,352,1094,3109/full/0/default.jpg", "iiif_url")</f>
        <v/>
      </c>
    </row>
    <row r="1129">
      <c r="A1129" t="inlineStr">
        <is>
          <t>NL-HaNA_1.01.02_3789_0010-page-18</t>
        </is>
      </c>
      <c r="B1129" t="inlineStr">
        <is>
          <t>NL-HaNA_1.01.02_3789_0010-column-429-452-894-2909</t>
        </is>
      </c>
      <c r="C1129" t="inlineStr">
        <is>
          <t>lemma</t>
        </is>
      </c>
      <c r="D1129" t="n">
        <v>436</v>
      </c>
      <c r="E1129" t="n">
        <v>2222</v>
      </c>
      <c r="F1129" t="inlineStr">
        <is>
          <t>Buck, Pasport tot den invoer van aghbt duy-</t>
        </is>
      </c>
      <c r="G1129">
        <f>HYPERLINK("https://images.diginfra.net/iiif/NL-HaNA_1.01.02/3789/NL-HaNA_1.01.02_3789_0010.jpg/329,352,1094,3109/full/0/default.jpg", "iiif_url")</f>
        <v/>
      </c>
    </row>
    <row r="1130">
      <c r="A1130" t="inlineStr">
        <is>
          <t>NL-HaNA_1.01.02_3789_0010-page-18</t>
        </is>
      </c>
      <c r="B1130" t="inlineStr">
        <is>
          <t>NL-HaNA_1.01.02_3789_0010-column-429-452-894-2909</t>
        </is>
      </c>
      <c r="C1130" t="inlineStr">
        <is>
          <t>continuation</t>
        </is>
      </c>
      <c r="D1130" t="n">
        <v>478</v>
      </c>
      <c r="E1130" t="n">
        <v>2270</v>
      </c>
      <c r="F1130" t="inlineStr">
        <is>
          <t xml:space="preserve">    sent ponden koopere Plaaten tot het munten van</t>
        </is>
      </c>
      <c r="G1130">
        <f>HYPERLINK("https://images.diginfra.net/iiif/NL-HaNA_1.01.02/3789/NL-HaNA_1.01.02_3789_0010.jpg/329,352,1094,3109/full/0/default.jpg", "iiif_url")</f>
        <v/>
      </c>
    </row>
    <row r="1131">
      <c r="A1131" t="inlineStr">
        <is>
          <t>NL-HaNA_1.01.02_3789_0010-page-18</t>
        </is>
      </c>
      <c r="B1131" t="inlineStr">
        <is>
          <t>NL-HaNA_1.01.02_3789_0010-column-429-452-894-2909</t>
        </is>
      </c>
      <c r="C1131" t="inlineStr">
        <is>
          <t>continuation</t>
        </is>
      </c>
      <c r="D1131" t="n">
        <v>483</v>
      </c>
      <c r="E1131" t="n">
        <v>2319</v>
      </c>
      <c r="F1131" t="inlineStr">
        <is>
          <t xml:space="preserve">    Duyten voor de Oost-Indische Compagnie.</t>
        </is>
      </c>
      <c r="G1131">
        <f>HYPERLINK("https://images.diginfra.net/iiif/NL-HaNA_1.01.02/3789/NL-HaNA_1.01.02_3789_0010.jpg/329,352,1094,3109/full/0/default.jpg", "iiif_url")</f>
        <v/>
      </c>
    </row>
    <row r="1132">
      <c r="A1132" t="inlineStr">
        <is>
          <t>NL-HaNA_1.01.02_3789_0010-page-18</t>
        </is>
      </c>
      <c r="B1132" t="inlineStr">
        <is>
          <t>NL-HaNA_1.01.02_3789_0010-column-429-452-894-2909</t>
        </is>
      </c>
      <c r="C1132" t="inlineStr">
        <is>
          <t>continuation</t>
        </is>
      </c>
      <c r="D1132" t="n">
        <v>483</v>
      </c>
      <c r="E1132" t="n">
        <v>2365</v>
      </c>
      <c r="F1132" t="inlineStr">
        <is>
          <t xml:space="preserve">    81.</t>
        </is>
      </c>
      <c r="G1132">
        <f>HYPERLINK("https://images.diginfra.net/iiif/NL-HaNA_1.01.02/3789/NL-HaNA_1.01.02_3789_0010.jpg/329,352,1094,3109/full/0/default.jpg", "iiif_url")</f>
        <v/>
      </c>
    </row>
    <row r="1133">
      <c r="A1133" t="inlineStr">
        <is>
          <t>NL-HaNA_1.01.02_3789_0010-page-18</t>
        </is>
      </c>
      <c r="B1133" t="inlineStr">
        <is>
          <t>NL-HaNA_1.01.02_3789_0010-column-429-452-894-2909</t>
        </is>
      </c>
      <c r="C1133" t="inlineStr">
        <is>
          <t>repeat_lemma</t>
        </is>
      </c>
      <c r="D1133" t="n">
        <v>608</v>
      </c>
      <c r="E1133" t="n">
        <v>2416</v>
      </c>
      <c r="F1133" t="inlineStr">
        <is>
          <t xml:space="preserve">        Pasport tot den invoer van tien duy-</t>
        </is>
      </c>
      <c r="G1133">
        <f>HYPERLINK("https://images.diginfra.net/iiif/NL-HaNA_1.01.02/3789/NL-HaNA_1.01.02_3789_0010.jpg/329,352,1094,3109/full/0/default.jpg", "iiif_url")</f>
        <v/>
      </c>
    </row>
    <row r="1134">
      <c r="A1134" t="inlineStr">
        <is>
          <t>NL-HaNA_1.01.02_3789_0010-page-18</t>
        </is>
      </c>
      <c r="B1134" t="inlineStr">
        <is>
          <t>NL-HaNA_1.01.02_3789_0010-column-429-452-894-2909</t>
        </is>
      </c>
      <c r="C1134" t="inlineStr">
        <is>
          <t>continuation</t>
        </is>
      </c>
      <c r="D1134" t="n">
        <v>473</v>
      </c>
      <c r="E1134" t="n">
        <v>2464</v>
      </c>
      <c r="F1134" t="inlineStr">
        <is>
          <t xml:space="preserve">    sent ponden koopere Plaaten tot Duyten. 81.</t>
        </is>
      </c>
      <c r="G1134">
        <f>HYPERLINK("https://images.diginfra.net/iiif/NL-HaNA_1.01.02/3789/NL-HaNA_1.01.02_3789_0010.jpg/329,352,1094,3109/full/0/default.jpg", "iiif_url")</f>
        <v/>
      </c>
    </row>
    <row r="1135">
      <c r="A1135" t="inlineStr">
        <is>
          <t>NL-HaNA_1.01.02_3789_0010-page-18</t>
        </is>
      </c>
      <c r="B1135" t="inlineStr">
        <is>
          <t>NL-HaNA_1.01.02_3789_0010-column-429-452-894-2909</t>
        </is>
      </c>
      <c r="C1135" t="inlineStr">
        <is>
          <t>continuation</t>
        </is>
      </c>
      <c r="D1135" t="n">
        <v>483</v>
      </c>
      <c r="E1135" t="n">
        <v>2518</v>
      </c>
      <c r="F1135" t="inlineStr">
        <is>
          <t xml:space="preserve">    372. 394.</t>
        </is>
      </c>
      <c r="G1135">
        <f>HYPERLINK("https://images.diginfra.net/iiif/NL-HaNA_1.01.02/3789/NL-HaNA_1.01.02_3789_0010.jpg/329,352,1094,3109/full/0/default.jpg", "iiif_url")</f>
        <v/>
      </c>
    </row>
    <row r="1136">
      <c r="A1136" t="inlineStr">
        <is>
          <t>NL-HaNA_1.01.02_3789_0010-page-18</t>
        </is>
      </c>
      <c r="B1136" t="inlineStr">
        <is>
          <t>NL-HaNA_1.01.02_3789_0010-column-429-452-894-2909</t>
        </is>
      </c>
      <c r="C1136" t="inlineStr">
        <is>
          <t>repeat_lemma</t>
        </is>
      </c>
      <c r="D1136" t="n">
        <v>603</v>
      </c>
      <c r="E1136" t="n">
        <v>2559</v>
      </c>
      <c r="F1136" t="inlineStr">
        <is>
          <t xml:space="preserve">        Pasport tot den invoer van seeven</t>
        </is>
      </c>
      <c r="G1136">
        <f>HYPERLINK("https://images.diginfra.net/iiif/NL-HaNA_1.01.02/3789/NL-HaNA_1.01.02_3789_0010.jpg/329,352,1094,3109/full/0/default.jpg", "iiif_url")</f>
        <v/>
      </c>
    </row>
    <row r="1137">
      <c r="A1137" t="inlineStr">
        <is>
          <t>NL-HaNA_1.01.02_3789_0010-page-18</t>
        </is>
      </c>
      <c r="B1137" t="inlineStr">
        <is>
          <t>NL-HaNA_1.01.02_3789_0010-column-429-452-894-2909</t>
        </is>
      </c>
      <c r="C1137" t="inlineStr">
        <is>
          <t>continuation</t>
        </is>
      </c>
      <c r="D1137" t="n">
        <v>473</v>
      </c>
      <c r="E1137" t="n">
        <v>2604</v>
      </c>
      <c r="F1137" t="inlineStr">
        <is>
          <t xml:space="preserve">    duysent ponden koopere Plaaten tot Duyten.</t>
        </is>
      </c>
      <c r="G1137">
        <f>HYPERLINK("https://images.diginfra.net/iiif/NL-HaNA_1.01.02/3789/NL-HaNA_1.01.02_3789_0010.jpg/329,352,1094,3109/full/0/default.jpg", "iiif_url")</f>
        <v/>
      </c>
    </row>
    <row r="1138">
      <c r="A1138" t="inlineStr">
        <is>
          <t>NL-HaNA_1.01.02_3789_0010-page-18</t>
        </is>
      </c>
      <c r="B1138" t="inlineStr">
        <is>
          <t>NL-HaNA_1.01.02_3789_0010-column-429-452-894-2909</t>
        </is>
      </c>
      <c r="C1138" t="inlineStr">
        <is>
          <t>continuation</t>
        </is>
      </c>
      <c r="D1138" t="n">
        <v>476</v>
      </c>
      <c r="E1138" t="n">
        <v>2657</v>
      </c>
      <c r="F1138" t="inlineStr">
        <is>
          <t xml:space="preserve">    82. 471. 534. 535.</t>
        </is>
      </c>
      <c r="G1138">
        <f>HYPERLINK("https://images.diginfra.net/iiif/NL-HaNA_1.01.02/3789/NL-HaNA_1.01.02_3789_0010.jpg/329,352,1094,3109/full/0/default.jpg", "iiif_url")</f>
        <v/>
      </c>
    </row>
    <row r="1139">
      <c r="A1139" t="inlineStr">
        <is>
          <t>NL-HaNA_1.01.02_3789_0010-page-18</t>
        </is>
      </c>
      <c r="B1139" t="inlineStr">
        <is>
          <t>NL-HaNA_1.01.02_3789_0010-column-429-452-894-2909</t>
        </is>
      </c>
      <c r="C1139" t="inlineStr">
        <is>
          <t>repeat_lemma</t>
        </is>
      </c>
      <c r="D1139" t="n">
        <v>596</v>
      </c>
      <c r="E1139" t="n">
        <v>2699</v>
      </c>
      <c r="F1139" t="inlineStr">
        <is>
          <t xml:space="preserve">        Paspori tot den invoer van vier duy-</t>
        </is>
      </c>
      <c r="G1139">
        <f>HYPERLINK("https://images.diginfra.net/iiif/NL-HaNA_1.01.02/3789/NL-HaNA_1.01.02_3789_0010.jpg/329,352,1094,3109/full/0/default.jpg", "iiif_url")</f>
        <v/>
      </c>
    </row>
    <row r="1140">
      <c r="A1140" t="inlineStr">
        <is>
          <t>NL-HaNA_1.01.02_3789_0010-page-18</t>
        </is>
      </c>
      <c r="B1140" t="inlineStr">
        <is>
          <t>NL-HaNA_1.01.02_3789_0010-column-429-452-894-2909</t>
        </is>
      </c>
      <c r="C1140" t="inlineStr">
        <is>
          <t>continuation</t>
        </is>
      </c>
      <c r="D1140" t="n">
        <v>469</v>
      </c>
      <c r="E1140" t="n">
        <v>2750</v>
      </c>
      <c r="F1140" t="inlineStr">
        <is>
          <t xml:space="preserve">    sent neegen hondert vyftigh ponden koopere</t>
        </is>
      </c>
      <c r="G1140">
        <f>HYPERLINK("https://images.diginfra.net/iiif/NL-HaNA_1.01.02/3789/NL-HaNA_1.01.02_3789_0010.jpg/329,352,1094,3109/full/0/default.jpg", "iiif_url")</f>
        <v/>
      </c>
    </row>
    <row r="1141">
      <c r="A1141" t="inlineStr">
        <is>
          <t>NL-HaNA_1.01.02_3789_0010-page-18</t>
        </is>
      </c>
      <c r="B1141" t="inlineStr">
        <is>
          <t>NL-HaNA_1.01.02_3789_0010-column-429-452-894-2909</t>
        </is>
      </c>
      <c r="C1141" t="inlineStr">
        <is>
          <t>continuation</t>
        </is>
      </c>
      <c r="D1141" t="n">
        <v>471</v>
      </c>
      <c r="E1141" t="n">
        <v>2800</v>
      </c>
      <c r="F1141" t="inlineStr">
        <is>
          <t xml:space="preserve">    Plaaten tot Duyten. 318.</t>
        </is>
      </c>
      <c r="G1141">
        <f>HYPERLINK("https://images.diginfra.net/iiif/NL-HaNA_1.01.02/3789/NL-HaNA_1.01.02_3789_0010.jpg/329,352,1094,3109/full/0/default.jpg", "iiif_url")</f>
        <v/>
      </c>
    </row>
    <row r="1142">
      <c r="A1142" t="inlineStr">
        <is>
          <t>NL-HaNA_1.01.02_3789_0010-page-18</t>
        </is>
      </c>
      <c r="B1142" t="inlineStr">
        <is>
          <t>NL-HaNA_1.01.02_3789_0010-column-429-452-894-2909</t>
        </is>
      </c>
      <c r="C1142" t="inlineStr">
        <is>
          <t>repeat_lemma</t>
        </is>
      </c>
      <c r="D1142" t="n">
        <v>594</v>
      </c>
      <c r="E1142" t="n">
        <v>2847</v>
      </c>
      <c r="F1142" t="inlineStr">
        <is>
          <t xml:space="preserve">        versoeck om de Pasporten voor de</t>
        </is>
      </c>
      <c r="G1142">
        <f>HYPERLINK("https://images.diginfra.net/iiif/NL-HaNA_1.01.02/3789/NL-HaNA_1.01.02_3789_0010.jpg/329,352,1094,3109/full/0/default.jpg", "iiif_url")</f>
        <v/>
      </c>
    </row>
    <row r="1143">
      <c r="A1143" t="inlineStr">
        <is>
          <t>NL-HaNA_1.01.02_3789_0010-page-18</t>
        </is>
      </c>
      <c r="B1143" t="inlineStr">
        <is>
          <t>NL-HaNA_1.01.02_3789_0010-column-429-452-894-2909</t>
        </is>
      </c>
      <c r="C1143" t="inlineStr">
        <is>
          <t>continuation</t>
        </is>
      </c>
      <c r="D1143" t="n">
        <v>471</v>
      </c>
      <c r="E1143" t="n">
        <v>2896</v>
      </c>
      <c r="F1143" t="inlineStr">
        <is>
          <t xml:space="preserve">    Munte als van oudts , met uytlaatinge van</t>
        </is>
      </c>
      <c r="G1143">
        <f>HYPERLINK("https://images.diginfra.net/iiif/NL-HaNA_1.01.02/3789/NL-HaNA_1.01.02_3789_0010.jpg/329,352,1094,3109/full/0/default.jpg", "iiif_url")</f>
        <v/>
      </c>
    </row>
    <row r="1144">
      <c r="A1144" t="inlineStr">
        <is>
          <t>NL-HaNA_1.01.02_3789_0010-page-18</t>
        </is>
      </c>
      <c r="B1144" t="inlineStr">
        <is>
          <t>NL-HaNA_1.01.02_3789_0010-column-429-452-894-2909</t>
        </is>
      </c>
      <c r="C1144" t="inlineStr">
        <is>
          <t>continuation</t>
        </is>
      </c>
      <c r="D1144" t="n">
        <v>466</v>
      </c>
      <c r="E1144" t="n">
        <v>2944</v>
      </c>
      <c r="F1144" t="inlineStr">
        <is>
          <t xml:space="preserve">    de nieuwe Periode, de Admiraliteyten te</t>
        </is>
      </c>
      <c r="G1144">
        <f>HYPERLINK("https://images.diginfra.net/iiif/NL-HaNA_1.01.02/3789/NL-HaNA_1.01.02_3789_0010.jpg/329,352,1094,3109/full/0/default.jpg", "iiif_url")</f>
        <v/>
      </c>
    </row>
    <row r="1145">
      <c r="A1145" t="inlineStr">
        <is>
          <t>NL-HaNA_1.01.02_3789_0010-page-18</t>
        </is>
      </c>
      <c r="B1145" t="inlineStr">
        <is>
          <t>NL-HaNA_1.01.02_3789_0010-column-429-452-894-2909</t>
        </is>
      </c>
      <c r="C1145" t="inlineStr">
        <is>
          <t>continuation</t>
        </is>
      </c>
      <c r="D1145" t="n">
        <v>466</v>
      </c>
      <c r="E1145" t="n">
        <v>2990</v>
      </c>
      <c r="F1145" t="inlineStr">
        <is>
          <t xml:space="preserve">    adviseeren. 328.</t>
        </is>
      </c>
      <c r="G1145">
        <f>HYPERLINK("https://images.diginfra.net/iiif/NL-HaNA_1.01.02/3789/NL-HaNA_1.01.02_3789_0010.jpg/329,352,1094,3109/full/0/default.jpg", "iiif_url")</f>
        <v/>
      </c>
    </row>
    <row r="1146">
      <c r="A1146" t="inlineStr">
        <is>
          <t>NL-HaNA_1.01.02_3789_0010-page-18</t>
        </is>
      </c>
      <c r="B1146" t="inlineStr">
        <is>
          <t>NL-HaNA_1.01.02_3789_0010-column-429-452-894-2909</t>
        </is>
      </c>
      <c r="C1146" t="inlineStr">
        <is>
          <t>repeat_lemma</t>
        </is>
      </c>
      <c r="D1146" t="n">
        <v>590</v>
      </c>
      <c r="E1146" t="n">
        <v>3029</v>
      </c>
      <c r="F1146" t="inlineStr">
        <is>
          <t xml:space="preserve">        Pasport tot den invoer van ses duy-</t>
        </is>
      </c>
      <c r="G1146">
        <f>HYPERLINK("https://images.diginfra.net/iiif/NL-HaNA_1.01.02/3789/NL-HaNA_1.01.02_3789_0010.jpg/329,352,1094,3109/full/0/default.jpg", "iiif_url")</f>
        <v/>
      </c>
    </row>
    <row r="1147">
      <c r="A1147" t="inlineStr">
        <is>
          <t>NL-HaNA_1.01.02_3789_0010-page-18</t>
        </is>
      </c>
      <c r="B1147" t="inlineStr">
        <is>
          <t>NL-HaNA_1.01.02_3789_0010-column-429-452-894-2909</t>
        </is>
      </c>
      <c r="C1147" t="inlineStr">
        <is>
          <t>continuation</t>
        </is>
      </c>
      <c r="D1147" t="n">
        <v>457</v>
      </c>
      <c r="E1147" t="n">
        <v>3085</v>
      </c>
      <c r="F1147" t="inlineStr">
        <is>
          <t xml:space="preserve">    Jent vyftigh ponden koopere Plaaten tot Duy-</t>
        </is>
      </c>
      <c r="G1147">
        <f>HYPERLINK("https://images.diginfra.net/iiif/NL-HaNA_1.01.02/3789/NL-HaNA_1.01.02_3789_0010.jpg/329,352,1094,3109/full/0/default.jpg", "iiif_url")</f>
        <v/>
      </c>
    </row>
    <row r="1148">
      <c r="A1148" t="inlineStr">
        <is>
          <t>NL-HaNA_1.01.02_3789_0010-page-18</t>
        </is>
      </c>
      <c r="B1148" t="inlineStr">
        <is>
          <t>NL-HaNA_1.01.02_3789_0010-column-429-452-894-2909</t>
        </is>
      </c>
      <c r="C1148" t="inlineStr">
        <is>
          <t>continuation</t>
        </is>
      </c>
      <c r="D1148" t="n">
        <v>459</v>
      </c>
      <c r="E1148" t="n">
        <v>3141</v>
      </c>
      <c r="F1148" t="inlineStr">
        <is>
          <t xml:space="preserve">    ten. 360.</t>
        </is>
      </c>
      <c r="G1148">
        <f>HYPERLINK("https://images.diginfra.net/iiif/NL-HaNA_1.01.02/3789/NL-HaNA_1.01.02_3789_0010.jpg/329,352,1094,3109/full/0/default.jpg", "iiif_url")</f>
        <v/>
      </c>
    </row>
    <row r="1149">
      <c r="A1149" t="inlineStr">
        <is>
          <t>NL-HaNA_1.01.02_3789_0010-page-18</t>
        </is>
      </c>
      <c r="B1149" t="inlineStr">
        <is>
          <t>NL-HaNA_1.01.02_3789_0010-column-429-452-894-2909</t>
        </is>
      </c>
      <c r="C1149" t="inlineStr">
        <is>
          <t>repeat_lemma</t>
        </is>
      </c>
      <c r="D1149" t="n">
        <v>583</v>
      </c>
      <c r="E1149" t="n">
        <v>3179</v>
      </c>
      <c r="F1149" t="inlineStr">
        <is>
          <t xml:space="preserve">        Pasport tot den invoer van elf duy-</t>
        </is>
      </c>
      <c r="G1149">
        <f>HYPERLINK("https://images.diginfra.net/iiif/NL-HaNA_1.01.02/3789/NL-HaNA_1.01.02_3789_0010.jpg/329,352,1094,3109/full/0/default.jpg", "iiif_url")</f>
        <v/>
      </c>
    </row>
    <row r="1150">
      <c r="A1150" t="inlineStr">
        <is>
          <t>NL-HaNA_1.01.02_3789_0010-page-18</t>
        </is>
      </c>
      <c r="B1150" t="inlineStr">
        <is>
          <t>NL-HaNA_1.01.02_3789_0010-column-429-452-894-2909</t>
        </is>
      </c>
      <c r="C1150" t="inlineStr">
        <is>
          <t>continuation</t>
        </is>
      </c>
      <c r="D1150" t="n">
        <v>455</v>
      </c>
      <c r="E1150" t="n">
        <v>3225</v>
      </c>
      <c r="F1150" t="inlineStr">
        <is>
          <t xml:space="preserve">    sent ponden koopere Plaaten tot Duyten.</t>
        </is>
      </c>
      <c r="G1150">
        <f>HYPERLINK("https://images.diginfra.net/iiif/NL-HaNA_1.01.02/3789/NL-HaNA_1.01.02_3789_0010.jpg/329,352,1094,3109/full/0/default.jpg", "iiif_url")</f>
        <v/>
      </c>
    </row>
    <row r="1151">
      <c r="A1151" t="inlineStr">
        <is>
          <t>NL-HaNA_1.01.02_3789_0010-page-18</t>
        </is>
      </c>
      <c r="B1151" t="inlineStr">
        <is>
          <t>NL-HaNA_1.01.02_3789_0010-column-429-452-894-2909</t>
        </is>
      </c>
      <c r="C1151" t="inlineStr">
        <is>
          <t>continuation</t>
        </is>
      </c>
      <c r="D1151" t="n">
        <v>462</v>
      </c>
      <c r="E1151" t="n">
        <v>3288</v>
      </c>
      <c r="F1151" t="inlineStr">
        <is>
          <t xml:space="preserve">    394.</t>
        </is>
      </c>
      <c r="G1151">
        <f>HYPERLINK("https://images.diginfra.net/iiif/NL-HaNA_1.01.02/3789/NL-HaNA_1.01.02_3789_0010.jpg/329,352,1094,3109/full/0/default.jpg", "iiif_url")</f>
        <v/>
      </c>
    </row>
    <row r="1152">
      <c r="A1152" t="inlineStr">
        <is>
          <t>NL-HaNA_1.01.02_3789_0010-page-18</t>
        </is>
      </c>
      <c r="B1152" t="inlineStr">
        <is>
          <t>NL-HaNA_1.01.02_3789_0010-column-429-452-894-2909</t>
        </is>
      </c>
      <c r="C1152" t="inlineStr">
        <is>
          <t>repeat_lemma</t>
        </is>
      </c>
      <c r="D1152" t="n">
        <v>576</v>
      </c>
      <c r="E1152" t="n">
        <v>3319</v>
      </c>
      <c r="F1152" t="inlineStr">
        <is>
          <t xml:space="preserve">        beright van de Aamiraliteyt op de</t>
        </is>
      </c>
      <c r="G1152">
        <f>HYPERLINK("https://images.diginfra.net/iiif/NL-HaNA_1.01.02/3789/NL-HaNA_1.01.02_3789_0010.jpg/329,352,1094,3109/full/0/default.jpg", "iiif_url")</f>
        <v/>
      </c>
    </row>
    <row r="1154">
      <c r="A1154" t="inlineStr">
        <is>
          <t>NL-HaNA_1.01.02_3789_0010-page-18</t>
        </is>
      </c>
      <c r="B1154" t="inlineStr">
        <is>
          <t>NL-HaNA_1.01.02_3789_0010-column-1390-445-931-2904</t>
        </is>
      </c>
      <c r="C1154" t="inlineStr">
        <is>
          <t>continuation</t>
        </is>
      </c>
      <c r="D1154" t="n">
        <v>1472</v>
      </c>
      <c r="E1154" t="n">
        <v>445</v>
      </c>
      <c r="F1154" t="inlineStr">
        <is>
          <t xml:space="preserve">    Maaze op sijn versoeck, te examineeren.</t>
        </is>
      </c>
      <c r="G1154">
        <f>HYPERLINK("https://images.diginfra.net/iiif/NL-HaNA_1.01.02/3789/NL-HaNA_1.01.02_3789_0010.jpg/1290,345,1131,3104/full/0/default.jpg", "iiif_url")</f>
        <v/>
      </c>
    </row>
    <row r="1155">
      <c r="A1155" t="inlineStr">
        <is>
          <t>NL-HaNA_1.01.02_3789_0010-page-18</t>
        </is>
      </c>
      <c r="B1155" t="inlineStr">
        <is>
          <t>NL-HaNA_1.01.02_3789_0010-column-1390-445-931-2904</t>
        </is>
      </c>
      <c r="C1155" t="inlineStr">
        <is>
          <t>continuation</t>
        </is>
      </c>
      <c r="D1155" t="n">
        <v>1472</v>
      </c>
      <c r="E1155" t="n">
        <v>507</v>
      </c>
      <c r="F1155" t="inlineStr">
        <is>
          <t xml:space="preserve">    431.</t>
        </is>
      </c>
      <c r="G1155">
        <f>HYPERLINK("https://images.diginfra.net/iiif/NL-HaNA_1.01.02/3789/NL-HaNA_1.01.02_3789_0010.jpg/1290,345,1131,3104/full/0/default.jpg", "iiif_url")</f>
        <v/>
      </c>
    </row>
    <row r="1156">
      <c r="A1156" t="inlineStr">
        <is>
          <t>NL-HaNA_1.01.02_3789_0010-page-18</t>
        </is>
      </c>
      <c r="B1156" t="inlineStr">
        <is>
          <t>NL-HaNA_1.01.02_3789_0010-column-1390-445-931-2904</t>
        </is>
      </c>
      <c r="C1156" t="inlineStr">
        <is>
          <t>non_index_line</t>
        </is>
      </c>
      <c r="D1156" t="n">
        <v>1597</v>
      </c>
      <c r="E1156" t="n">
        <v>539</v>
      </c>
      <c r="F1156" t="inlineStr">
        <is>
          <t xml:space="preserve">        Pasport om neegen duysent drie hon-</t>
        </is>
      </c>
      <c r="G1156">
        <f>HYPERLINK("https://images.diginfra.net/iiif/NL-HaNA_1.01.02/3789/NL-HaNA_1.01.02_3789_0010.jpg/1290,345,1131,3104/full/0/default.jpg", "iiif_url")</f>
        <v/>
      </c>
    </row>
    <row r="1157">
      <c r="A1157" t="inlineStr">
        <is>
          <t>NL-HaNA_1.01.02_3789_0010-page-18</t>
        </is>
      </c>
      <c r="B1157" t="inlineStr">
        <is>
          <t>NL-HaNA_1.01.02_3789_0010-column-1390-445-931-2904</t>
        </is>
      </c>
      <c r="C1157" t="inlineStr">
        <is>
          <t>continuation</t>
        </is>
      </c>
      <c r="D1157" t="n">
        <v>1469</v>
      </c>
      <c r="E1157" t="n">
        <v>585</v>
      </c>
      <c r="F1157" t="inlineStr">
        <is>
          <t xml:space="preserve">    dert wystigh ponden koopere Plaatjes te moo-</t>
        </is>
      </c>
      <c r="G1157">
        <f>HYPERLINK("https://images.diginfra.net/iiif/NL-HaNA_1.01.02/3789/NL-HaNA_1.01.02_3789_0010.jpg/1290,345,1131,3104/full/0/default.jpg", "iiif_url")</f>
        <v/>
      </c>
    </row>
    <row r="1158">
      <c r="A1158" t="inlineStr">
        <is>
          <t>NL-HaNA_1.01.02_3789_0010-page-18</t>
        </is>
      </c>
      <c r="B1158" t="inlineStr">
        <is>
          <t>NL-HaNA_1.01.02_3789_0010-column-1390-445-931-2904</t>
        </is>
      </c>
      <c r="C1158" t="inlineStr">
        <is>
          <t>continuation</t>
        </is>
      </c>
      <c r="D1158" t="n">
        <v>1467</v>
      </c>
      <c r="E1158" t="n">
        <v>641</v>
      </c>
      <c r="F1158" t="inlineStr">
        <is>
          <t xml:space="preserve">    gen invoeren: 452.</t>
        </is>
      </c>
      <c r="G1158">
        <f>HYPERLINK("https://images.diginfra.net/iiif/NL-HaNA_1.01.02/3789/NL-HaNA_1.01.02_3789_0010.jpg/1290,345,1131,3104/full/0/default.jpg", "iiif_url")</f>
        <v/>
      </c>
    </row>
    <row r="1159">
      <c r="A1159" t="inlineStr">
        <is>
          <t>NL-HaNA_1.01.02_3789_0010-page-18</t>
        </is>
      </c>
      <c r="B1159" t="inlineStr">
        <is>
          <t>NL-HaNA_1.01.02_3789_0010-column-1390-445-931-2904</t>
        </is>
      </c>
      <c r="C1159" t="inlineStr">
        <is>
          <t>non_index_line</t>
        </is>
      </c>
      <c r="D1159" t="n">
        <v>1595</v>
      </c>
      <c r="E1159" t="n">
        <v>678</v>
      </c>
      <c r="F1159" t="inlineStr">
        <is>
          <t xml:space="preserve">        beright van de Aadmiraliteyt tot A4m-</t>
        </is>
      </c>
      <c r="G1159">
        <f>HYPERLINK("https://images.diginfra.net/iiif/NL-HaNA_1.01.02/3789/NL-HaNA_1.01.02_3789_0010.jpg/1290,345,1131,3104/full/0/default.jpg", "iiif_url")</f>
        <v/>
      </c>
    </row>
    <row r="1160">
      <c r="A1160" t="inlineStr">
        <is>
          <t>NL-HaNA_1.01.02_3789_0010-page-18</t>
        </is>
      </c>
      <c r="B1160" t="inlineStr">
        <is>
          <t>NL-HaNA_1.01.02_3789_0010-column-1390-445-931-2904</t>
        </is>
      </c>
      <c r="C1160" t="inlineStr">
        <is>
          <t>continuation</t>
        </is>
      </c>
      <c r="D1160" t="n">
        <v>1472</v>
      </c>
      <c r="E1160" t="n">
        <v>728</v>
      </c>
      <c r="F1160" t="inlineStr">
        <is>
          <t xml:space="preserve">    sterdam op Jfijn versoeck, te examineeren.</t>
        </is>
      </c>
      <c r="G1160">
        <f>HYPERLINK("https://images.diginfra.net/iiif/NL-HaNA_1.01.02/3789/NL-HaNA_1.01.02_3789_0010.jpg/1290,345,1131,3104/full/0/default.jpg", "iiif_url")</f>
        <v/>
      </c>
    </row>
    <row r="1161">
      <c r="A1161" t="inlineStr">
        <is>
          <t>NL-HaNA_1.01.02_3789_0010-page-18</t>
        </is>
      </c>
      <c r="B1161" t="inlineStr">
        <is>
          <t>NL-HaNA_1.01.02_3789_0010-column-1390-445-931-2904</t>
        </is>
      </c>
      <c r="C1161" t="inlineStr">
        <is>
          <t>continuation</t>
        </is>
      </c>
      <c r="D1161" t="n">
        <v>1476</v>
      </c>
      <c r="E1161" t="n">
        <v>789</v>
      </c>
      <c r="F1161" t="inlineStr">
        <is>
          <t xml:space="preserve">    469.</t>
        </is>
      </c>
      <c r="G1161">
        <f>HYPERLINK("https://images.diginfra.net/iiif/NL-HaNA_1.01.02/3789/NL-HaNA_1.01.02_3789_0010.jpg/1290,345,1131,3104/full/0/default.jpg", "iiif_url")</f>
        <v/>
      </c>
    </row>
    <row r="1162">
      <c r="A1162" t="inlineStr">
        <is>
          <t>NL-HaNA_1.01.02_3789_0010-page-18</t>
        </is>
      </c>
      <c r="B1162" t="inlineStr">
        <is>
          <t>NL-HaNA_1.01.02_3789_0010-column-1390-445-931-2904</t>
        </is>
      </c>
      <c r="C1162" t="inlineStr">
        <is>
          <t>non_index_line</t>
        </is>
      </c>
      <c r="D1162" t="n">
        <v>1593</v>
      </c>
      <c r="E1162" t="n">
        <v>823</v>
      </c>
      <c r="F1162" t="inlineStr">
        <is>
          <t xml:space="preserve">        rapport dien aangaande, Hollandt</t>
        </is>
      </c>
      <c r="G1162">
        <f>HYPERLINK("https://images.diginfra.net/iiif/NL-HaNA_1.01.02/3789/NL-HaNA_1.01.02_3789_0010.jpg/1290,345,1131,3104/full/0/default.jpg", "iiif_url")</f>
        <v/>
      </c>
    </row>
    <row r="1163">
      <c r="A1163" t="inlineStr">
        <is>
          <t>NL-HaNA_1.01.02_3789_0010-page-18</t>
        </is>
      </c>
      <c r="B1163" t="inlineStr">
        <is>
          <t>NL-HaNA_1.01.02_3789_0010-column-1390-445-931-2904</t>
        </is>
      </c>
      <c r="C1163" t="inlineStr">
        <is>
          <t>continuation</t>
        </is>
      </c>
      <c r="D1163" t="n">
        <v>1469</v>
      </c>
      <c r="E1163" t="n">
        <v>872</v>
      </c>
      <c r="F1163" t="inlineStr">
        <is>
          <t xml:space="preserve">    aangenoomen haar te verklaaren. 550.</t>
        </is>
      </c>
      <c r="G1163">
        <f>HYPERLINK("https://images.diginfra.net/iiif/NL-HaNA_1.01.02/3789/NL-HaNA_1.01.02_3789_0010.jpg/1290,345,1131,3104/full/0/default.jpg", "iiif_url")</f>
        <v/>
      </c>
    </row>
    <row r="1164">
      <c r="A1164" t="inlineStr">
        <is>
          <t>NL-HaNA_1.01.02_3789_0010-page-18</t>
        </is>
      </c>
      <c r="B1164" t="inlineStr">
        <is>
          <t>NL-HaNA_1.01.02_3789_0010-column-1390-445-931-2904</t>
        </is>
      </c>
      <c r="C1164" t="inlineStr">
        <is>
          <t>non_index_line</t>
        </is>
      </c>
      <c r="D1164" t="n">
        <v>1593</v>
      </c>
      <c r="E1164" t="n">
        <v>923</v>
      </c>
      <c r="F1164" t="inlineStr">
        <is>
          <t xml:space="preserve">        Pasport tot den invoer van seeven</t>
        </is>
      </c>
      <c r="G1164">
        <f>HYPERLINK("https://images.diginfra.net/iiif/NL-HaNA_1.01.02/3789/NL-HaNA_1.01.02_3789_0010.jpg/1290,345,1131,3104/full/0/default.jpg", "iiif_url")</f>
        <v/>
      </c>
    </row>
    <row r="1165">
      <c r="A1165" t="inlineStr">
        <is>
          <t>NL-HaNA_1.01.02_3789_0010-page-18</t>
        </is>
      </c>
      <c r="B1165" t="inlineStr">
        <is>
          <t>NL-HaNA_1.01.02_3789_0010-column-1390-445-931-2904</t>
        </is>
      </c>
      <c r="C1165" t="inlineStr">
        <is>
          <t>continuation</t>
        </is>
      </c>
      <c r="D1165" t="n">
        <v>1472</v>
      </c>
      <c r="E1165" t="n">
        <v>970</v>
      </c>
      <c r="F1165" t="inlineStr">
        <is>
          <t xml:space="preserve">    duysent een hondert vyftigh ponden koopere</t>
        </is>
      </c>
      <c r="G1165">
        <f>HYPERLINK("https://images.diginfra.net/iiif/NL-HaNA_1.01.02/3789/NL-HaNA_1.01.02_3789_0010.jpg/1290,345,1131,3104/full/0/default.jpg", "iiif_url")</f>
        <v/>
      </c>
    </row>
    <row r="1166">
      <c r="A1166" t="inlineStr">
        <is>
          <t>NL-HaNA_1.01.02_3789_0010-page-18</t>
        </is>
      </c>
      <c r="B1166" t="inlineStr">
        <is>
          <t>NL-HaNA_1.01.02_3789_0010-column-1390-445-931-2904</t>
        </is>
      </c>
      <c r="C1166" t="inlineStr">
        <is>
          <t>continuation</t>
        </is>
      </c>
      <c r="D1166" t="n">
        <v>1472</v>
      </c>
      <c r="E1166" t="n">
        <v>1027</v>
      </c>
      <c r="F1166" t="inlineStr">
        <is>
          <t xml:space="preserve">    Plaatjes. 553.</t>
        </is>
      </c>
      <c r="G1166">
        <f>HYPERLINK("https://images.diginfra.net/iiif/NL-HaNA_1.01.02/3789/NL-HaNA_1.01.02_3789_0010.jpg/1290,345,1131,3104/full/0/default.jpg", "iiif_url")</f>
        <v/>
      </c>
    </row>
    <row r="1167">
      <c r="A1167" t="inlineStr">
        <is>
          <t>NL-HaNA_1.01.02_3789_0010-page-18</t>
        </is>
      </c>
      <c r="B1167" t="inlineStr">
        <is>
          <t>NL-HaNA_1.01.02_3789_0010-column-1390-445-931-2904</t>
        </is>
      </c>
      <c r="C1167" t="inlineStr">
        <is>
          <t>non_index_line</t>
        </is>
      </c>
      <c r="D1167" t="n">
        <v>1599</v>
      </c>
      <c r="E1167" t="n">
        <v>1059</v>
      </c>
      <c r="F1167" t="inlineStr">
        <is>
          <t xml:space="preserve">        Pasport tot den invoer van vyf duy-</t>
        </is>
      </c>
      <c r="G1167">
        <f>HYPERLINK("https://images.diginfra.net/iiif/NL-HaNA_1.01.02/3789/NL-HaNA_1.01.02_3789_0010.jpg/1290,345,1131,3104/full/0/default.jpg", "iiif_url")</f>
        <v/>
      </c>
    </row>
    <row r="1168">
      <c r="A1168" t="inlineStr">
        <is>
          <t>NL-HaNA_1.01.02_3789_0010-page-18</t>
        </is>
      </c>
      <c r="B1168" t="inlineStr">
        <is>
          <t>NL-HaNA_1.01.02_3789_0010-column-1390-445-931-2904</t>
        </is>
      </c>
      <c r="C1168" t="inlineStr">
        <is>
          <t>continuation</t>
        </is>
      </c>
      <c r="D1168" t="n">
        <v>1467</v>
      </c>
      <c r="E1168" t="n">
        <v>1114</v>
      </c>
      <c r="F1168" t="inlineStr">
        <is>
          <t xml:space="preserve">    sent vyf hondert ponden koopere Plauises.</t>
        </is>
      </c>
      <c r="G1168">
        <f>HYPERLINK("https://images.diginfra.net/iiif/NL-HaNA_1.01.02/3789/NL-HaNA_1.01.02_3789_0010.jpg/1290,345,1131,3104/full/0/default.jpg", "iiif_url")</f>
        <v/>
      </c>
    </row>
    <row r="1169">
      <c r="A1169" t="inlineStr">
        <is>
          <t>NL-HaNA_1.01.02_3789_0010-page-18</t>
        </is>
      </c>
      <c r="B1169" t="inlineStr">
        <is>
          <t>NL-HaNA_1.01.02_3789_0010-column-1390-445-931-2904</t>
        </is>
      </c>
      <c r="C1169" t="inlineStr">
        <is>
          <t>continuation</t>
        </is>
      </c>
      <c r="D1169" t="n">
        <v>1474</v>
      </c>
      <c r="E1169" t="n">
        <v>1177</v>
      </c>
      <c r="F1169" t="inlineStr">
        <is>
          <t xml:space="preserve">    554.</t>
        </is>
      </c>
      <c r="G1169">
        <f>HYPERLINK("https://images.diginfra.net/iiif/NL-HaNA_1.01.02/3789/NL-HaNA_1.01.02_3789_0010.jpg/1290,345,1131,3104/full/0/default.jpg", "iiif_url")</f>
        <v/>
      </c>
    </row>
    <row r="1170">
      <c r="A1170" t="inlineStr">
        <is>
          <t>NL-HaNA_1.01.02_3789_0010-page-18</t>
        </is>
      </c>
      <c r="B1170" t="inlineStr">
        <is>
          <t>NL-HaNA_1.01.02_3789_0010-column-1390-445-931-2904</t>
        </is>
      </c>
      <c r="C1170" t="inlineStr">
        <is>
          <t>non_index_line</t>
        </is>
      </c>
      <c r="D1170" t="n">
        <v>1593</v>
      </c>
      <c r="E1170" t="n">
        <v>1197</v>
      </c>
      <c r="F1170" t="inlineStr">
        <is>
          <t xml:space="preserve">        nader rapport en resolutie op fijn ver-</t>
        </is>
      </c>
      <c r="G1170">
        <f>HYPERLINK("https://images.diginfra.net/iiif/NL-HaNA_1.01.02/3789/NL-HaNA_1.01.02_3789_0010.jpg/1290,345,1131,3104/full/0/default.jpg", "iiif_url")</f>
        <v/>
      </c>
    </row>
    <row r="1171">
      <c r="A1171" t="inlineStr">
        <is>
          <t>NL-HaNA_1.01.02_3789_0010-page-18</t>
        </is>
      </c>
      <c r="B1171" t="inlineStr">
        <is>
          <t>NL-HaNA_1.01.02_3789_0010-column-1390-445-931-2904</t>
        </is>
      </c>
      <c r="C1171" t="inlineStr">
        <is>
          <t>continuation</t>
        </is>
      </c>
      <c r="D1171" t="n">
        <v>1465</v>
      </c>
      <c r="E1171" t="n">
        <v>1265</v>
      </c>
      <c r="F1171" t="inlineStr">
        <is>
          <t xml:space="preserve">    soeck.</t>
        </is>
      </c>
      <c r="G1171">
        <f>HYPERLINK("https://images.diginfra.net/iiif/NL-HaNA_1.01.02/3789/NL-HaNA_1.01.02_3789_0010.jpg/1290,345,1131,3104/full/0/default.jpg", "iiif_url")</f>
        <v/>
      </c>
    </row>
    <row r="1172">
      <c r="A1172" t="inlineStr">
        <is>
          <t>NL-HaNA_1.01.02_3789_0010-page-18</t>
        </is>
      </c>
      <c r="B1172" t="inlineStr">
        <is>
          <t>NL-HaNA_1.01.02_3789_0010-column-1390-445-931-2904</t>
        </is>
      </c>
      <c r="C1172" t="inlineStr">
        <is>
          <t>non_index_line</t>
        </is>
      </c>
      <c r="D1172" t="n">
        <v>1628</v>
      </c>
      <c r="E1172" t="n">
        <v>1271</v>
      </c>
      <c r="F1172" t="inlineStr">
        <is>
          <t xml:space="preserve">        '60.</t>
        </is>
      </c>
      <c r="G1172">
        <f>HYPERLINK("https://images.diginfra.net/iiif/NL-HaNA_1.01.02/3789/NL-HaNA_1.01.02_3789_0010.jpg/1290,345,1131,3104/full/0/default.jpg", "iiif_url")</f>
        <v/>
      </c>
    </row>
    <row r="1173">
      <c r="A1173" t="inlineStr">
        <is>
          <t>NL-HaNA_1.01.02_3789_0010-page-18</t>
        </is>
      </c>
      <c r="B1173" t="inlineStr">
        <is>
          <t>NL-HaNA_1.01.02_3789_0010-column-1390-445-931-2904</t>
        </is>
      </c>
      <c r="C1173" t="inlineStr">
        <is>
          <t>non_index_line</t>
        </is>
      </c>
      <c r="D1173" t="n">
        <v>1593</v>
      </c>
      <c r="E1173" t="n">
        <v>1308</v>
      </c>
      <c r="F1173" t="inlineStr">
        <is>
          <t xml:space="preserve">        Pasport tot den invoer van veertigh</t>
        </is>
      </c>
      <c r="G1173">
        <f>HYPERLINK("https://images.diginfra.net/iiif/NL-HaNA_1.01.02/3789/NL-HaNA_1.01.02_3789_0010.jpg/1290,345,1131,3104/full/0/default.jpg", "iiif_url")</f>
        <v/>
      </c>
    </row>
    <row r="1174">
      <c r="A1174" t="inlineStr">
        <is>
          <t>NL-HaNA_1.01.02_3789_0010-page-18</t>
        </is>
      </c>
      <c r="B1174" t="inlineStr">
        <is>
          <t>NL-HaNA_1.01.02_3789_0010-column-1390-445-931-2904</t>
        </is>
      </c>
      <c r="C1174" t="inlineStr">
        <is>
          <t>continuation</t>
        </is>
      </c>
      <c r="D1174" t="n">
        <v>1469</v>
      </c>
      <c r="E1174" t="n">
        <v>1353</v>
      </c>
      <c r="F1174" t="inlineStr">
        <is>
          <t xml:space="preserve">    duysent ponden koopere Plaatjes. 582.</t>
        </is>
      </c>
      <c r="G1174">
        <f>HYPERLINK("https://images.diginfra.net/iiif/NL-HaNA_1.01.02/3789/NL-HaNA_1.01.02_3789_0010.jpg/1290,345,1131,3104/full/0/default.jpg", "iiif_url")</f>
        <v/>
      </c>
    </row>
    <row r="1175">
      <c r="A1175" t="inlineStr">
        <is>
          <t>NL-HaNA_1.01.02_3789_0010-page-18</t>
        </is>
      </c>
      <c r="B1175" t="inlineStr">
        <is>
          <t>NL-HaNA_1.01.02_3789_0010-column-1390-445-931-2904</t>
        </is>
      </c>
      <c r="C1175" t="inlineStr">
        <is>
          <t>non_index_line</t>
        </is>
      </c>
      <c r="D1175" t="n">
        <v>1590</v>
      </c>
      <c r="E1175" t="n">
        <v>1409</v>
      </c>
      <c r="F1175" t="inlineStr">
        <is>
          <t xml:space="preserve">        Pasport tot den invoer van neegen</t>
        </is>
      </c>
      <c r="G1175">
        <f>HYPERLINK("https://images.diginfra.net/iiif/NL-HaNA_1.01.02/3789/NL-HaNA_1.01.02_3789_0010.jpg/1290,345,1131,3104/full/0/default.jpg", "iiif_url")</f>
        <v/>
      </c>
    </row>
    <row r="1176">
      <c r="A1176" t="inlineStr">
        <is>
          <t>NL-HaNA_1.01.02_3789_0010-page-18</t>
        </is>
      </c>
      <c r="B1176" t="inlineStr">
        <is>
          <t>NL-HaNA_1.01.02_3789_0010-column-1390-445-931-2904</t>
        </is>
      </c>
      <c r="C1176" t="inlineStr">
        <is>
          <t>continuation</t>
        </is>
      </c>
      <c r="D1176" t="n">
        <v>1467</v>
      </c>
      <c r="E1176" t="n">
        <v>1450</v>
      </c>
      <c r="F1176" t="inlineStr">
        <is>
          <t xml:space="preserve">    en twintig duysent ponden kuvopere Plaat-</t>
        </is>
      </c>
      <c r="G1176">
        <f>HYPERLINK("https://images.diginfra.net/iiif/NL-HaNA_1.01.02/3789/NL-HaNA_1.01.02_3789_0010.jpg/1290,345,1131,3104/full/0/default.jpg", "iiif_url")</f>
        <v/>
      </c>
    </row>
    <row r="1177">
      <c r="A1177" t="inlineStr">
        <is>
          <t>NL-HaNA_1.01.02_3789_0010-page-18</t>
        </is>
      </c>
      <c r="B1177" t="inlineStr">
        <is>
          <t>NL-HaNA_1.01.02_3789_0010-column-1390-445-931-2904</t>
        </is>
      </c>
      <c r="C1177" t="inlineStr">
        <is>
          <t>continuation</t>
        </is>
      </c>
      <c r="D1177" t="n">
        <v>1465</v>
      </c>
      <c r="E1177" t="n">
        <v>1506</v>
      </c>
      <c r="F1177" t="inlineStr">
        <is>
          <t xml:space="preserve">    jes. 618.</t>
        </is>
      </c>
      <c r="G1177">
        <f>HYPERLINK("https://images.diginfra.net/iiif/NL-HaNA_1.01.02/3789/NL-HaNA_1.01.02_3789_0010.jpg/1290,345,1131,3104/full/0/default.jpg", "iiif_url")</f>
        <v/>
      </c>
    </row>
    <row r="1178">
      <c r="A1178" t="inlineStr">
        <is>
          <t>NL-HaNA_1.01.02_3789_0010-page-18</t>
        </is>
      </c>
      <c r="B1178" t="inlineStr">
        <is>
          <t>NL-HaNA_1.01.02_3789_0010-column-1390-445-931-2904</t>
        </is>
      </c>
      <c r="C1178" t="inlineStr">
        <is>
          <t>lemma</t>
        </is>
      </c>
      <c r="D1178" t="n">
        <v>1418</v>
      </c>
      <c r="E1178" t="n">
        <v>1547</v>
      </c>
      <c r="F1178" t="inlineStr">
        <is>
          <t>Budde, Pasport tot den uytvoer van Monte-</t>
        </is>
      </c>
      <c r="G1178">
        <f>HYPERLINK("https://images.diginfra.net/iiif/NL-HaNA_1.01.02/3789/NL-HaNA_1.01.02_3789_0010.jpg/1290,345,1131,3104/full/0/default.jpg", "iiif_url")</f>
        <v/>
      </c>
    </row>
    <row r="1179">
      <c r="A1179" t="inlineStr">
        <is>
          <t>NL-HaNA_1.01.02_3789_0010-page-18</t>
        </is>
      </c>
      <c r="B1179" t="inlineStr">
        <is>
          <t>NL-HaNA_1.01.02_3789_0010-column-1390-445-931-2904</t>
        </is>
      </c>
      <c r="C1179" t="inlineStr">
        <is>
          <t>continuation</t>
        </is>
      </c>
      <c r="D1179" t="n">
        <v>1465</v>
      </c>
      <c r="E1179" t="n">
        <v>1594</v>
      </c>
      <c r="F1179" t="inlineStr">
        <is>
          <t xml:space="preserve">    ringe voor het Regiment van Bentinck tot</t>
        </is>
      </c>
      <c r="G1179">
        <f>HYPERLINK("https://images.diginfra.net/iiif/NL-HaNA_1.01.02/3789/NL-HaNA_1.01.02_3789_0010.jpg/1290,345,1131,3104/full/0/default.jpg", "iiif_url")</f>
        <v/>
      </c>
    </row>
    <row r="1180">
      <c r="A1180" t="inlineStr">
        <is>
          <t>NL-HaNA_1.01.02_3789_0010-page-18</t>
        </is>
      </c>
      <c r="B1180" t="inlineStr">
        <is>
          <t>NL-HaNA_1.01.02_3789_0010-column-1390-445-931-2904</t>
        </is>
      </c>
      <c r="C1180" t="inlineStr">
        <is>
          <t>continuation</t>
        </is>
      </c>
      <c r="D1180" t="n">
        <v>1465</v>
      </c>
      <c r="E1180" t="n">
        <v>1647</v>
      </c>
      <c r="F1180" t="inlineStr">
        <is>
          <t xml:space="preserve">    Wiittensteyn, na Breda. 235.</t>
        </is>
      </c>
      <c r="G1180">
        <f>HYPERLINK("https://images.diginfra.net/iiif/NL-HaNA_1.01.02/3789/NL-HaNA_1.01.02_3789_0010.jpg/1290,345,1131,3104/full/0/default.jpg", "iiif_url")</f>
        <v/>
      </c>
    </row>
    <row r="1181">
      <c r="A1181" t="inlineStr">
        <is>
          <t>NL-HaNA_1.01.02_3789_0010-page-18</t>
        </is>
      </c>
      <c r="B1181" t="inlineStr">
        <is>
          <t>NL-HaNA_1.01.02_3789_0010-column-1390-445-931-2904</t>
        </is>
      </c>
      <c r="C1181" t="inlineStr">
        <is>
          <t>lemma</t>
        </is>
      </c>
      <c r="D1181" t="n">
        <v>1418</v>
      </c>
      <c r="E1181" t="n">
        <v>1693</v>
      </c>
      <c r="F1181" t="inlineStr">
        <is>
          <t>vander Burgh, Timmerman , declaratie. 43.</t>
        </is>
      </c>
      <c r="G1181">
        <f>HYPERLINK("https://images.diginfra.net/iiif/NL-HaNA_1.01.02/3789/NL-HaNA_1.01.02_3789_0010.jpg/1290,345,1131,3104/full/0/default.jpg", "iiif_url")</f>
        <v/>
      </c>
    </row>
    <row r="1182">
      <c r="A1182" t="inlineStr">
        <is>
          <t>NL-HaNA_1.01.02_3789_0010-page-18</t>
        </is>
      </c>
      <c r="B1182" t="inlineStr">
        <is>
          <t>NL-HaNA_1.01.02_3789_0010-column-1390-445-931-2904</t>
        </is>
      </c>
      <c r="C1182" t="inlineStr">
        <is>
          <t>lemma</t>
        </is>
      </c>
      <c r="D1182" t="n">
        <v>1418</v>
      </c>
      <c r="E1182" t="n">
        <v>1741</v>
      </c>
      <c r="F1182" t="inlineStr">
        <is>
          <t>van Burmania, advertentie. 61. 73. 75. 78.</t>
        </is>
      </c>
      <c r="G1182">
        <f>HYPERLINK("https://images.diginfra.net/iiif/NL-HaNA_1.01.02/3789/NL-HaNA_1.01.02_3789_0010.jpg/1290,345,1131,3104/full/0/default.jpg", "iiif_url")</f>
        <v/>
      </c>
    </row>
    <row r="1183">
      <c r="A1183" t="inlineStr">
        <is>
          <t>NL-HaNA_1.01.02_3789_0010-page-18</t>
        </is>
      </c>
      <c r="B1183" t="inlineStr">
        <is>
          <t>NL-HaNA_1.01.02_3789_0010-column-1390-445-931-2904</t>
        </is>
      </c>
      <c r="C1183" t="inlineStr">
        <is>
          <t>continuation</t>
        </is>
      </c>
      <c r="D1183" t="n">
        <v>1465</v>
      </c>
      <c r="E1183" t="n">
        <v>1786</v>
      </c>
      <c r="F1183" t="inlineStr">
        <is>
          <t xml:space="preserve">    87. 88. roo. 109. 120. 127. 133. 138.</t>
        </is>
      </c>
      <c r="G1183">
        <f>HYPERLINK("https://images.diginfra.net/iiif/NL-HaNA_1.01.02/3789/NL-HaNA_1.01.02_3789_0010.jpg/1290,345,1131,3104/full/0/default.jpg", "iiif_url")</f>
        <v/>
      </c>
    </row>
    <row r="1184">
      <c r="A1184" t="inlineStr">
        <is>
          <t>NL-HaNA_1.01.02_3789_0010-page-18</t>
        </is>
      </c>
      <c r="B1184" t="inlineStr">
        <is>
          <t>NL-HaNA_1.01.02_3789_0010-column-1390-445-931-2904</t>
        </is>
      </c>
      <c r="C1184" t="inlineStr">
        <is>
          <t>continuation</t>
        </is>
      </c>
      <c r="D1184" t="n">
        <v>1469</v>
      </c>
      <c r="E1184" t="n">
        <v>1837</v>
      </c>
      <c r="F1184" t="inlineStr">
        <is>
          <t xml:space="preserve">    143. 149. 162. 172. 177. 210. 222. 230.</t>
        </is>
      </c>
      <c r="G1184">
        <f>HYPERLINK("https://images.diginfra.net/iiif/NL-HaNA_1.01.02/3789/NL-HaNA_1.01.02_3789_0010.jpg/1290,345,1131,3104/full/0/default.jpg", "iiif_url")</f>
        <v/>
      </c>
    </row>
    <row r="1185">
      <c r="A1185" t="inlineStr">
        <is>
          <t>NL-HaNA_1.01.02_3789_0010-page-18</t>
        </is>
      </c>
      <c r="B1185" t="inlineStr">
        <is>
          <t>NL-HaNA_1.01.02_3789_0010-column-1390-445-931-2904</t>
        </is>
      </c>
      <c r="C1185" t="inlineStr">
        <is>
          <t>continuation</t>
        </is>
      </c>
      <c r="D1185" t="n">
        <v>1467</v>
      </c>
      <c r="E1185" t="n">
        <v>1883</v>
      </c>
      <c r="F1185" t="inlineStr">
        <is>
          <t xml:space="preserve">    241. 245. 251. 253. 266. 287. 302. 313.</t>
        </is>
      </c>
      <c r="G1185">
        <f>HYPERLINK("https://images.diginfra.net/iiif/NL-HaNA_1.01.02/3789/NL-HaNA_1.01.02_3789_0010.jpg/1290,345,1131,3104/full/0/default.jpg", "iiif_url")</f>
        <v/>
      </c>
    </row>
    <row r="1186">
      <c r="A1186" t="inlineStr">
        <is>
          <t>NL-HaNA_1.01.02_3789_0010-page-18</t>
        </is>
      </c>
      <c r="B1186" t="inlineStr">
        <is>
          <t>NL-HaNA_1.01.02_3789_0010-column-1390-445-931-2904</t>
        </is>
      </c>
      <c r="C1186" t="inlineStr">
        <is>
          <t>continuation</t>
        </is>
      </c>
      <c r="D1186" t="n">
        <v>1463</v>
      </c>
      <c r="E1186" t="n">
        <v>1935</v>
      </c>
      <c r="F1186" t="inlineStr">
        <is>
          <t xml:space="preserve">    325. 229. 351. 364. 365. 373. 377. 392.</t>
        </is>
      </c>
      <c r="G1186">
        <f>HYPERLINK("https://images.diginfra.net/iiif/NL-HaNA_1.01.02/3789/NL-HaNA_1.01.02_3789_0010.jpg/1290,345,1131,3104/full/0/default.jpg", "iiif_url")</f>
        <v/>
      </c>
    </row>
    <row r="1187">
      <c r="A1187" t="inlineStr">
        <is>
          <t>NL-HaNA_1.01.02_3789_0010-page-18</t>
        </is>
      </c>
      <c r="B1187" t="inlineStr">
        <is>
          <t>NL-HaNA_1.01.02_3789_0010-column-1390-445-931-2904</t>
        </is>
      </c>
      <c r="C1187" t="inlineStr">
        <is>
          <t>continuation</t>
        </is>
      </c>
      <c r="D1187" t="n">
        <v>1460</v>
      </c>
      <c r="E1187" t="n">
        <v>1983</v>
      </c>
      <c r="F1187" t="inlineStr">
        <is>
          <t xml:space="preserve">    416. 420 453. 520. 548. 578. 591. 641.</t>
        </is>
      </c>
      <c r="G1187">
        <f>HYPERLINK("https://images.diginfra.net/iiif/NL-HaNA_1.01.02/3789/NL-HaNA_1.01.02_3789_0010.jpg/1290,345,1131,3104/full/0/default.jpg", "iiif_url")</f>
        <v/>
      </c>
    </row>
    <row r="1188">
      <c r="A1188" t="inlineStr">
        <is>
          <t>NL-HaNA_1.01.02_3789_0010-page-18</t>
        </is>
      </c>
      <c r="B1188" t="inlineStr">
        <is>
          <t>NL-HaNA_1.01.02_3789_0010-column-1390-445-931-2904</t>
        </is>
      </c>
      <c r="C1188" t="inlineStr">
        <is>
          <t>continuation</t>
        </is>
      </c>
      <c r="D1188" t="n">
        <v>1463</v>
      </c>
      <c r="E1188" t="n">
        <v>2034</v>
      </c>
      <c r="F1188" t="inlineStr">
        <is>
          <t xml:space="preserve">    665.</t>
        </is>
      </c>
      <c r="G1188">
        <f>HYPERLINK("https://images.diginfra.net/iiif/NL-HaNA_1.01.02/3789/NL-HaNA_1.01.02_3789_0010.jpg/1290,345,1131,3104/full/0/default.jpg", "iiif_url")</f>
        <v/>
      </c>
    </row>
    <row r="1189">
      <c r="A1189" t="inlineStr">
        <is>
          <t>NL-HaNA_1.01.02_3789_0010-page-18</t>
        </is>
      </c>
      <c r="B1189" t="inlineStr">
        <is>
          <t>NL-HaNA_1.01.02_3789_0010-column-1390-445-931-2904</t>
        </is>
      </c>
      <c r="C1189" t="inlineStr">
        <is>
          <t>non_index_line</t>
        </is>
      </c>
      <c r="D1189" t="n">
        <v>1590</v>
      </c>
      <c r="E1189" t="n">
        <v>2056</v>
      </c>
      <c r="F1189" t="inlineStr">
        <is>
          <t xml:space="preserve">        Brieven van credentie, Acte van</t>
        </is>
      </c>
      <c r="G1189">
        <f>HYPERLINK("https://images.diginfra.net/iiif/NL-HaNA_1.01.02/3789/NL-HaNA_1.01.02_3789_0010.jpg/1290,345,1131,3104/full/0/default.jpg", "iiif_url")</f>
        <v/>
      </c>
    </row>
    <row r="1190">
      <c r="A1190" t="inlineStr">
        <is>
          <t>NL-HaNA_1.01.02_3789_0010-page-18</t>
        </is>
      </c>
      <c r="B1190" t="inlineStr">
        <is>
          <t>NL-HaNA_1.01.02_3789_0010-column-1390-445-931-2904</t>
        </is>
      </c>
      <c r="C1190" t="inlineStr">
        <is>
          <t>continuation</t>
        </is>
      </c>
      <c r="D1190" t="n">
        <v>1458</v>
      </c>
      <c r="E1190" t="n">
        <v>2121</v>
      </c>
      <c r="F1190" t="inlineStr">
        <is>
          <t xml:space="preserve">    indemniteyt en Acte ad omnes populos.</t>
        </is>
      </c>
      <c r="G1190">
        <f>HYPERLINK("https://images.diginfra.net/iiif/NL-HaNA_1.01.02/3789/NL-HaNA_1.01.02_3789_0010.jpg/1290,345,1131,3104/full/0/default.jpg", "iiif_url")</f>
        <v/>
      </c>
    </row>
    <row r="1191">
      <c r="A1191" t="inlineStr">
        <is>
          <t>NL-HaNA_1.01.02_3789_0010-page-18</t>
        </is>
      </c>
      <c r="B1191" t="inlineStr">
        <is>
          <t>NL-HaNA_1.01.02_3789_0010-column-1390-445-931-2904</t>
        </is>
      </c>
      <c r="C1191" t="inlineStr">
        <is>
          <t>continuation</t>
        </is>
      </c>
      <c r="D1191" t="n">
        <v>1458</v>
      </c>
      <c r="E1191" t="n">
        <v>2189</v>
      </c>
      <c r="F1191" t="inlineStr">
        <is>
          <t xml:space="preserve">    23.</t>
        </is>
      </c>
      <c r="G1191">
        <f>HYPERLINK("https://images.diginfra.net/iiif/NL-HaNA_1.01.02/3789/NL-HaNA_1.01.02_3789_0010.jpg/1290,345,1131,3104/full/0/default.jpg", "iiif_url")</f>
        <v/>
      </c>
    </row>
    <row r="1192">
      <c r="A1192" t="inlineStr">
        <is>
          <t>NL-HaNA_1.01.02_3789_0010-page-18</t>
        </is>
      </c>
      <c r="B1192" t="inlineStr">
        <is>
          <t>NL-HaNA_1.01.02_3789_0010-column-1390-445-931-2904</t>
        </is>
      </c>
      <c r="C1192" t="inlineStr">
        <is>
          <t>repeat_lemma</t>
        </is>
      </c>
      <c r="D1192" t="n">
        <v>1572</v>
      </c>
      <c r="E1192" t="n">
        <v>2220</v>
      </c>
      <c r="F1192" t="inlineStr">
        <is>
          <t xml:space="preserve">        duysent guldens ter goeder reekeninge.</t>
        </is>
      </c>
      <c r="G1192">
        <f>HYPERLINK("https://images.diginfra.net/iiif/NL-HaNA_1.01.02/3789/NL-HaNA_1.01.02_3789_0010.jpg/1290,345,1131,3104/full/0/default.jpg", "iiif_url")</f>
        <v/>
      </c>
    </row>
    <row r="1193">
      <c r="A1193" t="inlineStr">
        <is>
          <t>NL-HaNA_1.01.02_3789_0010-page-18</t>
        </is>
      </c>
      <c r="B1193" t="inlineStr">
        <is>
          <t>NL-HaNA_1.01.02_3789_0010-column-1390-445-931-2904</t>
        </is>
      </c>
      <c r="C1193" t="inlineStr">
        <is>
          <t>continuation</t>
        </is>
      </c>
      <c r="D1193" t="n">
        <v>1465</v>
      </c>
      <c r="E1193" t="n">
        <v>2284</v>
      </c>
      <c r="F1193" t="inlineStr">
        <is>
          <t xml:space="preserve">    27.</t>
        </is>
      </c>
      <c r="G1193">
        <f>HYPERLINK("https://images.diginfra.net/iiif/NL-HaNA_1.01.02/3789/NL-HaNA_1.01.02_3789_0010.jpg/1290,345,1131,3104/full/0/default.jpg", "iiif_url")</f>
        <v/>
      </c>
    </row>
    <row r="1194">
      <c r="A1194" t="inlineStr">
        <is>
          <t>NL-HaNA_1.01.02_3789_0010-page-18</t>
        </is>
      </c>
      <c r="B1194" t="inlineStr">
        <is>
          <t>NL-HaNA_1.01.02_3789_0010-column-1390-445-931-2904</t>
        </is>
      </c>
      <c r="C1194" t="inlineStr">
        <is>
          <t>repeat_lemma</t>
        </is>
      </c>
      <c r="D1194" t="n">
        <v>1576</v>
      </c>
      <c r="E1194" t="n">
        <v>2312</v>
      </c>
      <c r="F1194" t="inlineStr">
        <is>
          <t xml:space="preserve">        gelast nader openinge te geeven wee-</t>
        </is>
      </c>
      <c r="G1194">
        <f>HYPERLINK("https://images.diginfra.net/iiif/NL-HaNA_1.01.02/3789/NL-HaNA_1.01.02_3789_0010.jpg/1290,345,1131,3104/full/0/default.jpg", "iiif_url")</f>
        <v/>
      </c>
    </row>
    <row r="1195">
      <c r="A1195" t="inlineStr">
        <is>
          <t>NL-HaNA_1.01.02_3789_0010-page-18</t>
        </is>
      </c>
      <c r="B1195" t="inlineStr">
        <is>
          <t>NL-HaNA_1.01.02_3789_0010-column-1390-445-931-2904</t>
        </is>
      </c>
      <c r="C1195" t="inlineStr">
        <is>
          <t>continuation</t>
        </is>
      </c>
      <c r="D1195" t="n">
        <v>1451</v>
      </c>
      <c r="E1195" t="n">
        <v>2363</v>
      </c>
      <c r="F1195" t="inlineStr">
        <is>
          <t xml:space="preserve">    gens de saak van de Gereformeerde Gemeenie</t>
        </is>
      </c>
      <c r="G1195">
        <f>HYPERLINK("https://images.diginfra.net/iiif/NL-HaNA_1.01.02/3789/NL-HaNA_1.01.02_3789_0010.jpg/1290,345,1131,3104/full/0/default.jpg", "iiif_url")</f>
        <v/>
      </c>
    </row>
    <row r="1196">
      <c r="A1196" t="inlineStr">
        <is>
          <t>NL-HaNA_1.01.02_3789_0010-page-18</t>
        </is>
      </c>
      <c r="B1196" t="inlineStr">
        <is>
          <t>NL-HaNA_1.01.02_3789_0010-column-1390-445-931-2904</t>
        </is>
      </c>
      <c r="C1196" t="inlineStr">
        <is>
          <t>continuation</t>
        </is>
      </c>
      <c r="D1196" t="n">
        <v>1451</v>
      </c>
      <c r="E1196" t="n">
        <v>2415</v>
      </c>
      <c r="F1196" t="inlineStr">
        <is>
          <t xml:space="preserve">    tot Rhynberck. 1656.</t>
        </is>
      </c>
      <c r="G1196">
        <f>HYPERLINK("https://images.diginfra.net/iiif/NL-HaNA_1.01.02/3789/NL-HaNA_1.01.02_3789_0010.jpg/1290,345,1131,3104/full/0/default.jpg", "iiif_url")</f>
        <v/>
      </c>
    </row>
    <row r="1197">
      <c r="A1197" t="inlineStr">
        <is>
          <t>NL-HaNA_1.01.02_3789_0010-page-18</t>
        </is>
      </c>
      <c r="B1197" t="inlineStr">
        <is>
          <t>NL-HaNA_1.01.02_3789_0010-column-1390-445-931-2904</t>
        </is>
      </c>
      <c r="C1197" t="inlineStr">
        <is>
          <t>continuation</t>
        </is>
      </c>
      <c r="D1197" t="n">
        <v>1574</v>
      </c>
      <c r="E1197" t="n">
        <v>2458</v>
      </c>
      <c r="F1197" t="inlineStr">
        <is>
          <t xml:space="preserve">    antwoordt dien aangaande. 18r.</t>
        </is>
      </c>
      <c r="G1197">
        <f>HYPERLINK("https://images.diginfra.net/iiif/NL-HaNA_1.01.02/3789/NL-HaNA_1.01.02_3789_0010.jpg/1290,345,1131,3104/full/0/default.jpg", "iiif_url")</f>
        <v/>
      </c>
    </row>
    <row r="1198">
      <c r="A1198" t="inlineStr">
        <is>
          <t>NL-HaNA_1.01.02_3789_0010-page-18</t>
        </is>
      </c>
      <c r="B1198" t="inlineStr">
        <is>
          <t>NL-HaNA_1.01.02_3789_0010-column-1390-445-931-2904</t>
        </is>
      </c>
      <c r="C1198" t="inlineStr">
        <is>
          <t>non_index_line</t>
        </is>
      </c>
      <c r="D1198" t="n">
        <v>1581</v>
      </c>
      <c r="E1198" t="n">
        <v>2505</v>
      </c>
      <c r="F1198" t="inlineStr">
        <is>
          <t xml:space="preserve">        versoeck om Fransche en Duyische</t>
        </is>
      </c>
      <c r="G1198">
        <f>HYPERLINK("https://images.diginfra.net/iiif/NL-HaNA_1.01.02/3789/NL-HaNA_1.01.02_3789_0010.jpg/1290,345,1131,3104/full/0/default.jpg", "iiif_url")</f>
        <v/>
      </c>
    </row>
    <row r="1199">
      <c r="A1199" t="inlineStr">
        <is>
          <t>NL-HaNA_1.01.02_3789_0010-page-18</t>
        </is>
      </c>
      <c r="B1199" t="inlineStr">
        <is>
          <t>NL-HaNA_1.01.02_3789_0010-column-1390-445-931-2904</t>
        </is>
      </c>
      <c r="C1199" t="inlineStr">
        <is>
          <t>continuation</t>
        </is>
      </c>
      <c r="D1199" t="n">
        <v>1451</v>
      </c>
      <c r="E1199" t="n">
        <v>2555</v>
      </c>
      <c r="F1199" t="inlineStr">
        <is>
          <t xml:space="preserve">    Passen van den Franschen Ambassadeur, te</t>
        </is>
      </c>
      <c r="G1199">
        <f>HYPERLINK("https://images.diginfra.net/iiif/NL-HaNA_1.01.02/3789/NL-HaNA_1.01.02_3789_0010.jpg/1290,345,1131,3104/full/0/default.jpg", "iiif_url")</f>
        <v/>
      </c>
    </row>
    <row r="1200">
      <c r="A1200" t="inlineStr">
        <is>
          <t>NL-HaNA_1.01.02_3789_0010-page-18</t>
        </is>
      </c>
      <c r="B1200" t="inlineStr">
        <is>
          <t>NL-HaNA_1.01.02_3789_0010-column-1390-445-931-2904</t>
        </is>
      </c>
      <c r="C1200" t="inlineStr">
        <is>
          <t>continuation</t>
        </is>
      </c>
      <c r="D1200" t="n">
        <v>1449</v>
      </c>
      <c r="E1200" t="n">
        <v>2610</v>
      </c>
      <c r="F1200" t="inlineStr">
        <is>
          <t xml:space="preserve">    examineeren. 191.</t>
        </is>
      </c>
      <c r="G1200">
        <f>HYPERLINK("https://images.diginfra.net/iiif/NL-HaNA_1.01.02/3789/NL-HaNA_1.01.02_3789_0010.jpg/1290,345,1131,3104/full/0/default.jpg", "iiif_url")</f>
        <v/>
      </c>
    </row>
    <row r="1201">
      <c r="A1201" t="inlineStr">
        <is>
          <t>NL-HaNA_1.01.02_3789_0010-page-18</t>
        </is>
      </c>
      <c r="B1201" t="inlineStr">
        <is>
          <t>NL-HaNA_1.01.02_3789_0010-column-1390-445-931-2904</t>
        </is>
      </c>
      <c r="C1201" t="inlineStr">
        <is>
          <t>repeat_lemma</t>
        </is>
      </c>
      <c r="D1201" t="n">
        <v>1555</v>
      </c>
      <c r="E1201" t="n">
        <v>2651</v>
      </c>
      <c r="F1201" t="inlineStr">
        <is>
          <t xml:space="preserve">        gelast de klagbten van den Predikant van</t>
        </is>
      </c>
      <c r="G1201">
        <f>HYPERLINK("https://images.diginfra.net/iiif/NL-HaNA_1.01.02/3789/NL-HaNA_1.01.02_3789_0010.jpg/1290,345,1131,3104/full/0/default.jpg", "iiif_url")</f>
        <v/>
      </c>
    </row>
    <row r="1202">
      <c r="A1202" t="inlineStr">
        <is>
          <t>NL-HaNA_1.01.02_3789_0010-page-18</t>
        </is>
      </c>
      <c r="B1202" t="inlineStr">
        <is>
          <t>NL-HaNA_1.01.02_3789_0010-column-1390-445-931-2904</t>
        </is>
      </c>
      <c r="C1202" t="inlineStr">
        <is>
          <t>continuation</t>
        </is>
      </c>
      <c r="D1202" t="n">
        <v>1449</v>
      </c>
      <c r="E1202" t="n">
        <v>2700</v>
      </c>
      <c r="F1202" t="inlineStr">
        <is>
          <t xml:space="preserve">    Rhynberck te examineeren , en deselve gefon-</t>
        </is>
      </c>
      <c r="G1202">
        <f>HYPERLINK("https://images.diginfra.net/iiif/NL-HaNA_1.01.02/3789/NL-HaNA_1.01.02_3789_0010.jpg/1290,345,1131,3104/full/0/default.jpg", "iiif_url")</f>
        <v/>
      </c>
    </row>
    <row r="1203">
      <c r="A1203" t="inlineStr">
        <is>
          <t>NL-HaNA_1.01.02_3789_0010-page-18</t>
        </is>
      </c>
      <c r="B1203" t="inlineStr">
        <is>
          <t>NL-HaNA_1.01.02_3789_0010-column-1390-445-931-2904</t>
        </is>
      </c>
      <c r="C1203" t="inlineStr">
        <is>
          <t>continuation</t>
        </is>
      </c>
      <c r="D1203" t="n">
        <v>1446</v>
      </c>
      <c r="E1203" t="n">
        <v>2748</v>
      </c>
      <c r="F1203" t="inlineStr">
        <is>
          <t xml:space="preserve">    deert vindende, hem in fijn versoeck te assi-</t>
        </is>
      </c>
      <c r="G1203">
        <f>HYPERLINK("https://images.diginfra.net/iiif/NL-HaNA_1.01.02/3789/NL-HaNA_1.01.02_3789_0010.jpg/1290,345,1131,3104/full/0/default.jpg", "iiif_url")</f>
        <v/>
      </c>
    </row>
    <row r="1204">
      <c r="A1204" t="inlineStr">
        <is>
          <t>NL-HaNA_1.01.02_3789_0010-page-18</t>
        </is>
      </c>
      <c r="B1204" t="inlineStr">
        <is>
          <t>NL-HaNA_1.01.02_3789_0010-column-1390-445-931-2904</t>
        </is>
      </c>
      <c r="C1204" t="inlineStr">
        <is>
          <t>continuation</t>
        </is>
      </c>
      <c r="D1204" t="n">
        <v>1442</v>
      </c>
      <c r="E1204" t="n">
        <v>2801</v>
      </c>
      <c r="F1204" t="inlineStr">
        <is>
          <t xml:space="preserve">    steeren. 205.</t>
        </is>
      </c>
      <c r="G1204">
        <f>HYPERLINK("https://images.diginfra.net/iiif/NL-HaNA_1.01.02/3789/NL-HaNA_1.01.02_3789_0010.jpg/1290,345,1131,3104/full/0/default.jpg", "iiif_url")</f>
        <v/>
      </c>
    </row>
    <row r="1205">
      <c r="A1205" t="inlineStr">
        <is>
          <t>NL-HaNA_1.01.02_3789_0010-page-18</t>
        </is>
      </c>
      <c r="B1205" t="inlineStr">
        <is>
          <t>NL-HaNA_1.01.02_3789_0010-column-1390-445-931-2904</t>
        </is>
      </c>
      <c r="C1205" t="inlineStr">
        <is>
          <t>repeat_lemma</t>
        </is>
      </c>
      <c r="D1205" t="n">
        <v>1565</v>
      </c>
      <c r="E1205" t="n">
        <v>2830</v>
      </c>
      <c r="F1205" t="inlineStr">
        <is>
          <t xml:space="preserve">        klagbten van de Gereformeerde tot</t>
        </is>
      </c>
      <c r="G1205">
        <f>HYPERLINK("https://images.diginfra.net/iiif/NL-HaNA_1.01.02/3789/NL-HaNA_1.01.02_3789_0010.jpg/1290,345,1131,3104/full/0/default.jpg", "iiif_url")</f>
        <v/>
      </c>
    </row>
    <row r="1206">
      <c r="A1206" t="inlineStr">
        <is>
          <t>NL-HaNA_1.01.02_3789_0010-page-18</t>
        </is>
      </c>
      <c r="B1206" t="inlineStr">
        <is>
          <t>NL-HaNA_1.01.02_3789_0010-column-1390-445-931-2904</t>
        </is>
      </c>
      <c r="C1206" t="inlineStr">
        <is>
          <t>continuation</t>
        </is>
      </c>
      <c r="D1206" t="n">
        <v>1442</v>
      </c>
      <c r="E1206" t="n">
        <v>2897</v>
      </c>
      <c r="F1206" t="inlineStr">
        <is>
          <t xml:space="preserve">    Rhynberck. 222.</t>
        </is>
      </c>
      <c r="G1206">
        <f>HYPERLINK("https://images.diginfra.net/iiif/NL-HaNA_1.01.02/3789/NL-HaNA_1.01.02_3789_0010.jpg/1290,345,1131,3104/full/0/default.jpg", "iiif_url")</f>
        <v/>
      </c>
    </row>
    <row r="1207">
      <c r="A1207" t="inlineStr">
        <is>
          <t>NL-HaNA_1.01.02_3789_0010-page-18</t>
        </is>
      </c>
      <c r="B1207" t="inlineStr">
        <is>
          <t>NL-HaNA_1.01.02_3789_0010-column-1390-445-931-2904</t>
        </is>
      </c>
      <c r="C1207" t="inlineStr">
        <is>
          <t>repeat_lemma</t>
        </is>
      </c>
      <c r="D1207" t="n">
        <v>1558</v>
      </c>
      <c r="E1207" t="n">
        <v>2942</v>
      </c>
      <c r="F1207" t="inlineStr">
        <is>
          <t xml:space="preserve">        gepermitteert een reyse na Bon te doen,</t>
        </is>
      </c>
      <c r="G1207">
        <f>HYPERLINK("https://images.diginfra.net/iiif/NL-HaNA_1.01.02/3789/NL-HaNA_1.01.02_3789_0010.jpg/1290,345,1131,3104/full/0/default.jpg", "iiif_url")</f>
        <v/>
      </c>
    </row>
    <row r="1208">
      <c r="A1208" t="inlineStr">
        <is>
          <t>NL-HaNA_1.01.02_3789_0010-page-18</t>
        </is>
      </c>
      <c r="B1208" t="inlineStr">
        <is>
          <t>NL-HaNA_1.01.02_3789_0010-column-1390-445-931-2904</t>
        </is>
      </c>
      <c r="C1208" t="inlineStr">
        <is>
          <t>continuation</t>
        </is>
      </c>
      <c r="D1208" t="n">
        <v>1437</v>
      </c>
      <c r="E1208" t="n">
        <v>2993</v>
      </c>
      <c r="F1208" t="inlineStr">
        <is>
          <t xml:space="preserve">    en te declareeren. 355.</t>
        </is>
      </c>
      <c r="G1208">
        <f>HYPERLINK("https://images.diginfra.net/iiif/NL-HaNA_1.01.02/3789/NL-HaNA_1.01.02_3789_0010.jpg/1290,345,1131,3104/full/0/default.jpg", "iiif_url")</f>
        <v/>
      </c>
    </row>
    <row r="1209">
      <c r="A1209" t="inlineStr">
        <is>
          <t>NL-HaNA_1.01.02_3789_0010-page-18</t>
        </is>
      </c>
      <c r="B1209" t="inlineStr">
        <is>
          <t>NL-HaNA_1.01.02_3789_0010-column-1390-445-931-2904</t>
        </is>
      </c>
      <c r="C1209" t="inlineStr">
        <is>
          <t>continuation</t>
        </is>
      </c>
      <c r="D1209" t="n">
        <v>1551</v>
      </c>
      <c r="E1209" t="n">
        <v>3037</v>
      </c>
      <c r="F1209" t="inlineStr">
        <is>
          <t xml:space="preserve">    versôek ten eynde twee Clausenburgbsche</t>
        </is>
      </c>
      <c r="G1209">
        <f>HYPERLINK("https://images.diginfra.net/iiif/NL-HaNA_1.01.02/3789/NL-HaNA_1.01.02_3789_0010.jpg/1290,345,1131,3104/full/0/default.jpg", "iiif_url")</f>
        <v/>
      </c>
    </row>
    <row r="1210">
      <c r="A1210" t="inlineStr">
        <is>
          <t>NL-HaNA_1.01.02_3789_0010-page-18</t>
        </is>
      </c>
      <c r="B1210" t="inlineStr">
        <is>
          <t>NL-HaNA_1.01.02_3789_0010-column-1390-445-931-2904</t>
        </is>
      </c>
      <c r="C1210" t="inlineStr">
        <is>
          <t>continuation</t>
        </is>
      </c>
      <c r="D1210" t="n">
        <v>1435</v>
      </c>
      <c r="E1210" t="n">
        <v>3082</v>
      </c>
      <c r="F1210" t="inlineStr">
        <is>
          <t xml:space="preserve">    Studenten in de T beologie, in het Hollandt-</t>
        </is>
      </c>
      <c r="G1210">
        <f>HYPERLINK("https://images.diginfra.net/iiif/NL-HaNA_1.01.02/3789/NL-HaNA_1.01.02_3789_0010.jpg/1290,345,1131,3104/full/0/default.jpg", "iiif_url")</f>
        <v/>
      </c>
    </row>
    <row r="1211">
      <c r="A1211" t="inlineStr">
        <is>
          <t>NL-HaNA_1.01.02_3789_0010-page-18</t>
        </is>
      </c>
      <c r="B1211" t="inlineStr">
        <is>
          <t>NL-HaNA_1.01.02_3789_0010-column-1390-445-931-2904</t>
        </is>
      </c>
      <c r="C1211" t="inlineStr">
        <is>
          <t>continuation</t>
        </is>
      </c>
      <c r="D1211" t="n">
        <v>1425</v>
      </c>
      <c r="E1211" t="n">
        <v>3133</v>
      </c>
      <c r="F1211" t="inlineStr">
        <is>
          <t xml:space="preserve">    sche Collegie tot Leyden aangenoomen moo-</t>
        </is>
      </c>
      <c r="G1211">
        <f>HYPERLINK("https://images.diginfra.net/iiif/NL-HaNA_1.01.02/3789/NL-HaNA_1.01.02_3789_0010.jpg/1290,345,1131,3104/full/0/default.jpg", "iiif_url")</f>
        <v/>
      </c>
    </row>
    <row r="1212">
      <c r="A1212" t="inlineStr">
        <is>
          <t>NL-HaNA_1.01.02_3789_0010-page-18</t>
        </is>
      </c>
      <c r="B1212" t="inlineStr">
        <is>
          <t>NL-HaNA_1.01.02_3789_0010-column-1390-445-931-2904</t>
        </is>
      </c>
      <c r="C1212" t="inlineStr">
        <is>
          <t>continuation</t>
        </is>
      </c>
      <c r="D1212" t="n">
        <v>1428</v>
      </c>
      <c r="E1212" t="n">
        <v>3183</v>
      </c>
      <c r="F1212" t="inlineStr">
        <is>
          <t xml:space="preserve">    gen werden om te studeeren , by Hollandt</t>
        </is>
      </c>
      <c r="G1212">
        <f>HYPERLINK("https://images.diginfra.net/iiif/NL-HaNA_1.01.02/3789/NL-HaNA_1.01.02_3789_0010.jpg/1290,345,1131,3104/full/0/default.jpg", "iiif_url")</f>
        <v/>
      </c>
    </row>
    <row r="1213">
      <c r="A1213" t="inlineStr">
        <is>
          <t>NL-HaNA_1.01.02_3789_0010-page-18</t>
        </is>
      </c>
      <c r="B1213" t="inlineStr">
        <is>
          <t>NL-HaNA_1.01.02_3789_0010-column-1390-445-931-2904</t>
        </is>
      </c>
      <c r="C1213" t="inlineStr">
        <is>
          <t>continuation</t>
        </is>
      </c>
      <c r="D1213" t="n">
        <v>1428</v>
      </c>
      <c r="E1213" t="n">
        <v>3231</v>
      </c>
      <c r="F1213" t="inlineStr">
        <is>
          <t xml:space="preserve">    overgenoomen. 378.</t>
        </is>
      </c>
      <c r="G1213">
        <f>HYPERLINK("https://images.diginfra.net/iiif/NL-HaNA_1.01.02/3789/NL-HaNA_1.01.02_3789_0010.jpg/1290,345,1131,3104/full/0/default.jpg", "iiif_url")</f>
        <v/>
      </c>
    </row>
    <row r="1214">
      <c r="A1214" t="inlineStr">
        <is>
          <t>NL-HaNA_1.01.02_3789_0010-page-18</t>
        </is>
      </c>
      <c r="B1214" t="inlineStr">
        <is>
          <t>NL-HaNA_1.01.02_3789_0010-column-1390-445-931-2904</t>
        </is>
      </c>
      <c r="C1214" t="inlineStr">
        <is>
          <t>repeat_lemma</t>
        </is>
      </c>
      <c r="D1214" t="n">
        <v>1548</v>
      </c>
      <c r="E1214" t="n">
        <v>3276</v>
      </c>
      <c r="F1214" t="inlineStr">
        <is>
          <t xml:space="preserve">        qweegens de ondragelijcke reghten op</t>
        </is>
      </c>
      <c r="G1214">
        <f>HYPERLINK("https://images.diginfra.net/iiif/NL-HaNA_1.01.02/3789/NL-HaNA_1.01.02_3789_0010.jpg/1290,345,1131,3104/full/0/default.jpg", "iiif_url")</f>
        <v/>
      </c>
    </row>
    <row r="1215">
      <c r="A1215" t="inlineStr">
        <is>
          <t>NL-HaNA_1.01.02_3789_0010-page-18</t>
        </is>
      </c>
      <c r="B1215" t="inlineStr">
        <is>
          <t>NL-HaNA_1.01.02_3789_0010-column-1390-445-931-2904</t>
        </is>
      </c>
      <c r="C1215" t="inlineStr">
        <is>
          <t>continuation</t>
        </is>
      </c>
      <c r="D1215" t="n">
        <v>1423</v>
      </c>
      <c r="E1215" t="n">
        <v>3328</v>
      </c>
      <c r="F1215" t="inlineStr">
        <is>
          <t xml:space="preserve">    de Fransche Passen, te examineeren. 444.</t>
        </is>
      </c>
      <c r="G1215">
        <f>HYPERLINK("https://images.diginfra.net/iiif/NL-HaNA_1.01.02/3789/NL-HaNA_1.01.02_3789_0010.jpg/1290,345,1131,3104/full/0/default.jpg", "iiif_url")</f>
        <v/>
      </c>
    </row>
    <row r="1219">
      <c r="A1219" t="inlineStr">
        <is>
          <t>NL-HaNA_1.01.02_3789_0010-page-19</t>
        </is>
      </c>
      <c r="B1219" t="inlineStr">
        <is>
          <t>NL-HaNA_1.01.02_3789_0010-column-2614-459-861-2917</t>
        </is>
      </c>
      <c r="C1219" t="inlineStr">
        <is>
          <t>continuation</t>
        </is>
      </c>
      <c r="D1219" t="n">
        <v>2753</v>
      </c>
      <c r="E1219" t="n">
        <v>438</v>
      </c>
      <c r="F1219" t="inlineStr">
        <is>
          <t xml:space="preserve">    weegens de differenten over de Limit-</t>
        </is>
      </c>
      <c r="G1219">
        <f>HYPERLINK("https://images.diginfra.net/iiif/NL-HaNA_1.01.02/3789/NL-HaNA_1.01.02_3789_0010.jpg/2514,359,1061,3117/full/0/default.jpg", "iiif_url")</f>
        <v/>
      </c>
    </row>
    <row r="1220">
      <c r="A1220" t="inlineStr">
        <is>
          <t>NL-HaNA_1.01.02_3789_0010-page-19</t>
        </is>
      </c>
      <c r="B1220" t="inlineStr">
        <is>
          <t>NL-HaNA_1.01.02_3789_0010-column-2614-459-861-2917</t>
        </is>
      </c>
      <c r="C1220" t="inlineStr">
        <is>
          <t>repeat_lemma</t>
        </is>
      </c>
      <c r="D1220" t="n">
        <v>2630</v>
      </c>
      <c r="E1220" t="n">
        <v>494</v>
      </c>
      <c r="F1220" t="inlineStr">
        <is>
          <t xml:space="preserve">        scheydinge omtrent de Bourtaigne, te exa-</t>
        </is>
      </c>
      <c r="G1220">
        <f>HYPERLINK("https://images.diginfra.net/iiif/NL-HaNA_1.01.02/3789/NL-HaNA_1.01.02_3789_0010.jpg/2514,359,1061,3117/full/0/default.jpg", "iiif_url")</f>
        <v/>
      </c>
    </row>
    <row r="1221">
      <c r="A1221" t="inlineStr">
        <is>
          <t>NL-HaNA_1.01.02_3789_0010-page-19</t>
        </is>
      </c>
      <c r="B1221" t="inlineStr">
        <is>
          <t>NL-HaNA_1.01.02_3789_0010-column-2614-459-861-2917</t>
        </is>
      </c>
      <c r="C1221" t="inlineStr">
        <is>
          <t>repeat_lemma</t>
        </is>
      </c>
      <c r="D1221" t="n">
        <v>2630</v>
      </c>
      <c r="E1221" t="n">
        <v>544</v>
      </c>
      <c r="F1221" t="inlineStr">
        <is>
          <t xml:space="preserve">        mineeren. 453.</t>
        </is>
      </c>
      <c r="G1221">
        <f>HYPERLINK("https://images.diginfra.net/iiif/NL-HaNA_1.01.02/3789/NL-HaNA_1.01.02_3789_0010.jpg/2514,359,1061,3117/full/0/default.jpg", "iiif_url")</f>
        <v/>
      </c>
    </row>
    <row r="1222">
      <c r="A1222" t="inlineStr">
        <is>
          <t>NL-HaNA_1.01.02_3789_0010-page-19</t>
        </is>
      </c>
      <c r="B1222" t="inlineStr">
        <is>
          <t>NL-HaNA_1.01.02_3789_0010-column-2614-459-861-2917</t>
        </is>
      </c>
      <c r="C1222" t="inlineStr">
        <is>
          <t>continuation</t>
        </is>
      </c>
      <c r="D1222" t="n">
        <v>2751</v>
      </c>
      <c r="E1222" t="n">
        <v>586</v>
      </c>
      <c r="F1222" t="inlineStr">
        <is>
          <t xml:space="preserve">    beswaar van de Rhynschippers, en</t>
        </is>
      </c>
      <c r="G1222">
        <f>HYPERLINK("https://images.diginfra.net/iiif/NL-HaNA_1.01.02/3789/NL-HaNA_1.01.02_3789_0010.jpg/2514,359,1061,3117/full/0/default.jpg", "iiif_url")</f>
        <v/>
      </c>
    </row>
    <row r="1223">
      <c r="A1223" t="inlineStr">
        <is>
          <t>NL-HaNA_1.01.02_3789_0010-page-19</t>
        </is>
      </c>
      <c r="B1223" t="inlineStr">
        <is>
          <t>NL-HaNA_1.01.02_3789_0010-column-2614-459-861-2917</t>
        </is>
      </c>
      <c r="C1223" t="inlineStr">
        <is>
          <t>repeat_lemma</t>
        </is>
      </c>
      <c r="D1223" t="n">
        <v>2630</v>
      </c>
      <c r="E1223" t="n">
        <v>635</v>
      </c>
      <c r="F1223" t="inlineStr">
        <is>
          <t xml:space="preserve">        gelast Memorie van Schippers en Koopluy-</t>
        </is>
      </c>
      <c r="G1223">
        <f>HYPERLINK("https://images.diginfra.net/iiif/NL-HaNA_1.01.02/3789/NL-HaNA_1.01.02_3789_0010.jpg/2514,359,1061,3117/full/0/default.jpg", "iiif_url")</f>
        <v/>
      </c>
    </row>
    <row r="1224">
      <c r="A1224" t="inlineStr">
        <is>
          <t>NL-HaNA_1.01.02_3789_0010-page-19</t>
        </is>
      </c>
      <c r="B1224" t="inlineStr">
        <is>
          <t>NL-HaNA_1.01.02_3789_0010-column-2614-459-861-2917</t>
        </is>
      </c>
      <c r="C1224" t="inlineStr">
        <is>
          <t>repeat_lemma</t>
        </is>
      </c>
      <c r="D1224" t="n">
        <v>2626</v>
      </c>
      <c r="E1224" t="n">
        <v>680</v>
      </c>
      <c r="F1224" t="inlineStr">
        <is>
          <t xml:space="preserve">        den over te senden waar in de beswaurnis-</t>
        </is>
      </c>
      <c r="G1224">
        <f>HYPERLINK("https://images.diginfra.net/iiif/NL-HaNA_1.01.02/3789/NL-HaNA_1.01.02_3789_0010.jpg/2514,359,1061,3117/full/0/default.jpg", "iiif_url")</f>
        <v/>
      </c>
    </row>
    <row r="1225">
      <c r="A1225" t="inlineStr">
        <is>
          <t>NL-HaNA_1.01.02_3789_0010-page-19</t>
        </is>
      </c>
      <c r="B1225" t="inlineStr">
        <is>
          <t>NL-HaNA_1.01.02_3789_0010-column-2614-459-861-2917</t>
        </is>
      </c>
      <c r="C1225" t="inlineStr">
        <is>
          <t>repeat_lemma</t>
        </is>
      </c>
      <c r="D1225" t="n">
        <v>2626</v>
      </c>
      <c r="E1225" t="n">
        <v>732</v>
      </c>
      <c r="F1225" t="inlineStr">
        <is>
          <t xml:space="preserve">        sen bestaan. 481.</t>
        </is>
      </c>
      <c r="G1225">
        <f>HYPERLINK("https://images.diginfra.net/iiif/NL-HaNA_1.01.02/3789/NL-HaNA_1.01.02_3789_0010.jpg/2514,359,1061,3117/full/0/default.jpg", "iiif_url")</f>
        <v/>
      </c>
    </row>
    <row r="1226">
      <c r="A1226" t="inlineStr">
        <is>
          <t>NL-HaNA_1.01.02_3789_0010-page-19</t>
        </is>
      </c>
      <c r="B1226" t="inlineStr">
        <is>
          <t>NL-HaNA_1.01.02_3789_0010-column-2614-459-861-2917</t>
        </is>
      </c>
      <c r="C1226" t="inlineStr">
        <is>
          <t>repeat_lemma</t>
        </is>
      </c>
      <c r="D1226" t="n">
        <v>2749</v>
      </c>
      <c r="E1226" t="n">
        <v>776</v>
      </c>
      <c r="F1226" t="inlineStr">
        <is>
          <t xml:space="preserve">        nader Missive dien aangaande, by</t>
        </is>
      </c>
      <c r="G1226">
        <f>HYPERLINK("https://images.diginfra.net/iiif/NL-HaNA_1.01.02/3789/NL-HaNA_1.01.02_3789_0010.jpg/2514,359,1061,3117/full/0/default.jpg", "iiif_url")</f>
        <v/>
      </c>
    </row>
    <row r="1227">
      <c r="A1227" t="inlineStr">
        <is>
          <t>NL-HaNA_1.01.02_3789_0010-page-19</t>
        </is>
      </c>
      <c r="B1227" t="inlineStr">
        <is>
          <t>NL-HaNA_1.01.02_3789_0010-column-2614-459-861-2917</t>
        </is>
      </c>
      <c r="C1227" t="inlineStr">
        <is>
          <t>repeat_lemma</t>
        </is>
      </c>
      <c r="D1227" t="n">
        <v>2630</v>
      </c>
      <c r="E1227" t="n">
        <v>828</v>
      </c>
      <c r="F1227" t="inlineStr">
        <is>
          <t xml:space="preserve">        Hollandt overgenoomen. 492.</t>
        </is>
      </c>
      <c r="G1227">
        <f>HYPERLINK("https://images.diginfra.net/iiif/NL-HaNA_1.01.02/3789/NL-HaNA_1.01.02_3789_0010.jpg/2514,359,1061,3117/full/0/default.jpg", "iiif_url")</f>
        <v/>
      </c>
    </row>
    <row r="1228">
      <c r="A1228" t="inlineStr">
        <is>
          <t>NL-HaNA_1.01.02_3789_0010-page-19</t>
        </is>
      </c>
      <c r="B1228" t="inlineStr">
        <is>
          <t>NL-HaNA_1.01.02_3789_0010-column-2614-459-861-2917</t>
        </is>
      </c>
      <c r="C1228" t="inlineStr">
        <is>
          <t>repeat_lemma</t>
        </is>
      </c>
      <c r="D1228" t="n">
        <v>2751</v>
      </c>
      <c r="E1228" t="n">
        <v>871</v>
      </c>
      <c r="F1228" t="inlineStr">
        <is>
          <t xml:space="preserve">        omstandig beright weegens de Fran-</t>
        </is>
      </c>
      <c r="G1228">
        <f>HYPERLINK("https://images.diginfra.net/iiif/NL-HaNA_1.01.02/3789/NL-HaNA_1.01.02_3789_0010.jpg/2514,359,1061,3117/full/0/default.jpg", "iiif_url")</f>
        <v/>
      </c>
    </row>
    <row r="1229">
      <c r="A1229" t="inlineStr">
        <is>
          <t>NL-HaNA_1.01.02_3789_0010-page-19</t>
        </is>
      </c>
      <c r="B1229" t="inlineStr">
        <is>
          <t>NL-HaNA_1.01.02_3789_0010-column-2614-459-861-2917</t>
        </is>
      </c>
      <c r="C1229" t="inlineStr">
        <is>
          <t>repeat_lemma</t>
        </is>
      </c>
      <c r="D1229" t="n">
        <v>2630</v>
      </c>
      <c r="E1229" t="n">
        <v>920</v>
      </c>
      <c r="F1229" t="inlineStr">
        <is>
          <t xml:space="preserve">        sche Passen, by Hollandt overgenoomen. 505.</t>
        </is>
      </c>
      <c r="G1229">
        <f>HYPERLINK("https://images.diginfra.net/iiif/NL-HaNA_1.01.02/3789/NL-HaNA_1.01.02_3789_0010.jpg/2514,359,1061,3117/full/0/default.jpg", "iiif_url")</f>
        <v/>
      </c>
    </row>
    <row r="1230">
      <c r="A1230" t="inlineStr">
        <is>
          <t>NL-HaNA_1.01.02_3789_0010-page-19</t>
        </is>
      </c>
      <c r="B1230" t="inlineStr">
        <is>
          <t>NL-HaNA_1.01.02_3789_0010-column-2614-459-861-2917</t>
        </is>
      </c>
      <c r="C1230" t="inlineStr">
        <is>
          <t>continuation</t>
        </is>
      </c>
      <c r="D1230" t="n">
        <v>2640</v>
      </c>
      <c r="E1230" t="n">
        <v>971</v>
      </c>
      <c r="F1230" t="inlineStr">
        <is>
          <t xml:space="preserve">    518. 525.</t>
        </is>
      </c>
      <c r="G1230">
        <f>HYPERLINK("https://images.diginfra.net/iiif/NL-HaNA_1.01.02/3789/NL-HaNA_1.01.02_3789_0010.jpg/2514,359,1061,3117/full/0/default.jpg", "iiif_url")</f>
        <v/>
      </c>
    </row>
    <row r="1231">
      <c r="A1231" t="inlineStr">
        <is>
          <t>NL-HaNA_1.01.02_3789_0010-page-19</t>
        </is>
      </c>
      <c r="B1231" t="inlineStr">
        <is>
          <t>NL-HaNA_1.01.02_3789_0010-column-2614-459-861-2917</t>
        </is>
      </c>
      <c r="C1231" t="inlineStr">
        <is>
          <t>continuation</t>
        </is>
      </c>
      <c r="D1231" t="n">
        <v>2758</v>
      </c>
      <c r="E1231" t="n">
        <v>1018</v>
      </c>
      <c r="F1231" t="inlineStr">
        <is>
          <t xml:space="preserve">    Incezeetenen van Ruigen tot de Ge-</t>
        </is>
      </c>
      <c r="G1231">
        <f>HYPERLINK("https://images.diginfra.net/iiif/NL-HaNA_1.01.02/3789/NL-HaNA_1.01.02_3789_0010.jpg/2514,359,1061,3117/full/0/default.jpg", "iiif_url")</f>
        <v/>
      </c>
    </row>
    <row r="1232">
      <c r="A1232" t="inlineStr">
        <is>
          <t>NL-HaNA_1.01.02_3789_0010-page-19</t>
        </is>
      </c>
      <c r="B1232" t="inlineStr">
        <is>
          <t>NL-HaNA_1.01.02_3789_0010-column-2614-459-861-2917</t>
        </is>
      </c>
      <c r="C1232" t="inlineStr">
        <is>
          <t>repeat_lemma</t>
        </is>
      </c>
      <c r="D1232" t="n">
        <v>2630</v>
      </c>
      <c r="E1232" t="n">
        <v>1064</v>
      </c>
      <c r="F1232" t="inlineStr">
        <is>
          <t xml:space="preserve">        resormeerde Religie overgekoomen , om een</t>
        </is>
      </c>
      <c r="G1232">
        <f>HYPERLINK("https://images.diginfra.net/iiif/NL-HaNA_1.01.02/3789/NL-HaNA_1.01.02_3789_0010.jpg/2514,359,1061,3117/full/0/default.jpg", "iiif_url")</f>
        <v/>
      </c>
    </row>
    <row r="1233">
      <c r="A1233" t="inlineStr">
        <is>
          <t>NL-HaNA_1.01.02_3789_0010-page-19</t>
        </is>
      </c>
      <c r="B1233" t="inlineStr">
        <is>
          <t>NL-HaNA_1.01.02_3789_0010-column-2614-459-861-2917</t>
        </is>
      </c>
      <c r="C1233" t="inlineStr">
        <is>
          <t>repeat_lemma</t>
        </is>
      </c>
      <c r="D1233" t="n">
        <v>2633</v>
      </c>
      <c r="E1233" t="n">
        <v>1115</v>
      </c>
      <c r="F1233" t="inlineStr">
        <is>
          <t xml:space="preserve">        Predikant en Schoolmeester, te examineeren.</t>
        </is>
      </c>
      <c r="G1233">
        <f>HYPERLINK("https://images.diginfra.net/iiif/NL-HaNA_1.01.02/3789/NL-HaNA_1.01.02_3789_0010.jpg/2514,359,1061,3117/full/0/default.jpg", "iiif_url")</f>
        <v/>
      </c>
    </row>
    <row r="1234">
      <c r="A1234" t="inlineStr">
        <is>
          <t>NL-HaNA_1.01.02_3789_0010-page-19</t>
        </is>
      </c>
      <c r="B1234" t="inlineStr">
        <is>
          <t>NL-HaNA_1.01.02_3789_0010-column-2614-459-861-2917</t>
        </is>
      </c>
      <c r="C1234" t="inlineStr">
        <is>
          <t>repeat_lemma</t>
        </is>
      </c>
      <c r="D1234" t="n">
        <v>2635</v>
      </c>
      <c r="E1234" t="n">
        <v>1178</v>
      </c>
      <c r="F1234" t="inlineStr">
        <is>
          <t xml:space="preserve">        sar.</t>
        </is>
      </c>
      <c r="G1234">
        <f>HYPERLINK("https://images.diginfra.net/iiif/NL-HaNA_1.01.02/3789/NL-HaNA_1.01.02_3789_0010.jpg/2514,359,1061,3117/full/0/default.jpg", "iiif_url")</f>
        <v/>
      </c>
    </row>
    <row r="1235">
      <c r="A1235" t="inlineStr">
        <is>
          <t>NL-HaNA_1.01.02_3789_0010-page-19</t>
        </is>
      </c>
      <c r="B1235" t="inlineStr">
        <is>
          <t>NL-HaNA_1.01.02_3789_0010-column-2614-459-861-2917</t>
        </is>
      </c>
      <c r="C1235" t="inlineStr">
        <is>
          <t>repeat_lemma</t>
        </is>
      </c>
      <c r="D1235" t="n">
        <v>2756</v>
      </c>
      <c r="E1235" t="n">
        <v>1201</v>
      </c>
      <c r="F1235" t="inlineStr">
        <is>
          <t xml:space="preserve">        qweegens nieuwigheeden in bet Graaf-</t>
        </is>
      </c>
      <c r="G1235">
        <f>HYPERLINK("https://images.diginfra.net/iiif/NL-HaNA_1.01.02/3789/NL-HaNA_1.01.02_3789_0010.jpg/2514,359,1061,3117/full/0/default.jpg", "iiif_url")</f>
        <v/>
      </c>
    </row>
    <row r="1236">
      <c r="A1236" t="inlineStr">
        <is>
          <t>NL-HaNA_1.01.02_3789_0010-page-19</t>
        </is>
      </c>
      <c r="B1236" t="inlineStr">
        <is>
          <t>NL-HaNA_1.01.02_3789_0010-column-2614-459-861-2917</t>
        </is>
      </c>
      <c r="C1236" t="inlineStr">
        <is>
          <t>repeat_lemma</t>
        </is>
      </c>
      <c r="D1236" t="n">
        <v>2633</v>
      </c>
      <c r="E1236" t="n">
        <v>1255</v>
      </c>
      <c r="F1236" t="inlineStr">
        <is>
          <t xml:space="preserve">        schap Benthem, by Overyssel overgenoomen.</t>
        </is>
      </c>
      <c r="G1236">
        <f>HYPERLINK("https://images.diginfra.net/iiif/NL-HaNA_1.01.02/3789/NL-HaNA_1.01.02_3789_0010.jpg/2514,359,1061,3117/full/0/default.jpg", "iiif_url")</f>
        <v/>
      </c>
    </row>
    <row r="1237">
      <c r="A1237" t="inlineStr">
        <is>
          <t>NL-HaNA_1.01.02_3789_0010-page-19</t>
        </is>
      </c>
      <c r="B1237" t="inlineStr">
        <is>
          <t>NL-HaNA_1.01.02_3789_0010-column-2614-459-861-2917</t>
        </is>
      </c>
      <c r="C1237" t="inlineStr">
        <is>
          <t>continuation</t>
        </is>
      </c>
      <c r="D1237" t="n">
        <v>2635</v>
      </c>
      <c r="E1237" t="n">
        <v>1317</v>
      </c>
      <c r="F1237" t="inlineStr">
        <is>
          <t xml:space="preserve">    604. GSi1.</t>
        </is>
      </c>
      <c r="G1237">
        <f>HYPERLINK("https://images.diginfra.net/iiif/NL-HaNA_1.01.02/3789/NL-HaNA_1.01.02_3789_0010.jpg/2514,359,1061,3117/full/0/default.jpg", "iiif_url")</f>
        <v/>
      </c>
    </row>
    <row r="1238">
      <c r="A1238" t="inlineStr">
        <is>
          <t>NL-HaNA_1.01.02_3789_0010-page-19</t>
        </is>
      </c>
      <c r="B1238" t="inlineStr">
        <is>
          <t>NL-HaNA_1.01.02_3789_0010-column-2614-459-861-2917</t>
        </is>
      </c>
      <c r="C1238" t="inlineStr">
        <is>
          <t>lemma</t>
        </is>
      </c>
      <c r="D1238" t="n">
        <v>2589</v>
      </c>
      <c r="E1238" t="n">
        <v>1345</v>
      </c>
      <c r="F1238" t="inlineStr">
        <is>
          <t>Burmania, Pasport ad omnes populos.</t>
        </is>
      </c>
      <c r="G1238">
        <f>HYPERLINK("https://images.diginfra.net/iiif/NL-HaNA_1.01.02/3789/NL-HaNA_1.01.02_3789_0010.jpg/2514,359,1061,3117/full/0/default.jpg", "iiif_url")</f>
        <v/>
      </c>
    </row>
    <row r="1239">
      <c r="A1239" t="inlineStr">
        <is>
          <t>NL-HaNA_1.01.02_3789_0010-page-19</t>
        </is>
      </c>
      <c r="B1239" t="inlineStr">
        <is>
          <t>NL-HaNA_1.01.02_3789_0010-column-2614-459-861-2917</t>
        </is>
      </c>
      <c r="C1239" t="inlineStr">
        <is>
          <t>continuation</t>
        </is>
      </c>
      <c r="D1239" t="n">
        <v>2640</v>
      </c>
      <c r="E1239" t="n">
        <v>1419</v>
      </c>
      <c r="F1239" t="inlineStr">
        <is>
          <t xml:space="preserve">    253.</t>
        </is>
      </c>
      <c r="G1239">
        <f>HYPERLINK("https://images.diginfra.net/iiif/NL-HaNA_1.01.02/3789/NL-HaNA_1.01.02_3789_0010.jpg/2514,359,1061,3117/full/0/default.jpg", "iiif_url")</f>
        <v/>
      </c>
    </row>
    <row r="1240">
      <c r="A1240" t="inlineStr">
        <is>
          <t>NL-HaNA_1.01.02_3789_0010-page-19</t>
        </is>
      </c>
      <c r="B1240" t="inlineStr">
        <is>
          <t>NL-HaNA_1.01.02_3789_0010-column-2614-459-861-2917</t>
        </is>
      </c>
      <c r="C1240" t="inlineStr">
        <is>
          <t>lemma</t>
        </is>
      </c>
      <c r="D1240" t="n">
        <v>2586</v>
      </c>
      <c r="E1240" t="n">
        <v>1439</v>
      </c>
      <c r="F1240" t="inlineStr">
        <is>
          <t>Butler, advertentie. 78. 87.</t>
        </is>
      </c>
      <c r="G1240">
        <f>HYPERLINK("https://images.diginfra.net/iiif/NL-HaNA_1.01.02/3789/NL-HaNA_1.01.02_3789_0010.jpg/2514,359,1061,3117/full/0/default.jpg", "iiif_url")</f>
        <v/>
      </c>
    </row>
    <row r="1241">
      <c r="A1241" t="inlineStr">
        <is>
          <t>NL-HaNA_1.01.02_3789_0010-page-19</t>
        </is>
      </c>
      <c r="B1241" t="inlineStr">
        <is>
          <t>NL-HaNA_1.01.02_3789_0010-column-2614-459-861-2917</t>
        </is>
      </c>
      <c r="C1241" t="inlineStr">
        <is>
          <t>repeat_lemma</t>
        </is>
      </c>
      <c r="D1241" t="n">
        <v>2733</v>
      </c>
      <c r="E1241" t="n">
        <v>1487</v>
      </c>
      <c r="F1241" t="inlineStr">
        <is>
          <t xml:space="preserve">        om approbatie van den Koningh van</t>
        </is>
      </c>
      <c r="G1241">
        <f>HYPERLINK("https://images.diginfra.net/iiif/NL-HaNA_1.01.02/3789/NL-HaNA_1.01.02_3789_0010.jpg/2514,359,1061,3117/full/0/default.jpg", "iiif_url")</f>
        <v/>
      </c>
    </row>
    <row r="1242">
      <c r="A1242" t="inlineStr">
        <is>
          <t>NL-HaNA_1.01.02_3789_0010-page-19</t>
        </is>
      </c>
      <c r="B1242" t="inlineStr">
        <is>
          <t>NL-HaNA_1.01.02_3789_0010-column-2614-459-861-2917</t>
        </is>
      </c>
      <c r="C1242" t="inlineStr">
        <is>
          <t>continuation</t>
        </is>
      </c>
      <c r="D1242" t="n">
        <v>2635</v>
      </c>
      <c r="E1242" t="n">
        <v>1545</v>
      </c>
      <c r="F1242" t="inlineStr">
        <is>
          <t xml:space="preserve">    Engelandt op fijn aanstellinge als Consul,</t>
        </is>
      </c>
      <c r="G1242">
        <f>HYPERLINK("https://images.diginfra.net/iiif/NL-HaNA_1.01.02/3789/NL-HaNA_1.01.02_3789_0010.jpg/2514,359,1061,3117/full/0/default.jpg", "iiif_url")</f>
        <v/>
      </c>
    </row>
    <row r="1243">
      <c r="A1243" t="inlineStr">
        <is>
          <t>NL-HaNA_1.01.02_3789_0010-page-19</t>
        </is>
      </c>
      <c r="B1243" t="inlineStr">
        <is>
          <t>NL-HaNA_1.01.02_3789_0010-column-2614-459-861-2917</t>
        </is>
      </c>
      <c r="C1243" t="inlineStr">
        <is>
          <t>continuation</t>
        </is>
      </c>
      <c r="D1243" t="n">
        <v>2633</v>
      </c>
      <c r="E1243" t="n">
        <v>1591</v>
      </c>
      <c r="F1243" t="inlineStr">
        <is>
          <t xml:space="preserve">    den Heere Hop dien aangaande devoiren te</t>
        </is>
      </c>
      <c r="G1243">
        <f>HYPERLINK("https://images.diginfra.net/iiif/NL-HaNA_1.01.02/3789/NL-HaNA_1.01.02_3789_0010.jpg/2514,359,1061,3117/full/0/default.jpg", "iiif_url")</f>
        <v/>
      </c>
    </row>
    <row r="1244">
      <c r="A1244" t="inlineStr">
        <is>
          <t>NL-HaNA_1.01.02_3789_0010-page-19</t>
        </is>
      </c>
      <c r="B1244" t="inlineStr">
        <is>
          <t>NL-HaNA_1.01.02_3789_0010-column-2614-459-861-2917</t>
        </is>
      </c>
      <c r="C1244" t="inlineStr">
        <is>
          <t>continuation</t>
        </is>
      </c>
      <c r="D1244" t="n">
        <v>2633</v>
      </c>
      <c r="E1244" t="n">
        <v>1646</v>
      </c>
      <c r="F1244" t="inlineStr">
        <is>
          <t xml:space="preserve">    doen.</t>
        </is>
      </c>
      <c r="G1244">
        <f>HYPERLINK("https://images.diginfra.net/iiif/NL-HaNA_1.01.02/3789/NL-HaNA_1.01.02_3789_0010.jpg/2514,359,1061,3117/full/0/default.jpg", "iiif_url")</f>
        <v/>
      </c>
    </row>
    <row r="1245">
      <c r="A1245" t="inlineStr">
        <is>
          <t>NL-HaNA_1.01.02_3789_0010-page-19</t>
        </is>
      </c>
      <c r="B1245" t="inlineStr">
        <is>
          <t>NL-HaNA_1.01.02_3789_0010-column-2614-459-861-2917</t>
        </is>
      </c>
      <c r="C1245" t="inlineStr">
        <is>
          <t>continuation</t>
        </is>
      </c>
      <c r="D1245" t="n">
        <v>2743</v>
      </c>
      <c r="E1245" t="n">
        <v>1649</v>
      </c>
      <c r="F1245" t="inlineStr">
        <is>
          <t xml:space="preserve">    48.</t>
        </is>
      </c>
      <c r="G1245">
        <f>HYPERLINK("https://images.diginfra.net/iiif/NL-HaNA_1.01.02/3789/NL-HaNA_1.01.02_3789_0010.jpg/2514,359,1061,3117/full/0/default.jpg", "iiif_url")</f>
        <v/>
      </c>
    </row>
    <row r="1246">
      <c r="A1246" t="inlineStr">
        <is>
          <t>NL-HaNA_1.01.02_3789_0010-page-19</t>
        </is>
      </c>
      <c r="B1246" t="inlineStr">
        <is>
          <t>NL-HaNA_1.01.02_3789_0010-column-2614-459-861-2917</t>
        </is>
      </c>
      <c r="C1246" t="inlineStr">
        <is>
          <t>repeat_lemma</t>
        </is>
      </c>
      <c r="D1246" t="n">
        <v>2733</v>
      </c>
      <c r="E1246" t="n">
        <v>1688</v>
      </c>
      <c r="F1246" t="inlineStr">
        <is>
          <t xml:space="preserve">        om approbatie van den Koningb van</t>
        </is>
      </c>
      <c r="G1246">
        <f>HYPERLINK("https://images.diginfra.net/iiif/NL-HaNA_1.01.02/3789/NL-HaNA_1.01.02_3789_0010.jpg/2514,359,1061,3117/full/0/default.jpg", "iiif_url")</f>
        <v/>
      </c>
    </row>
    <row r="1247">
      <c r="A1247" t="inlineStr">
        <is>
          <t>NL-HaNA_1.01.02_3789_0010-page-19</t>
        </is>
      </c>
      <c r="B1247" t="inlineStr">
        <is>
          <t>NL-HaNA_1.01.02_3789_0010-column-2614-459-861-2917</t>
        </is>
      </c>
      <c r="C1247" t="inlineStr">
        <is>
          <t>continuation</t>
        </is>
      </c>
      <c r="D1247" t="n">
        <v>2633</v>
      </c>
      <c r="E1247" t="n">
        <v>1735</v>
      </c>
      <c r="F1247" t="inlineStr">
        <is>
          <t xml:space="preserve">    Engelandt op sijn aanstellinge als Consul,</t>
        </is>
      </c>
      <c r="G1247">
        <f>HYPERLINK("https://images.diginfra.net/iiif/NL-HaNA_1.01.02/3789/NL-HaNA_1.01.02_3789_0010.jpg/2514,359,1061,3117/full/0/default.jpg", "iiif_url")</f>
        <v/>
      </c>
    </row>
    <row r="1248">
      <c r="A1248" t="inlineStr">
        <is>
          <t>NL-HaNA_1.01.02_3789_0010-page-19</t>
        </is>
      </c>
      <c r="B1248" t="inlineStr">
        <is>
          <t>NL-HaNA_1.01.02_3789_0010-column-2614-459-861-2917</t>
        </is>
      </c>
      <c r="C1248" t="inlineStr">
        <is>
          <t>continuation</t>
        </is>
      </c>
      <c r="D1248" t="n">
        <v>2630</v>
      </c>
      <c r="E1248" t="n">
        <v>1788</v>
      </c>
      <c r="F1248" t="inlineStr">
        <is>
          <t xml:space="preserve">    by Hollandt overgenoomen. 530. 590.</t>
        </is>
      </c>
      <c r="G1248">
        <f>HYPERLINK("https://images.diginfra.net/iiif/NL-HaNA_1.01.02/3789/NL-HaNA_1.01.02_3789_0010.jpg/2514,359,1061,3117/full/0/default.jpg", "iiif_url")</f>
        <v/>
      </c>
    </row>
    <row r="1249">
      <c r="A1249" t="inlineStr">
        <is>
          <t>NL-HaNA_1.01.02_3789_0010-page-19</t>
        </is>
      </c>
      <c r="B1249" t="inlineStr">
        <is>
          <t>NL-HaNA_1.01.02_3789_0010-column-2614-459-861-2917</t>
        </is>
      </c>
      <c r="C1249" t="inlineStr">
        <is>
          <t>lemma</t>
        </is>
      </c>
      <c r="D1249" t="n">
        <v>2584</v>
      </c>
      <c r="E1249" t="n">
        <v>1833</v>
      </c>
      <c r="F1249" t="inlineStr">
        <is>
          <t>Buycken, Pasport ad omnes populos. 275.</t>
        </is>
      </c>
      <c r="G1249">
        <f>HYPERLINK("https://images.diginfra.net/iiif/NL-HaNA_1.01.02/3789/NL-HaNA_1.01.02_3789_0010.jpg/2514,359,1061,3117/full/0/default.jpg", "iiif_url")</f>
        <v/>
      </c>
    </row>
    <row r="1250">
      <c r="A1250" t="inlineStr">
        <is>
          <t>NL-HaNA_1.01.02_3789_0010-page-19</t>
        </is>
      </c>
      <c r="B1250" t="inlineStr">
        <is>
          <t>NL-HaNA_1.01.02_3789_0010-column-2614-459-861-2917</t>
        </is>
      </c>
      <c r="C1250" t="inlineStr">
        <is>
          <t>lemma</t>
        </is>
      </c>
      <c r="D1250" t="n">
        <v>2586</v>
      </c>
      <c r="E1250" t="n">
        <v>1880</v>
      </c>
      <c r="F1250" t="inlineStr">
        <is>
          <t>Buysero als Raadtsbeer in den Raadt van</t>
        </is>
      </c>
      <c r="G1250">
        <f>HYPERLINK("https://images.diginfra.net/iiif/NL-HaNA_1.01.02/3789/NL-HaNA_1.01.02_3789_0010.jpg/2514,359,1061,3117/full/0/default.jpg", "iiif_url")</f>
        <v/>
      </c>
    </row>
    <row r="1251">
      <c r="A1251" t="inlineStr">
        <is>
          <t>NL-HaNA_1.01.02_3789_0010-page-19</t>
        </is>
      </c>
      <c r="B1251" t="inlineStr">
        <is>
          <t>NL-HaNA_1.01.02_3789_0010-column-2614-459-861-2917</t>
        </is>
      </c>
      <c r="C1251" t="inlineStr">
        <is>
          <t>continuation</t>
        </is>
      </c>
      <c r="D1251" t="n">
        <v>2635</v>
      </c>
      <c r="E1251" t="n">
        <v>1931</v>
      </c>
      <c r="F1251" t="inlineStr">
        <is>
          <t xml:space="preserve">    Vlaanderen, op Jijn versoeck gedimitteert.</t>
        </is>
      </c>
      <c r="G1251">
        <f>HYPERLINK("https://images.diginfra.net/iiif/NL-HaNA_1.01.02/3789/NL-HaNA_1.01.02_3789_0010.jpg/2514,359,1061,3117/full/0/default.jpg", "iiif_url")</f>
        <v/>
      </c>
    </row>
    <row r="1252">
      <c r="A1252" t="inlineStr">
        <is>
          <t>NL-HaNA_1.01.02_3789_0010-page-19</t>
        </is>
      </c>
      <c r="B1252" t="inlineStr">
        <is>
          <t>NL-HaNA_1.01.02_3789_0010-column-2614-459-861-2917</t>
        </is>
      </c>
      <c r="C1252" t="inlineStr">
        <is>
          <t>continuation</t>
        </is>
      </c>
      <c r="D1252" t="n">
        <v>2635</v>
      </c>
      <c r="E1252" t="n">
        <v>1991</v>
      </c>
      <c r="F1252" t="inlineStr">
        <is>
          <t xml:space="preserve">    419.</t>
        </is>
      </c>
      <c r="G1252">
        <f>HYPERLINK("https://images.diginfra.net/iiif/NL-HaNA_1.01.02/3789/NL-HaNA_1.01.02_3789_0010.jpg/2514,359,1061,3117/full/0/default.jpg", "iiif_url")</f>
        <v/>
      </c>
    </row>
    <row r="1253">
      <c r="A1253" t="inlineStr">
        <is>
          <t>NL-HaNA_1.01.02_3789_0010-page-19</t>
        </is>
      </c>
      <c r="B1253" t="inlineStr">
        <is>
          <t>NL-HaNA_1.01.02_3789_0010-column-2614-459-861-2917</t>
        </is>
      </c>
      <c r="C1253" t="inlineStr">
        <is>
          <t>lemma</t>
        </is>
      </c>
      <c r="D1253" t="n">
        <v>2584</v>
      </c>
      <c r="E1253" t="n">
        <v>2020</v>
      </c>
      <c r="F1253" t="inlineStr">
        <is>
          <t>Buys, notificeerende de aanhaalinge in de drie</t>
        </is>
      </c>
      <c r="G1253">
        <f>HYPERLINK("https://images.diginfra.net/iiif/NL-HaNA_1.01.02/3789/NL-HaNA_1.01.02_3789_0010.jpg/2514,359,1061,3117/full/0/default.jpg", "iiif_url")</f>
        <v/>
      </c>
    </row>
    <row r="1254">
      <c r="A1254" t="inlineStr">
        <is>
          <t>NL-HaNA_1.01.02_3789_0010-page-19</t>
        </is>
      </c>
      <c r="B1254" t="inlineStr">
        <is>
          <t>NL-HaNA_1.01.02_3789_0010-column-2614-459-861-2917</t>
        </is>
      </c>
      <c r="C1254" t="inlineStr">
        <is>
          <t>continuation</t>
        </is>
      </c>
      <c r="D1254" t="n">
        <v>2635</v>
      </c>
      <c r="E1254" t="n">
        <v>2076</v>
      </c>
      <c r="F1254" t="inlineStr">
        <is>
          <t xml:space="preserve">    laatste maanden. 19.</t>
        </is>
      </c>
      <c r="G1254">
        <f>HYPERLINK("https://images.diginfra.net/iiif/NL-HaNA_1.01.02/3789/NL-HaNA_1.01.02_3789_0010.jpg/2514,359,1061,3117/full/0/default.jpg", "iiif_url")</f>
        <v/>
      </c>
    </row>
    <row r="1255">
      <c r="A1255" t="inlineStr">
        <is>
          <t>NL-HaNA_1.01.02_3789_0010-page-19</t>
        </is>
      </c>
      <c r="B1255" t="inlineStr">
        <is>
          <t>NL-HaNA_1.01.02_3789_0010-column-2614-459-861-2917</t>
        </is>
      </c>
      <c r="C1255" t="inlineStr">
        <is>
          <t>repeat_lemma</t>
        </is>
      </c>
      <c r="D1255" t="n">
        <v>2733</v>
      </c>
      <c r="E1255" t="n">
        <v>2121</v>
      </c>
      <c r="F1255" t="inlineStr">
        <is>
          <t xml:space="preserve">        gepermitteert sich voor sis weecken uyt</t>
        </is>
      </c>
      <c r="G1255">
        <f>HYPERLINK("https://images.diginfra.net/iiif/NL-HaNA_1.01.02/3789/NL-HaNA_1.01.02_3789_0010.jpg/2514,359,1061,3117/full/0/default.jpg", "iiif_url")</f>
        <v/>
      </c>
    </row>
    <row r="1256">
      <c r="A1256" t="inlineStr">
        <is>
          <t>NL-HaNA_1.01.02_3789_0010-page-19</t>
        </is>
      </c>
      <c r="B1256" t="inlineStr">
        <is>
          <t>NL-HaNA_1.01.02_3789_0010-column-2614-459-861-2917</t>
        </is>
      </c>
      <c r="C1256" t="inlineStr">
        <is>
          <t>continuation</t>
        </is>
      </c>
      <c r="D1256" t="n">
        <v>2637</v>
      </c>
      <c r="E1256" t="n">
        <v>2160</v>
      </c>
      <c r="F1256" t="inlineStr">
        <is>
          <t xml:space="preserve">    de Stadt moogen begeeven. 282.</t>
        </is>
      </c>
      <c r="G1256">
        <f>HYPERLINK("https://images.diginfra.net/iiif/NL-HaNA_1.01.02/3789/NL-HaNA_1.01.02_3789_0010.jpg/2514,359,1061,3117/full/0/default.jpg", "iiif_url")</f>
        <v/>
      </c>
    </row>
    <row r="1257">
      <c r="A1257" t="inlineStr">
        <is>
          <t>NL-HaNA_1.01.02_3789_0010-page-19</t>
        </is>
      </c>
      <c r="B1257" t="inlineStr">
        <is>
          <t>NL-HaNA_1.01.02_3789_0010-column-2614-459-861-2917</t>
        </is>
      </c>
      <c r="C1257" t="inlineStr">
        <is>
          <t>lemma</t>
        </is>
      </c>
      <c r="D1257" t="n">
        <v>2589</v>
      </c>
      <c r="E1257" t="n">
        <v>2213</v>
      </c>
      <c r="F1257" t="inlineStr">
        <is>
          <t>Buytenlandtsche saacken, te examineeren het</t>
        </is>
      </c>
      <c r="G1257">
        <f>HYPERLINK("https://images.diginfra.net/iiif/NL-HaNA_1.01.02/3789/NL-HaNA_1.01.02_3789_0010.jpg/2514,359,1061,3117/full/0/default.jpg", "iiif_url")</f>
        <v/>
      </c>
    </row>
    <row r="1258">
      <c r="A1258" t="inlineStr">
        <is>
          <t>NL-HaNA_1.01.02_3789_0010-page-19</t>
        </is>
      </c>
      <c r="B1258" t="inlineStr">
        <is>
          <t>NL-HaNA_1.01.02_3789_0010-column-2614-459-861-2917</t>
        </is>
      </c>
      <c r="C1258" t="inlineStr">
        <is>
          <t>continuation</t>
        </is>
      </c>
      <c r="D1258" t="n">
        <v>2640</v>
      </c>
      <c r="E1258" t="n">
        <v>2263</v>
      </c>
      <c r="F1258" t="inlineStr">
        <is>
          <t xml:space="preserve">    antwoordt van Cuymans, raackende de ver-</t>
        </is>
      </c>
      <c r="G1258">
        <f>HYPERLINK("https://images.diginfra.net/iiif/NL-HaNA_1.01.02/3789/NL-HaNA_1.01.02_3789_0010.jpg/2514,359,1061,3117/full/0/default.jpg", "iiif_url")</f>
        <v/>
      </c>
    </row>
    <row r="1259">
      <c r="A1259" t="inlineStr">
        <is>
          <t>NL-HaNA_1.01.02_3789_0010-page-19</t>
        </is>
      </c>
      <c r="B1259" t="inlineStr">
        <is>
          <t>NL-HaNA_1.01.02_3789_0010-column-2614-459-861-2917</t>
        </is>
      </c>
      <c r="C1259" t="inlineStr">
        <is>
          <t>continuation</t>
        </is>
      </c>
      <c r="D1259" t="n">
        <v>2642</v>
      </c>
      <c r="E1259" t="n">
        <v>2313</v>
      </c>
      <c r="F1259" t="inlineStr">
        <is>
          <t xml:space="preserve">    nieuwinge tot het Tol-en Commercie-tractaat.</t>
        </is>
      </c>
      <c r="G1259">
        <f>HYPERLINK("https://images.diginfra.net/iiif/NL-HaNA_1.01.02/3789/NL-HaNA_1.01.02_3789_0010.jpg/2514,359,1061,3117/full/0/default.jpg", "iiif_url")</f>
        <v/>
      </c>
    </row>
    <row r="1260">
      <c r="A1260" t="inlineStr">
        <is>
          <t>NL-HaNA_1.01.02_3789_0010-page-19</t>
        </is>
      </c>
      <c r="B1260" t="inlineStr">
        <is>
          <t>NL-HaNA_1.01.02_3789_0010-column-2614-459-861-2917</t>
        </is>
      </c>
      <c r="C1260" t="inlineStr">
        <is>
          <t>continuation</t>
        </is>
      </c>
      <c r="D1260" t="n">
        <v>2642</v>
      </c>
      <c r="E1260" t="n">
        <v>2374</v>
      </c>
      <c r="F1260" t="inlineStr">
        <is>
          <t xml:space="preserve">    DE</t>
        </is>
      </c>
      <c r="G1260">
        <f>HYPERLINK("https://images.diginfra.net/iiif/NL-HaNA_1.01.02/3789/NL-HaNA_1.01.02_3789_0010.jpg/2514,359,1061,3117/full/0/default.jpg", "iiif_url")</f>
        <v/>
      </c>
    </row>
    <row r="1261">
      <c r="A1261" t="inlineStr">
        <is>
          <t>NL-HaNA_1.01.02_3789_0010-page-19</t>
        </is>
      </c>
      <c r="B1261" t="inlineStr">
        <is>
          <t>NL-HaNA_1.01.02_3789_0010-column-2614-459-861-2917</t>
        </is>
      </c>
      <c r="C1261" t="inlineStr">
        <is>
          <t>repeat_lemma</t>
        </is>
      </c>
      <c r="D1261" t="n">
        <v>2772</v>
      </c>
      <c r="E1261" t="n">
        <v>2408</v>
      </c>
      <c r="F1261" t="inlineStr">
        <is>
          <t xml:space="preserve">        te examineeren de Missive van den</t>
        </is>
      </c>
      <c r="G1261">
        <f>HYPERLINK("https://images.diginfra.net/iiif/NL-HaNA_1.01.02/3789/NL-HaNA_1.01.02_3789_0010.jpg/2514,359,1061,3117/full/0/default.jpg", "iiif_url")</f>
        <v/>
      </c>
    </row>
    <row r="1262">
      <c r="A1262" t="inlineStr">
        <is>
          <t>NL-HaNA_1.01.02_3789_0010-page-19</t>
        </is>
      </c>
      <c r="B1262" t="inlineStr">
        <is>
          <t>NL-HaNA_1.01.02_3789_0010-column-2614-459-861-2917</t>
        </is>
      </c>
      <c r="C1262" t="inlineStr">
        <is>
          <t>continuation</t>
        </is>
      </c>
      <c r="D1262" t="n">
        <v>2644</v>
      </c>
      <c r="E1262" t="n">
        <v>2454</v>
      </c>
      <c r="F1262" t="inlineStr">
        <is>
          <t xml:space="preserve">    Churfurst van Saxen , nitificeerende fijne</t>
        </is>
      </c>
      <c r="G1262">
        <f>HYPERLINK("https://images.diginfra.net/iiif/NL-HaNA_1.01.02/3789/NL-HaNA_1.01.02_3789_0010.jpg/2514,359,1061,3117/full/0/default.jpg", "iiif_url")</f>
        <v/>
      </c>
    </row>
    <row r="1263">
      <c r="A1263" t="inlineStr">
        <is>
          <t>NL-HaNA_1.01.02_3789_0010-page-19</t>
        </is>
      </c>
      <c r="B1263" t="inlineStr">
        <is>
          <t>NL-HaNA_1.01.02_3789_0010-column-2614-459-861-2917</t>
        </is>
      </c>
      <c r="C1263" t="inlineStr">
        <is>
          <t>continuation</t>
        </is>
      </c>
      <c r="D1263" t="n">
        <v>2642</v>
      </c>
      <c r="E1263" t="n">
        <v>2504</v>
      </c>
      <c r="F1263" t="inlineStr">
        <is>
          <t xml:space="preserve">    electie en krooninge als Koningh van Polen.</t>
        </is>
      </c>
      <c r="G1263">
        <f>HYPERLINK("https://images.diginfra.net/iiif/NL-HaNA_1.01.02/3789/NL-HaNA_1.01.02_3789_0010.jpg/2514,359,1061,3117/full/0/default.jpg", "iiif_url")</f>
        <v/>
      </c>
    </row>
    <row r="1264">
      <c r="A1264" t="inlineStr">
        <is>
          <t>NL-HaNA_1.01.02_3789_0010-page-19</t>
        </is>
      </c>
      <c r="B1264" t="inlineStr">
        <is>
          <t>NL-HaNA_1.01.02_3789_0010-column-2614-459-861-2917</t>
        </is>
      </c>
      <c r="C1264" t="inlineStr">
        <is>
          <t>continuation</t>
        </is>
      </c>
      <c r="D1264" t="n">
        <v>2644</v>
      </c>
      <c r="E1264" t="n">
        <v>2568</v>
      </c>
      <c r="F1264" t="inlineStr">
        <is>
          <t xml:space="preserve">    93.</t>
        </is>
      </c>
      <c r="G1264">
        <f>HYPERLINK("https://images.diginfra.net/iiif/NL-HaNA_1.01.02/3789/NL-HaNA_1.01.02_3789_0010.jpg/2514,359,1061,3117/full/0/default.jpg", "iiif_url")</f>
        <v/>
      </c>
    </row>
    <row r="1265">
      <c r="A1265" t="inlineStr">
        <is>
          <t>NL-HaNA_1.01.02_3789_0010-page-19</t>
        </is>
      </c>
      <c r="B1265" t="inlineStr">
        <is>
          <t>NL-HaNA_1.01.02_3789_0010-column-2614-459-861-2917</t>
        </is>
      </c>
      <c r="C1265" t="inlineStr">
        <is>
          <t>repeat_lemma</t>
        </is>
      </c>
      <c r="D1265" t="n">
        <v>2772</v>
      </c>
      <c r="E1265" t="n">
        <v>2596</v>
      </c>
      <c r="F1265" t="inlineStr">
        <is>
          <t xml:space="preserve">        te eyamineeren de Missive van de</t>
        </is>
      </c>
      <c r="G1265">
        <f>HYPERLINK("https://images.diginfra.net/iiif/NL-HaNA_1.01.02/3789/NL-HaNA_1.01.02_3789_0010.jpg/2514,359,1061,3117/full/0/default.jpg", "iiif_url")</f>
        <v/>
      </c>
    </row>
    <row r="1266">
      <c r="A1266" t="inlineStr">
        <is>
          <t>NL-HaNA_1.01.02_3789_0010-page-19</t>
        </is>
      </c>
      <c r="B1266" t="inlineStr">
        <is>
          <t>NL-HaNA_1.01.02_3789_0010-column-2614-459-861-2917</t>
        </is>
      </c>
      <c r="C1266" t="inlineStr">
        <is>
          <t>continuation</t>
        </is>
      </c>
      <c r="D1266" t="n">
        <v>2644</v>
      </c>
      <c r="E1266" t="n">
        <v>2648</v>
      </c>
      <c r="F1266" t="inlineStr">
        <is>
          <t xml:space="preserve">    Magistraat van Dantzigh om raadt en hulpe.</t>
        </is>
      </c>
      <c r="G1266">
        <f>HYPERLINK("https://images.diginfra.net/iiif/NL-HaNA_1.01.02/3789/NL-HaNA_1.01.02_3789_0010.jpg/2514,359,1061,3117/full/0/default.jpg", "iiif_url")</f>
        <v/>
      </c>
    </row>
    <row r="1267">
      <c r="A1267" t="inlineStr">
        <is>
          <t>NL-HaNA_1.01.02_3789_0010-page-19</t>
        </is>
      </c>
      <c r="B1267" t="inlineStr">
        <is>
          <t>NL-HaNA_1.01.02_3789_0010-column-2614-459-861-2917</t>
        </is>
      </c>
      <c r="C1267" t="inlineStr">
        <is>
          <t>continuation</t>
        </is>
      </c>
      <c r="D1267" t="n">
        <v>2651</v>
      </c>
      <c r="E1267" t="n">
        <v>2713</v>
      </c>
      <c r="F1267" t="inlineStr">
        <is>
          <t xml:space="preserve">    112. 152.</t>
        </is>
      </c>
      <c r="G1267">
        <f>HYPERLINK("https://images.diginfra.net/iiif/NL-HaNA_1.01.02/3789/NL-HaNA_1.01.02_3789_0010.jpg/2514,359,1061,3117/full/0/default.jpg", "iiif_url")</f>
        <v/>
      </c>
    </row>
    <row r="1268">
      <c r="A1268" t="inlineStr">
        <is>
          <t>NL-HaNA_1.01.02_3789_0010-page-19</t>
        </is>
      </c>
      <c r="B1268" t="inlineStr">
        <is>
          <t>NL-HaNA_1.01.02_3789_0010-column-2614-459-861-2917</t>
        </is>
      </c>
      <c r="C1268" t="inlineStr">
        <is>
          <t>repeat_lemma</t>
        </is>
      </c>
      <c r="D1268" t="n">
        <v>2744</v>
      </c>
      <c r="E1268" t="n">
        <v>2745</v>
      </c>
      <c r="F1268" t="inlineStr">
        <is>
          <t xml:space="preserve">        te examineeren de Memorie van Maschs,</t>
        </is>
      </c>
      <c r="G1268">
        <f>HYPERLINK("https://images.diginfra.net/iiif/NL-HaNA_1.01.02/3789/NL-HaNA_1.01.02_3789_0010.jpg/2514,359,1061,3117/full/0/default.jpg", "iiif_url")</f>
        <v/>
      </c>
    </row>
    <row r="1269">
      <c r="A1269" t="inlineStr">
        <is>
          <t>NL-HaNA_1.01.02_3789_0010-page-19</t>
        </is>
      </c>
      <c r="B1269" t="inlineStr">
        <is>
          <t>NL-HaNA_1.01.02_3789_0010-column-2614-459-861-2917</t>
        </is>
      </c>
      <c r="C1269" t="inlineStr">
        <is>
          <t>continuation</t>
        </is>
      </c>
      <c r="D1269" t="n">
        <v>2649</v>
      </c>
      <c r="E1269" t="n">
        <v>2795</v>
      </c>
      <c r="F1269" t="inlineStr">
        <is>
          <t xml:space="preserve">    houdende klaghten over de Weduwe Mey-</t>
        </is>
      </c>
      <c r="G1269">
        <f>HYPERLINK("https://images.diginfra.net/iiif/NL-HaNA_1.01.02/3789/NL-HaNA_1.01.02_3789_0010.jpg/2514,359,1061,3117/full/0/default.jpg", "iiif_url")</f>
        <v/>
      </c>
    </row>
    <row r="1270">
      <c r="A1270" t="inlineStr">
        <is>
          <t>NL-HaNA_1.01.02_3789_0010-page-19</t>
        </is>
      </c>
      <c r="B1270" t="inlineStr">
        <is>
          <t>NL-HaNA_1.01.02_3789_0010-column-2614-459-861-2917</t>
        </is>
      </c>
      <c r="C1270" t="inlineStr">
        <is>
          <t>continuation</t>
        </is>
      </c>
      <c r="D1270" t="n">
        <v>2651</v>
      </c>
      <c r="E1270" t="n">
        <v>2843</v>
      </c>
      <c r="F1270" t="inlineStr">
        <is>
          <t xml:space="preserve">    nertsbagen. 112.</t>
        </is>
      </c>
      <c r="G1270">
        <f>HYPERLINK("https://images.diginfra.net/iiif/NL-HaNA_1.01.02/3789/NL-HaNA_1.01.02_3789_0010.jpg/2514,359,1061,3117/full/0/default.jpg", "iiif_url")</f>
        <v/>
      </c>
    </row>
    <row r="1271">
      <c r="A1271" t="inlineStr">
        <is>
          <t>NL-HaNA_1.01.02_3789_0010-page-19</t>
        </is>
      </c>
      <c r="B1271" t="inlineStr">
        <is>
          <t>NL-HaNA_1.01.02_3789_0010-column-2614-459-861-2917</t>
        </is>
      </c>
      <c r="C1271" t="inlineStr">
        <is>
          <t>repeat_lemma</t>
        </is>
      </c>
      <c r="D1271" t="n">
        <v>2770</v>
      </c>
      <c r="E1271" t="n">
        <v>2887</v>
      </c>
      <c r="F1271" t="inlineStr">
        <is>
          <t xml:space="preserve">        te examineeren de Missive van Bur-</t>
        </is>
      </c>
      <c r="G1271">
        <f>HYPERLINK("https://images.diginfra.net/iiif/NL-HaNA_1.01.02/3789/NL-HaNA_1.01.02_3789_0010.jpg/2514,359,1061,3117/full/0/default.jpg", "iiif_url")</f>
        <v/>
      </c>
    </row>
    <row r="1272">
      <c r="A1272" t="inlineStr">
        <is>
          <t>NL-HaNA_1.01.02_3789_0010-page-19</t>
        </is>
      </c>
      <c r="B1272" t="inlineStr">
        <is>
          <t>NL-HaNA_1.01.02_3789_0010-column-2614-459-861-2917</t>
        </is>
      </c>
      <c r="C1272" t="inlineStr">
        <is>
          <t>continuation</t>
        </is>
      </c>
      <c r="D1272" t="n">
        <v>2654</v>
      </c>
      <c r="E1272" t="n">
        <v>2939</v>
      </c>
      <c r="F1272" t="inlineStr">
        <is>
          <t xml:space="preserve">    mania om Duytsche en Fransche Passen van</t>
        </is>
      </c>
      <c r="G1272">
        <f>HYPERLINK("https://images.diginfra.net/iiif/NL-HaNA_1.01.02/3789/NL-HaNA_1.01.02_3789_0010.jpg/2514,359,1061,3117/full/0/default.jpg", "iiif_url")</f>
        <v/>
      </c>
    </row>
    <row r="1273">
      <c r="A1273" t="inlineStr">
        <is>
          <t>NL-HaNA_1.01.02_3789_0010-page-19</t>
        </is>
      </c>
      <c r="B1273" t="inlineStr">
        <is>
          <t>NL-HaNA_1.01.02_3789_0010-column-2614-459-861-2917</t>
        </is>
      </c>
      <c r="C1273" t="inlineStr">
        <is>
          <t>continuation</t>
        </is>
      </c>
      <c r="D1273" t="n">
        <v>2654</v>
      </c>
      <c r="E1273" t="n">
        <v>2984</v>
      </c>
      <c r="F1273" t="inlineStr">
        <is>
          <t xml:space="preserve">    den Franschen Ambassadeur in den Haagh.</t>
        </is>
      </c>
      <c r="G1273">
        <f>HYPERLINK("https://images.diginfra.net/iiif/NL-HaNA_1.01.02/3789/NL-HaNA_1.01.02_3789_0010.jpg/2514,359,1061,3117/full/0/default.jpg", "iiif_url")</f>
        <v/>
      </c>
    </row>
    <row r="1274">
      <c r="A1274" t="inlineStr">
        <is>
          <t>NL-HaNA_1.01.02_3789_0010-page-19</t>
        </is>
      </c>
      <c r="B1274" t="inlineStr">
        <is>
          <t>NL-HaNA_1.01.02_3789_0010-column-2614-459-861-2917</t>
        </is>
      </c>
      <c r="C1274" t="inlineStr">
        <is>
          <t>continuation</t>
        </is>
      </c>
      <c r="D1274" t="n">
        <v>2658</v>
      </c>
      <c r="E1274" t="n">
        <v>3043</v>
      </c>
      <c r="F1274" t="inlineStr">
        <is>
          <t xml:space="preserve">    191.</t>
        </is>
      </c>
      <c r="G1274">
        <f>HYPERLINK("https://images.diginfra.net/iiif/NL-HaNA_1.01.02/3789/NL-HaNA_1.01.02_3789_0010.jpg/2514,359,1061,3117/full/0/default.jpg", "iiif_url")</f>
        <v/>
      </c>
    </row>
    <row r="1275">
      <c r="A1275" t="inlineStr">
        <is>
          <t>NL-HaNA_1.01.02_3789_0010-page-19</t>
        </is>
      </c>
      <c r="B1275" t="inlineStr">
        <is>
          <t>NL-HaNA_1.01.02_3789_0010-column-2614-459-861-2917</t>
        </is>
      </c>
      <c r="C1275" t="inlineStr">
        <is>
          <t>repeat_lemma</t>
        </is>
      </c>
      <c r="D1275" t="n">
        <v>2777</v>
      </c>
      <c r="E1275" t="n">
        <v>3084</v>
      </c>
      <c r="F1275" t="inlineStr">
        <is>
          <t xml:space="preserve">        te examineeren het versoeck van Mau-</t>
        </is>
      </c>
      <c r="G1275">
        <f>HYPERLINK("https://images.diginfra.net/iiif/NL-HaNA_1.01.02/3789/NL-HaNA_1.01.02_3789_0010.jpg/2514,359,1061,3117/full/0/default.jpg", "iiif_url")</f>
        <v/>
      </c>
    </row>
    <row r="1276">
      <c r="A1276" t="inlineStr">
        <is>
          <t>NL-HaNA_1.01.02_3789_0010-page-19</t>
        </is>
      </c>
      <c r="B1276" t="inlineStr">
        <is>
          <t>NL-HaNA_1.01.02_3789_0010-column-2614-459-861-2917</t>
        </is>
      </c>
      <c r="C1276" t="inlineStr">
        <is>
          <t>continuation</t>
        </is>
      </c>
      <c r="D1276" t="n">
        <v>2651</v>
      </c>
      <c r="E1276" t="n">
        <v>3126</v>
      </c>
      <c r="F1276" t="inlineStr">
        <is>
          <t xml:space="preserve">    ritius om ordre of het Hof sal volgen of niet.</t>
        </is>
      </c>
      <c r="G1276">
        <f>HYPERLINK("https://images.diginfra.net/iiif/NL-HaNA_1.01.02/3789/NL-HaNA_1.01.02_3789_0010.jpg/2514,359,1061,3117/full/0/default.jpg", "iiif_url")</f>
        <v/>
      </c>
    </row>
    <row r="1277">
      <c r="A1277" t="inlineStr">
        <is>
          <t>NL-HaNA_1.01.02_3789_0010-page-19</t>
        </is>
      </c>
      <c r="B1277" t="inlineStr">
        <is>
          <t>NL-HaNA_1.01.02_3789_0010-column-2614-459-861-2917</t>
        </is>
      </c>
      <c r="C1277" t="inlineStr">
        <is>
          <t>continuation</t>
        </is>
      </c>
      <c r="D1277" t="n">
        <v>2658</v>
      </c>
      <c r="E1277" t="n">
        <v>3189</v>
      </c>
      <c r="F1277" t="inlineStr">
        <is>
          <t xml:space="preserve">    195.</t>
        </is>
      </c>
      <c r="G1277">
        <f>HYPERLINK("https://images.diginfra.net/iiif/NL-HaNA_1.01.02/3789/NL-HaNA_1.01.02_3789_0010.jpg/2514,359,1061,3117/full/0/default.jpg", "iiif_url")</f>
        <v/>
      </c>
    </row>
    <row r="1278">
      <c r="A1278" t="inlineStr">
        <is>
          <t>NL-HaNA_1.01.02_3789_0010-page-19</t>
        </is>
      </c>
      <c r="B1278" t="inlineStr">
        <is>
          <t>NL-HaNA_1.01.02_3789_0010-column-2614-459-861-2917</t>
        </is>
      </c>
      <c r="C1278" t="inlineStr">
        <is>
          <t>repeat_lemma</t>
        </is>
      </c>
      <c r="D1278" t="n">
        <v>2795</v>
      </c>
      <c r="E1278" t="n">
        <v>3230</v>
      </c>
      <c r="F1278" t="inlineStr">
        <is>
          <t xml:space="preserve">        te examineeren het versôeck van</t>
        </is>
      </c>
      <c r="G1278">
        <f>HYPERLINK("https://images.diginfra.net/iiif/NL-HaNA_1.01.02/3789/NL-HaNA_1.01.02_3789_0010.jpg/2514,359,1061,3117/full/0/default.jpg", "iiif_url")</f>
        <v/>
      </c>
    </row>
    <row r="1279">
      <c r="A1279" t="inlineStr">
        <is>
          <t>NL-HaNA_1.01.02_3789_0010-page-19</t>
        </is>
      </c>
      <c r="B1279" t="inlineStr">
        <is>
          <t>NL-HaNA_1.01.02_3789_0010-column-2614-459-861-2917</t>
        </is>
      </c>
      <c r="C1279" t="inlineStr">
        <is>
          <t>continuation</t>
        </is>
      </c>
      <c r="D1279" t="n">
        <v>2654</v>
      </c>
      <c r="E1279" t="n">
        <v>3277</v>
      </c>
      <c r="F1279" t="inlineStr">
        <is>
          <t xml:space="preserve">    Calcoen, om approbatie, dat twee Domesti-</t>
        </is>
      </c>
      <c r="G1279">
        <f>HYPERLINK("https://images.diginfra.net/iiif/NL-HaNA_1.01.02/3789/NL-HaNA_1.01.02_3789_0010.jpg/2514,359,1061,3117/full/0/default.jpg", "iiif_url")</f>
        <v/>
      </c>
    </row>
    <row r="1280">
      <c r="A1280" t="inlineStr">
        <is>
          <t>NL-HaNA_1.01.02_3789_0010-page-19</t>
        </is>
      </c>
      <c r="B1280" t="inlineStr">
        <is>
          <t>NL-HaNA_1.01.02_3789_0010-column-2614-459-861-2917</t>
        </is>
      </c>
      <c r="C1280" t="inlineStr">
        <is>
          <t>lemma</t>
        </is>
      </c>
      <c r="D1280" t="n">
        <v>2651</v>
      </c>
      <c r="E1280" t="n">
        <v>3321</v>
      </c>
      <c r="F1280" t="inlineStr">
        <is>
          <t>quen die in fijn Buytenbuys gestoolen hadden,</t>
        </is>
      </c>
      <c r="G1280">
        <f>HYPERLINK("https://images.diginfra.net/iiif/NL-HaNA_1.01.02/3789/NL-HaNA_1.01.02_3789_0010.jpg/2514,359,1061,3117/full/0/default.jpg", "iiif_url")</f>
        <v/>
      </c>
    </row>
    <row r="1282">
      <c r="A1282" t="inlineStr">
        <is>
          <t>NL-HaNA_1.01.02_3789_0010-page-19</t>
        </is>
      </c>
      <c r="B1282" t="inlineStr">
        <is>
          <t>NL-HaNA_1.01.02_3789_0010-column-3554-430-924-2936</t>
        </is>
      </c>
      <c r="C1282" t="inlineStr">
        <is>
          <t>lemma</t>
        </is>
      </c>
      <c r="D1282" t="n">
        <v>3594</v>
      </c>
      <c r="E1282" t="n">
        <v>429</v>
      </c>
      <c r="F1282" t="inlineStr">
        <is>
          <t>ter doodt gecondemneert en naderband gepar-</t>
        </is>
      </c>
      <c r="G1282">
        <f>HYPERLINK("https://images.diginfra.net/iiif/NL-HaNA_1.01.02/3789/NL-HaNA_1.01.02_3789_0010.jpg/3454,330,1124,3136/full/0/default.jpg", "iiif_url")</f>
        <v/>
      </c>
    </row>
    <row r="1283">
      <c r="A1283" t="inlineStr">
        <is>
          <t>NL-HaNA_1.01.02_3789_0010-page-19</t>
        </is>
      </c>
      <c r="B1283" t="inlineStr">
        <is>
          <t>NL-HaNA_1.01.02_3789_0010-column-3554-430-924-2936</t>
        </is>
      </c>
      <c r="C1283" t="inlineStr">
        <is>
          <t>lemma</t>
        </is>
      </c>
      <c r="D1283" t="n">
        <v>3596</v>
      </c>
      <c r="E1283" t="n">
        <v>484</v>
      </c>
      <c r="F1283" t="inlineStr">
        <is>
          <t>donneert had. 317.</t>
        </is>
      </c>
      <c r="G1283">
        <f>HYPERLINK("https://images.diginfra.net/iiif/NL-HaNA_1.01.02/3789/NL-HaNA_1.01.02_3789_0010.jpg/3454,330,1124,3136/full/0/default.jpg", "iiif_url")</f>
        <v/>
      </c>
    </row>
    <row r="1284">
      <c r="A1284" t="inlineStr">
        <is>
          <t>NL-HaNA_1.01.02_3789_0010-page-19</t>
        </is>
      </c>
      <c r="B1284" t="inlineStr">
        <is>
          <t>NL-HaNA_1.01.02_3789_0010-column-3554-430-924-2936</t>
        </is>
      </c>
      <c r="C1284" t="inlineStr">
        <is>
          <t>continuation</t>
        </is>
      </c>
      <c r="D1284" t="n">
        <v>3722</v>
      </c>
      <c r="E1284" t="n">
        <v>507</v>
      </c>
      <c r="F1284" t="inlineStr">
        <is>
          <t xml:space="preserve">    rapport op het vwersôeck van vander</t>
        </is>
      </c>
      <c r="G1284">
        <f>HYPERLINK("https://images.diginfra.net/iiif/NL-HaNA_1.01.02/3789/NL-HaNA_1.01.02_3789_0010.jpg/3454,330,1124,3136/full/0/default.jpg", "iiif_url")</f>
        <v/>
      </c>
    </row>
    <row r="1285">
      <c r="A1285" t="inlineStr">
        <is>
          <t>NL-HaNA_1.01.02_3789_0010-page-19</t>
        </is>
      </c>
      <c r="B1285" t="inlineStr">
        <is>
          <t>NL-HaNA_1.01.02_3789_0010-column-3554-430-924-2936</t>
        </is>
      </c>
      <c r="C1285" t="inlineStr">
        <is>
          <t>lemma</t>
        </is>
      </c>
      <c r="D1285" t="n">
        <v>3596</v>
      </c>
      <c r="E1285" t="n">
        <v>569</v>
      </c>
      <c r="F1285" t="inlineStr">
        <is>
          <t>Schild, om pardon, Scheepenen van Breda</t>
        </is>
      </c>
      <c r="G1285">
        <f>HYPERLINK("https://images.diginfra.net/iiif/NL-HaNA_1.01.02/3789/NL-HaNA_1.01.02_3789_0010.jpg/3454,330,1124,3136/full/0/default.jpg", "iiif_url")</f>
        <v/>
      </c>
    </row>
    <row r="1286">
      <c r="A1286" t="inlineStr">
        <is>
          <t>NL-HaNA_1.01.02_3789_0010-page-19</t>
        </is>
      </c>
      <c r="B1286" t="inlineStr">
        <is>
          <t>NL-HaNA_1.01.02_3789_0010-column-3554-430-924-2936</t>
        </is>
      </c>
      <c r="C1286" t="inlineStr">
        <is>
          <t>lemma</t>
        </is>
      </c>
      <c r="D1286" t="n">
        <v>3596</v>
      </c>
      <c r="E1286" t="n">
        <v>623</v>
      </c>
      <c r="F1286" t="inlineStr">
        <is>
          <t>te berighten. 237.</t>
        </is>
      </c>
      <c r="G1286">
        <f>HYPERLINK("https://images.diginfra.net/iiif/NL-HaNA_1.01.02/3789/NL-HaNA_1.01.02_3789_0010.jpg/3454,330,1124,3136/full/0/default.jpg", "iiif_url")</f>
        <v/>
      </c>
    </row>
    <row r="1287">
      <c r="A1287" t="inlineStr">
        <is>
          <t>NL-HaNA_1.01.02_3789_0010-page-19</t>
        </is>
      </c>
      <c r="B1287" t="inlineStr">
        <is>
          <t>NL-HaNA_1.01.02_3789_0010-column-3554-430-924-2936</t>
        </is>
      </c>
      <c r="C1287" t="inlineStr">
        <is>
          <t>repeat_lemma</t>
        </is>
      </c>
      <c r="D1287" t="n">
        <v>3722</v>
      </c>
      <c r="E1287" t="n">
        <v>667</v>
      </c>
      <c r="F1287" t="inlineStr">
        <is>
          <t xml:space="preserve">        te examineeren de Missive van Char-</t>
        </is>
      </c>
      <c r="G1287">
        <f>HYPERLINK("https://images.diginfra.net/iiif/NL-HaNA_1.01.02/3789/NL-HaNA_1.01.02_3789_0010.jpg/3454,330,1124,3136/full/0/default.jpg", "iiif_url")</f>
        <v/>
      </c>
    </row>
    <row r="1288">
      <c r="A1288" t="inlineStr">
        <is>
          <t>NL-HaNA_1.01.02_3789_0010-page-19</t>
        </is>
      </c>
      <c r="B1288" t="inlineStr">
        <is>
          <t>NL-HaNA_1.01.02_3789_0010-column-3554-430-924-2936</t>
        </is>
      </c>
      <c r="C1288" t="inlineStr">
        <is>
          <t>lemma</t>
        </is>
      </c>
      <c r="D1288" t="n">
        <v>3596</v>
      </c>
      <c r="E1288" t="n">
        <v>718</v>
      </c>
      <c r="F1288" t="inlineStr">
        <is>
          <t>dinel, boudende versoeck van de Magistraat</t>
        </is>
      </c>
      <c r="G1288">
        <f>HYPERLINK("https://images.diginfra.net/iiif/NL-HaNA_1.01.02/3789/NL-HaNA_1.01.02_3789_0010.jpg/3454,330,1124,3136/full/0/default.jpg", "iiif_url")</f>
        <v/>
      </c>
    </row>
    <row r="1289">
      <c r="A1289" t="inlineStr">
        <is>
          <t>NL-HaNA_1.01.02_3789_0010-page-19</t>
        </is>
      </c>
      <c r="B1289" t="inlineStr">
        <is>
          <t>NL-HaNA_1.01.02_3789_0010-column-3554-430-924-2936</t>
        </is>
      </c>
      <c r="C1289" t="inlineStr">
        <is>
          <t>lemma</t>
        </is>
      </c>
      <c r="D1289" t="n">
        <v>3599</v>
      </c>
      <c r="E1289" t="n">
        <v>771</v>
      </c>
      <c r="F1289" t="inlineStr">
        <is>
          <t>van Aaken, om te mogen jouisseeren van de</t>
        </is>
      </c>
      <c r="G1289">
        <f>HYPERLINK("https://images.diginfra.net/iiif/NL-HaNA_1.01.02/3789/NL-HaNA_1.01.02_3789_0010.jpg/3454,330,1124,3136/full/0/default.jpg", "iiif_url")</f>
        <v/>
      </c>
    </row>
    <row r="1290">
      <c r="A1290" t="inlineStr">
        <is>
          <t>NL-HaNA_1.01.02_3789_0010-page-19</t>
        </is>
      </c>
      <c r="B1290" t="inlineStr">
        <is>
          <t>NL-HaNA_1.01.02_3789_0010-column-3554-430-924-2936</t>
        </is>
      </c>
      <c r="C1290" t="inlineStr">
        <is>
          <t>lemma</t>
        </is>
      </c>
      <c r="D1290" t="n">
        <v>3601</v>
      </c>
      <c r="E1290" t="n">
        <v>814</v>
      </c>
      <c r="F1290" t="inlineStr">
        <is>
          <t>Neutraliteyt. 251.</t>
        </is>
      </c>
      <c r="G1290">
        <f>HYPERLINK("https://images.diginfra.net/iiif/NL-HaNA_1.01.02/3789/NL-HaNA_1.01.02_3789_0010.jpg/3454,330,1124,3136/full/0/default.jpg", "iiif_url")</f>
        <v/>
      </c>
    </row>
    <row r="1291">
      <c r="A1291" t="inlineStr">
        <is>
          <t>NL-HaNA_1.01.02_3789_0010-page-19</t>
        </is>
      </c>
      <c r="B1291" t="inlineStr">
        <is>
          <t>NL-HaNA_1.01.02_3789_0010-column-3554-430-924-2936</t>
        </is>
      </c>
      <c r="C1291" t="inlineStr">
        <is>
          <t>repeat_lemma</t>
        </is>
      </c>
      <c r="D1291" t="n">
        <v>3724</v>
      </c>
      <c r="E1291" t="n">
        <v>854</v>
      </c>
      <c r="F1291" t="inlineStr">
        <is>
          <t xml:space="preserve">        te examineeren de Missive van Spina,</t>
        </is>
      </c>
      <c r="G1291">
        <f>HYPERLINK("https://images.diginfra.net/iiif/NL-HaNA_1.01.02/3789/NL-HaNA_1.01.02_3789_0010.jpg/3454,330,1124,3136/full/0/default.jpg", "iiif_url")</f>
        <v/>
      </c>
    </row>
    <row r="1292">
      <c r="A1292" t="inlineStr">
        <is>
          <t>NL-HaNA_1.01.02_3789_0010-page-19</t>
        </is>
      </c>
      <c r="B1292" t="inlineStr">
        <is>
          <t>NL-HaNA_1.01.02_3789_0010-column-3554-430-924-2936</t>
        </is>
      </c>
      <c r="C1292" t="inlineStr">
        <is>
          <t>lemma</t>
        </is>
      </c>
      <c r="D1292" t="n">
        <v>3603</v>
      </c>
      <c r="E1292" t="n">
        <v>910</v>
      </c>
      <c r="F1292" t="inlineStr">
        <is>
          <t>om Brieven van Sauveguarde van het Fran-</t>
        </is>
      </c>
      <c r="G1292">
        <f>HYPERLINK("https://images.diginfra.net/iiif/NL-HaNA_1.01.02/3789/NL-HaNA_1.01.02_3789_0010.jpg/3454,330,1124,3136/full/0/default.jpg", "iiif_url")</f>
        <v/>
      </c>
    </row>
    <row r="1293">
      <c r="A1293" t="inlineStr">
        <is>
          <t>NL-HaNA_1.01.02_3789_0010-page-19</t>
        </is>
      </c>
      <c r="B1293" t="inlineStr">
        <is>
          <t>NL-HaNA_1.01.02_3789_0010-column-3554-430-924-2936</t>
        </is>
      </c>
      <c r="C1293" t="inlineStr">
        <is>
          <t>lemma</t>
        </is>
      </c>
      <c r="D1293" t="n">
        <v>3599</v>
      </c>
      <c r="E1293" t="n">
        <v>960</v>
      </c>
      <c r="F1293" t="inlineStr">
        <is>
          <t>sche Hof. 281.</t>
        </is>
      </c>
      <c r="G1293">
        <f>HYPERLINK("https://images.diginfra.net/iiif/NL-HaNA_1.01.02/3789/NL-HaNA_1.01.02_3789_0010.jpg/3454,330,1124,3136/full/0/default.jpg", "iiif_url")</f>
        <v/>
      </c>
    </row>
    <row r="1294">
      <c r="A1294" t="inlineStr">
        <is>
          <t>NL-HaNA_1.01.02_3789_0010-page-19</t>
        </is>
      </c>
      <c r="B1294" t="inlineStr">
        <is>
          <t>NL-HaNA_1.01.02_3789_0010-column-3554-430-924-2936</t>
        </is>
      </c>
      <c r="C1294" t="inlineStr">
        <is>
          <t>repeat_lemma</t>
        </is>
      </c>
      <c r="D1294" t="n">
        <v>3726</v>
      </c>
      <c r="E1294" t="n">
        <v>998</v>
      </c>
      <c r="F1294" t="inlineStr">
        <is>
          <t xml:space="preserve">        te examineeren de Memorie van Maschs</t>
        </is>
      </c>
      <c r="G1294">
        <f>HYPERLINK("https://images.diginfra.net/iiif/NL-HaNA_1.01.02/3789/NL-HaNA_1.01.02_3789_0010.jpg/3454,330,1124,3136/full/0/default.jpg", "iiif_url")</f>
        <v/>
      </c>
    </row>
    <row r="1295">
      <c r="A1295" t="inlineStr">
        <is>
          <t>NL-HaNA_1.01.02_3789_0010-page-19</t>
        </is>
      </c>
      <c r="B1295" t="inlineStr">
        <is>
          <t>NL-HaNA_1.01.02_3789_0010-column-3554-430-924-2936</t>
        </is>
      </c>
      <c r="C1295" t="inlineStr">
        <is>
          <t>lemma</t>
        </is>
      </c>
      <c r="D1295" t="n">
        <v>3606</v>
      </c>
      <c r="E1295" t="n">
        <v>1055</v>
      </c>
      <c r="F1295" t="inlineStr">
        <is>
          <t>om te handelen over Poincten uyt het Tractaat</t>
        </is>
      </c>
      <c r="G1295">
        <f>HYPERLINK("https://images.diginfra.net/iiif/NL-HaNA_1.01.02/3789/NL-HaNA_1.01.02_3789_0010.jpg/3454,330,1124,3136/full/0/default.jpg", "iiif_url")</f>
        <v/>
      </c>
    </row>
    <row r="1296">
      <c r="A1296" t="inlineStr">
        <is>
          <t>NL-HaNA_1.01.02_3789_0010-page-19</t>
        </is>
      </c>
      <c r="B1296" t="inlineStr">
        <is>
          <t>NL-HaNA_1.01.02_3789_0010-column-3554-430-924-2936</t>
        </is>
      </c>
      <c r="C1296" t="inlineStr">
        <is>
          <t>lemma</t>
        </is>
      </c>
      <c r="D1296" t="n">
        <v>3606</v>
      </c>
      <c r="E1296" t="n">
        <v>1101</v>
      </c>
      <c r="F1296" t="inlineStr">
        <is>
          <t>van Barriere, en over betalinge van tach-</t>
        </is>
      </c>
      <c r="G1296">
        <f>HYPERLINK("https://images.diginfra.net/iiif/NL-HaNA_1.01.02/3789/NL-HaNA_1.01.02_3789_0010.jpg/3454,330,1124,3136/full/0/default.jpg", "iiif_url")</f>
        <v/>
      </c>
    </row>
    <row r="1297">
      <c r="A1297" t="inlineStr">
        <is>
          <t>NL-HaNA_1.01.02_3789_0010-page-19</t>
        </is>
      </c>
      <c r="B1297" t="inlineStr">
        <is>
          <t>NL-HaNA_1.01.02_3789_0010-column-3554-430-924-2936</t>
        </is>
      </c>
      <c r="C1297" t="inlineStr">
        <is>
          <t>lemma</t>
        </is>
      </c>
      <c r="D1297" t="n">
        <v>3606</v>
      </c>
      <c r="E1297" t="n">
        <v>1150</v>
      </c>
      <c r="F1297" t="inlineStr">
        <is>
          <t>tigh duysent en twintigb duysent guldens op</t>
        </is>
      </c>
      <c r="G1297">
        <f>HYPERLINK("https://images.diginfra.net/iiif/NL-HaNA_1.01.02/3789/NL-HaNA_1.01.02_3789_0010.jpg/3454,330,1124,3136/full/0/default.jpg", "iiif_url")</f>
        <v/>
      </c>
    </row>
    <row r="1298">
      <c r="A1298" t="inlineStr">
        <is>
          <t>NL-HaNA_1.01.02_3789_0010-page-19</t>
        </is>
      </c>
      <c r="B1298" t="inlineStr">
        <is>
          <t>NL-HaNA_1.01.02_3789_0010-column-3554-430-924-2936</t>
        </is>
      </c>
      <c r="C1298" t="inlineStr">
        <is>
          <t>lemma</t>
        </is>
      </c>
      <c r="D1298" t="n">
        <v>3606</v>
      </c>
      <c r="E1298" t="n">
        <v>1199</v>
      </c>
      <c r="F1298" t="inlineStr">
        <is>
          <t>de JTollen van de Maaze. 292.</t>
        </is>
      </c>
      <c r="G1298">
        <f>HYPERLINK("https://images.diginfra.net/iiif/NL-HaNA_1.01.02/3789/NL-HaNA_1.01.02_3789_0010.jpg/3454,330,1124,3136/full/0/default.jpg", "iiif_url")</f>
        <v/>
      </c>
    </row>
    <row r="1299">
      <c r="A1299" t="inlineStr">
        <is>
          <t>NL-HaNA_1.01.02_3789_0010-page-19</t>
        </is>
      </c>
      <c r="B1299" t="inlineStr">
        <is>
          <t>NL-HaNA_1.01.02_3789_0010-column-3554-430-924-2936</t>
        </is>
      </c>
      <c r="C1299" t="inlineStr">
        <is>
          <t>repeat_lemma</t>
        </is>
      </c>
      <c r="D1299" t="n">
        <v>3741</v>
      </c>
      <c r="E1299" t="n">
        <v>1236</v>
      </c>
      <c r="F1299" t="inlineStr">
        <is>
          <t xml:space="preserve">        te examineeren de Memorie van</t>
        </is>
      </c>
      <c r="G1299">
        <f>HYPERLINK("https://images.diginfra.net/iiif/NL-HaNA_1.01.02/3789/NL-HaNA_1.01.02_3789_0010.jpg/3454,330,1124,3136/full/0/default.jpg", "iiif_url")</f>
        <v/>
      </c>
    </row>
    <row r="1300">
      <c r="A1300" t="inlineStr">
        <is>
          <t>NL-HaNA_1.01.02_3789_0010-page-19</t>
        </is>
      </c>
      <c r="B1300" t="inlineStr">
        <is>
          <t>NL-HaNA_1.01.02_3789_0010-column-3554-430-924-2936</t>
        </is>
      </c>
      <c r="C1300" t="inlineStr">
        <is>
          <t>lemma</t>
        </is>
      </c>
      <c r="D1300" t="n">
        <v>3608</v>
      </c>
      <c r="E1300" t="n">
        <v>1296</v>
      </c>
      <c r="F1300" t="inlineStr">
        <is>
          <t>Maschs om te handelen over seeckere renten.</t>
        </is>
      </c>
      <c r="G1300">
        <f>HYPERLINK("https://images.diginfra.net/iiif/NL-HaNA_1.01.02/3789/NL-HaNA_1.01.02_3789_0010.jpg/3454,330,1124,3136/full/0/default.jpg", "iiif_url")</f>
        <v/>
      </c>
    </row>
    <row r="1301">
      <c r="A1301" t="inlineStr">
        <is>
          <t>NL-HaNA_1.01.02_3789_0010-page-19</t>
        </is>
      </c>
      <c r="B1301" t="inlineStr">
        <is>
          <t>NL-HaNA_1.01.02_3789_0010-column-3554-430-924-2936</t>
        </is>
      </c>
      <c r="C1301" t="inlineStr">
        <is>
          <t>continuation</t>
        </is>
      </c>
      <c r="D1301" t="n">
        <v>3612</v>
      </c>
      <c r="E1301" t="n">
        <v>1360</v>
      </c>
      <c r="F1301" t="inlineStr">
        <is>
          <t xml:space="preserve">    303.</t>
        </is>
      </c>
      <c r="G1301">
        <f>HYPERLINK("https://images.diginfra.net/iiif/NL-HaNA_1.01.02/3789/NL-HaNA_1.01.02_3789_0010.jpg/3454,330,1124,3136/full/0/default.jpg", "iiif_url")</f>
        <v/>
      </c>
    </row>
    <row r="1302">
      <c r="A1302" t="inlineStr">
        <is>
          <t>NL-HaNA_1.01.02_3789_0010-page-19</t>
        </is>
      </c>
      <c r="B1302" t="inlineStr">
        <is>
          <t>NL-HaNA_1.01.02_3789_0010-column-3554-430-924-2936</t>
        </is>
      </c>
      <c r="C1302" t="inlineStr">
        <is>
          <t>repeat_lemma</t>
        </is>
      </c>
      <c r="D1302" t="n">
        <v>3733</v>
      </c>
      <c r="E1302" t="n">
        <v>1381</v>
      </c>
      <c r="F1302" t="inlineStr">
        <is>
          <t xml:space="preserve">        te examineeren het versoeck van de</t>
        </is>
      </c>
      <c r="G1302">
        <f>HYPERLINK("https://images.diginfra.net/iiif/NL-HaNA_1.01.02/3789/NL-HaNA_1.01.02_3789_0010.jpg/3454,330,1124,3136/full/0/default.jpg", "iiif_url")</f>
        <v/>
      </c>
    </row>
    <row r="1303">
      <c r="A1303" t="inlineStr">
        <is>
          <t>NL-HaNA_1.01.02_3789_0010-page-19</t>
        </is>
      </c>
      <c r="B1303" t="inlineStr">
        <is>
          <t>NL-HaNA_1.01.02_3789_0010-column-3554-430-924-2936</t>
        </is>
      </c>
      <c r="C1303" t="inlineStr">
        <is>
          <t>lemma</t>
        </is>
      </c>
      <c r="D1303" t="n">
        <v>3612</v>
      </c>
      <c r="E1303" t="n">
        <v>1442</v>
      </c>
      <c r="F1303" t="inlineStr">
        <is>
          <t>Magistraat van Franckfort om haar Hoogh</t>
        </is>
      </c>
      <c r="G1303">
        <f>HYPERLINK("https://images.diginfra.net/iiif/NL-HaNA_1.01.02/3789/NL-HaNA_1.01.02_3789_0010.jpg/3454,330,1124,3136/full/0/default.jpg", "iiif_url")</f>
        <v/>
      </c>
    </row>
    <row r="1304">
      <c r="A1304" t="inlineStr">
        <is>
          <t>NL-HaNA_1.01.02_3789_0010-page-19</t>
        </is>
      </c>
      <c r="B1304" t="inlineStr">
        <is>
          <t>NL-HaNA_1.01.02_3789_0010-column-3554-430-924-2936</t>
        </is>
      </c>
      <c r="C1304" t="inlineStr">
        <is>
          <t>lemma</t>
        </is>
      </c>
      <c r="D1304" t="n">
        <v>3610</v>
      </c>
      <c r="E1304" t="n">
        <v>1488</v>
      </c>
      <c r="F1304" t="inlineStr">
        <is>
          <t>Mogende intercessie tot de vrye Commercie.</t>
        </is>
      </c>
      <c r="G1304">
        <f>HYPERLINK("https://images.diginfra.net/iiif/NL-HaNA_1.01.02/3789/NL-HaNA_1.01.02_3789_0010.jpg/3454,330,1124,3136/full/0/default.jpg", "iiif_url")</f>
        <v/>
      </c>
    </row>
    <row r="1305">
      <c r="A1305" t="inlineStr">
        <is>
          <t>NL-HaNA_1.01.02_3789_0010-page-19</t>
        </is>
      </c>
      <c r="B1305" t="inlineStr">
        <is>
          <t>NL-HaNA_1.01.02_3789_0010-column-3554-430-924-2936</t>
        </is>
      </c>
      <c r="C1305" t="inlineStr">
        <is>
          <t>continuation</t>
        </is>
      </c>
      <c r="D1305" t="n">
        <v>3615</v>
      </c>
      <c r="E1305" t="n">
        <v>1553</v>
      </c>
      <c r="F1305" t="inlineStr">
        <is>
          <t xml:space="preserve">    310.</t>
        </is>
      </c>
      <c r="G1305">
        <f>HYPERLINK("https://images.diginfra.net/iiif/NL-HaNA_1.01.02/3789/NL-HaNA_1.01.02_3789_0010.jpg/3454,330,1124,3136/full/0/default.jpg", "iiif_url")</f>
        <v/>
      </c>
    </row>
    <row r="1306">
      <c r="A1306" t="inlineStr">
        <is>
          <t>NL-HaNA_1.01.02_3789_0010-page-19</t>
        </is>
      </c>
      <c r="B1306" t="inlineStr">
        <is>
          <t>NL-HaNA_1.01.02_3789_0010-column-3554-430-924-2936</t>
        </is>
      </c>
      <c r="C1306" t="inlineStr">
        <is>
          <t>repeat_lemma</t>
        </is>
      </c>
      <c r="D1306" t="n">
        <v>3733</v>
      </c>
      <c r="E1306" t="n">
        <v>1574</v>
      </c>
      <c r="F1306" t="inlineStr">
        <is>
          <t xml:space="preserve">        te examineeren de Memorie van van</t>
        </is>
      </c>
      <c r="G1306">
        <f>HYPERLINK("https://images.diginfra.net/iiif/NL-HaNA_1.01.02/3789/NL-HaNA_1.01.02_3789_0010.jpg/3454,330,1124,3136/full/0/default.jpg", "iiif_url")</f>
        <v/>
      </c>
    </row>
    <row r="1307">
      <c r="A1307" t="inlineStr">
        <is>
          <t>NL-HaNA_1.01.02_3789_0010-page-19</t>
        </is>
      </c>
      <c r="B1307" t="inlineStr">
        <is>
          <t>NL-HaNA_1.01.02_3789_0010-column-3554-430-924-2936</t>
        </is>
      </c>
      <c r="C1307" t="inlineStr">
        <is>
          <t>lemma</t>
        </is>
      </c>
      <c r="D1307" t="n">
        <v>3615</v>
      </c>
      <c r="E1307" t="n">
        <v>1632</v>
      </c>
      <c r="F1307" t="inlineStr">
        <is>
          <t>Ulfeld, notificeerende bet uyttrecken van eenige</t>
        </is>
      </c>
      <c r="G1307">
        <f>HYPERLINK("https://images.diginfra.net/iiif/NL-HaNA_1.01.02/3789/NL-HaNA_1.01.02_3789_0010.jpg/3454,330,1124,3136/full/0/default.jpg", "iiif_url")</f>
        <v/>
      </c>
    </row>
    <row r="1308">
      <c r="A1308" t="inlineStr">
        <is>
          <t>NL-HaNA_1.01.02_3789_0010-page-19</t>
        </is>
      </c>
      <c r="B1308" t="inlineStr">
        <is>
          <t>NL-HaNA_1.01.02_3789_0010-column-3554-430-924-2936</t>
        </is>
      </c>
      <c r="C1308" t="inlineStr">
        <is>
          <t>lemma</t>
        </is>
      </c>
      <c r="D1308" t="n">
        <v>3615</v>
      </c>
      <c r="E1308" t="n">
        <v>1679</v>
      </c>
      <c r="F1308" t="inlineStr">
        <is>
          <t>van fijne Keyserlijcke Majesteyts Trouppes uyt</t>
        </is>
      </c>
      <c r="G1308">
        <f>HYPERLINK("https://images.diginfra.net/iiif/NL-HaNA_1.01.02/3789/NL-HaNA_1.01.02_3789_0010.jpg/3454,330,1124,3136/full/0/default.jpg", "iiif_url")</f>
        <v/>
      </c>
    </row>
    <row r="1309">
      <c r="A1309" t="inlineStr">
        <is>
          <t>NL-HaNA_1.01.02_3789_0010-page-19</t>
        </is>
      </c>
      <c r="B1309" t="inlineStr">
        <is>
          <t>NL-HaNA_1.01.02_3789_0010-column-3554-430-924-2936</t>
        </is>
      </c>
      <c r="C1309" t="inlineStr">
        <is>
          <t>lemma</t>
        </is>
      </c>
      <c r="D1309" t="n">
        <v>3612</v>
      </c>
      <c r="E1309" t="n">
        <v>1727</v>
      </c>
      <c r="F1309" t="inlineStr">
        <is>
          <t>de Onstenrijckse Nederlanden. 325.</t>
        </is>
      </c>
      <c r="G1309">
        <f>HYPERLINK("https://images.diginfra.net/iiif/NL-HaNA_1.01.02/3789/NL-HaNA_1.01.02_3789_0010.jpg/3454,330,1124,3136/full/0/default.jpg", "iiif_url")</f>
        <v/>
      </c>
    </row>
    <row r="1310">
      <c r="A1310" t="inlineStr">
        <is>
          <t>NL-HaNA_1.01.02_3789_0010-page-19</t>
        </is>
      </c>
      <c r="B1310" t="inlineStr">
        <is>
          <t>NL-HaNA_1.01.02_3789_0010-column-3554-430-924-2936</t>
        </is>
      </c>
      <c r="C1310" t="inlineStr">
        <is>
          <t>empty_line</t>
        </is>
      </c>
      <c r="D1310" t="n">
        <v>3710</v>
      </c>
      <c r="E1310" t="n">
        <v>1792</v>
      </c>
      <c r="F1310" t="inlineStr"/>
      <c r="G1310">
        <f>HYPERLINK("https://images.diginfra.net/iiif/NL-HaNA_1.01.02/3789/NL-HaNA_1.01.02_3789_0010.jpg/3454,330,1124,3136/full/0/default.jpg", "iiif_url")</f>
        <v/>
      </c>
    </row>
    <row r="1311">
      <c r="A1311" t="inlineStr">
        <is>
          <t>NL-HaNA_1.01.02_3789_0010-page-19</t>
        </is>
      </c>
      <c r="B1311" t="inlineStr">
        <is>
          <t>NL-HaNA_1.01.02_3789_0010-column-3554-430-924-2936</t>
        </is>
      </c>
      <c r="C1311" t="inlineStr">
        <is>
          <t>repeat_lemma</t>
        </is>
      </c>
      <c r="D1311" t="n">
        <v>3729</v>
      </c>
      <c r="E1311" t="n">
        <v>1775</v>
      </c>
      <c r="F1311" t="inlineStr">
        <is>
          <t xml:space="preserve">        rapport dien aangaande en antwoordt.</t>
        </is>
      </c>
      <c r="G1311">
        <f>HYPERLINK("https://images.diginfra.net/iiif/NL-HaNA_1.01.02/3789/NL-HaNA_1.01.02_3789_0010.jpg/3454,330,1124,3136/full/0/default.jpg", "iiif_url")</f>
        <v/>
      </c>
    </row>
    <row r="1312">
      <c r="A1312" t="inlineStr">
        <is>
          <t>NL-HaNA_1.01.02_3789_0010-page-19</t>
        </is>
      </c>
      <c r="B1312" t="inlineStr">
        <is>
          <t>NL-HaNA_1.01.02_3789_0010-column-3554-430-924-2936</t>
        </is>
      </c>
      <c r="C1312" t="inlineStr">
        <is>
          <t>continuation</t>
        </is>
      </c>
      <c r="D1312" t="n">
        <v>3617</v>
      </c>
      <c r="E1312" t="n">
        <v>1838</v>
      </c>
      <c r="F1312" t="inlineStr">
        <is>
          <t xml:space="preserve">    329.</t>
        </is>
      </c>
      <c r="G1312">
        <f>HYPERLINK("https://images.diginfra.net/iiif/NL-HaNA_1.01.02/3789/NL-HaNA_1.01.02_3789_0010.jpg/3454,330,1124,3136/full/0/default.jpg", "iiif_url")</f>
        <v/>
      </c>
    </row>
    <row r="1313">
      <c r="A1313" t="inlineStr">
        <is>
          <t>NL-HaNA_1.01.02_3789_0010-page-19</t>
        </is>
      </c>
      <c r="B1313" t="inlineStr">
        <is>
          <t>NL-HaNA_1.01.02_3789_0010-column-3554-430-924-2936</t>
        </is>
      </c>
      <c r="C1313" t="inlineStr">
        <is>
          <t>repeat_lemma</t>
        </is>
      </c>
      <c r="D1313" t="n">
        <v>3740</v>
      </c>
      <c r="E1313" t="n">
        <v>1867</v>
      </c>
      <c r="F1313" t="inlineStr">
        <is>
          <t xml:space="preserve">        te examineeren de Missive van van</t>
        </is>
      </c>
      <c r="G1313">
        <f>HYPERLINK("https://images.diginfra.net/iiif/NL-HaNA_1.01.02/3789/NL-HaNA_1.01.02_3789_0010.jpg/3454,330,1124,3136/full/0/default.jpg", "iiif_url")</f>
        <v/>
      </c>
    </row>
    <row r="1314">
      <c r="A1314" t="inlineStr">
        <is>
          <t>NL-HaNA_1.01.02_3789_0010-page-19</t>
        </is>
      </c>
      <c r="B1314" t="inlineStr">
        <is>
          <t>NL-HaNA_1.01.02_3789_0010-column-3554-430-924-2936</t>
        </is>
      </c>
      <c r="C1314" t="inlineStr">
        <is>
          <t>lemma</t>
        </is>
      </c>
      <c r="D1314" t="n">
        <v>3615</v>
      </c>
      <c r="E1314" t="n">
        <v>1919</v>
      </c>
      <c r="F1314" t="inlineStr">
        <is>
          <t>Til, om ordre wegens het salut gevergt wer-</t>
        </is>
      </c>
      <c r="G1314">
        <f>HYPERLINK("https://images.diginfra.net/iiif/NL-HaNA_1.01.02/3789/NL-HaNA_1.01.02_3789_0010.jpg/3454,330,1124,3136/full/0/default.jpg", "iiif_url")</f>
        <v/>
      </c>
    </row>
    <row r="1315">
      <c r="A1315" t="inlineStr">
        <is>
          <t>NL-HaNA_1.01.02_3789_0010-page-19</t>
        </is>
      </c>
      <c r="B1315" t="inlineStr">
        <is>
          <t>NL-HaNA_1.01.02_3789_0010-column-3554-430-924-2936</t>
        </is>
      </c>
      <c r="C1315" t="inlineStr">
        <is>
          <t>lemma</t>
        </is>
      </c>
      <c r="D1315" t="n">
        <v>3615</v>
      </c>
      <c r="E1315" t="n">
        <v>1973</v>
      </c>
      <c r="F1315" t="inlineStr">
        <is>
          <t>dende op de Rivier van Lissabon van de Hol-</t>
        </is>
      </c>
      <c r="G1315">
        <f>HYPERLINK("https://images.diginfra.net/iiif/NL-HaNA_1.01.02/3789/NL-HaNA_1.01.02_3789_0010.jpg/3454,330,1124,3136/full/0/default.jpg", "iiif_url")</f>
        <v/>
      </c>
    </row>
    <row r="1316">
      <c r="A1316" t="inlineStr">
        <is>
          <t>NL-HaNA_1.01.02_3789_0010-page-19</t>
        </is>
      </c>
      <c r="B1316" t="inlineStr">
        <is>
          <t>NL-HaNA_1.01.02_3789_0010-column-3554-430-924-2936</t>
        </is>
      </c>
      <c r="C1316" t="inlineStr">
        <is>
          <t>lemma</t>
        </is>
      </c>
      <c r="D1316" t="n">
        <v>3615</v>
      </c>
      <c r="E1316" t="n">
        <v>2020</v>
      </c>
      <c r="F1316" t="inlineStr">
        <is>
          <t>landtsche Scheepen op den soogenaamden Sa-</t>
        </is>
      </c>
      <c r="G1316">
        <f>HYPERLINK("https://images.diginfra.net/iiif/NL-HaNA_1.01.02/3789/NL-HaNA_1.01.02_3789_0010.jpg/3454,330,1124,3136/full/0/default.jpg", "iiif_url")</f>
        <v/>
      </c>
    </row>
    <row r="1317">
      <c r="A1317" t="inlineStr">
        <is>
          <t>NL-HaNA_1.01.02_3789_0010-page-19</t>
        </is>
      </c>
      <c r="B1317" t="inlineStr">
        <is>
          <t>NL-HaNA_1.01.02_3789_0010-column-3554-430-924-2936</t>
        </is>
      </c>
      <c r="C1317" t="inlineStr">
        <is>
          <t>lemma</t>
        </is>
      </c>
      <c r="D1317" t="n">
        <v>3617</v>
      </c>
      <c r="E1317" t="n">
        <v>2063</v>
      </c>
      <c r="F1317" t="inlineStr">
        <is>
          <t>cramentsdagh. 390.</t>
        </is>
      </c>
      <c r="G1317">
        <f>HYPERLINK("https://images.diginfra.net/iiif/NL-HaNA_1.01.02/3789/NL-HaNA_1.01.02_3789_0010.jpg/3454,330,1124,3136/full/0/default.jpg", "iiif_url")</f>
        <v/>
      </c>
    </row>
    <row r="1318">
      <c r="A1318" t="inlineStr">
        <is>
          <t>NL-HaNA_1.01.02_3789_0010-page-19</t>
        </is>
      </c>
      <c r="B1318" t="inlineStr">
        <is>
          <t>NL-HaNA_1.01.02_3789_0010-column-3554-430-924-2936</t>
        </is>
      </c>
      <c r="C1318" t="inlineStr">
        <is>
          <t>repeat_lemma</t>
        </is>
      </c>
      <c r="D1318" t="n">
        <v>3731</v>
      </c>
      <c r="E1318" t="n">
        <v>2111</v>
      </c>
      <c r="F1318" t="inlineStr">
        <is>
          <t xml:space="preserve">        te éxamineeren de Misive van van</t>
        </is>
      </c>
      <c r="G1318">
        <f>HYPERLINK("https://images.diginfra.net/iiif/NL-HaNA_1.01.02/3789/NL-HaNA_1.01.02_3789_0010.jpg/3454,330,1124,3136/full/0/default.jpg", "iiif_url")</f>
        <v/>
      </c>
    </row>
    <row r="1319">
      <c r="A1319" t="inlineStr">
        <is>
          <t>NL-HaNA_1.01.02_3789_0010-page-19</t>
        </is>
      </c>
      <c r="B1319" t="inlineStr">
        <is>
          <t>NL-HaNA_1.01.02_3789_0010-column-3554-430-924-2936</t>
        </is>
      </c>
      <c r="C1319" t="inlineStr">
        <is>
          <t>lemma</t>
        </is>
      </c>
      <c r="D1319" t="n">
        <v>3622</v>
      </c>
      <c r="E1319" t="n">
        <v>2158</v>
      </c>
      <c r="F1319" t="inlineStr">
        <is>
          <t>Hoey, om intercessie tot ortslaginge van den</t>
        </is>
      </c>
      <c r="G1319">
        <f>HYPERLINK("https://images.diginfra.net/iiif/NL-HaNA_1.01.02/3789/NL-HaNA_1.01.02_3789_0010.jpg/3454,330,1124,3136/full/0/default.jpg", "iiif_url")</f>
        <v/>
      </c>
    </row>
    <row r="1320">
      <c r="A1320" t="inlineStr">
        <is>
          <t>NL-HaNA_1.01.02_3789_0010-page-19</t>
        </is>
      </c>
      <c r="B1320" t="inlineStr">
        <is>
          <t>NL-HaNA_1.01.02_3789_0010-column-3554-430-924-2936</t>
        </is>
      </c>
      <c r="C1320" t="inlineStr">
        <is>
          <t>lemma</t>
        </is>
      </c>
      <c r="D1320" t="n">
        <v>3622</v>
      </c>
      <c r="E1320" t="n">
        <v>2208</v>
      </c>
      <c r="F1320" t="inlineStr">
        <is>
          <t>Generaal de Monti, door den Generaal Mun-</t>
        </is>
      </c>
      <c r="G1320">
        <f>HYPERLINK("https://images.diginfra.net/iiif/NL-HaNA_1.01.02/3789/NL-HaNA_1.01.02_3789_0010.jpg/3454,330,1124,3136/full/0/default.jpg", "iiif_url")</f>
        <v/>
      </c>
    </row>
    <row r="1321">
      <c r="A1321" t="inlineStr">
        <is>
          <t>NL-HaNA_1.01.02_3789_0010-page-19</t>
        </is>
      </c>
      <c r="B1321" t="inlineStr">
        <is>
          <t>NL-HaNA_1.01.02_3789_0010-column-3554-430-924-2936</t>
        </is>
      </c>
      <c r="C1321" t="inlineStr">
        <is>
          <t>lemma</t>
        </is>
      </c>
      <c r="D1321" t="n">
        <v>3619</v>
      </c>
      <c r="E1321" t="n">
        <v>2255</v>
      </c>
      <c r="F1321" t="inlineStr">
        <is>
          <t>nich gevangen gehouden werdende. 396.</t>
        </is>
      </c>
      <c r="G1321">
        <f>HYPERLINK("https://images.diginfra.net/iiif/NL-HaNA_1.01.02/3789/NL-HaNA_1.01.02_3789_0010.jpg/3454,330,1124,3136/full/0/default.jpg", "iiif_url")</f>
        <v/>
      </c>
    </row>
    <row r="1322">
      <c r="A1322" t="inlineStr">
        <is>
          <t>NL-HaNA_1.01.02_3789_0010-page-19</t>
        </is>
      </c>
      <c r="B1322" t="inlineStr">
        <is>
          <t>NL-HaNA_1.01.02_3789_0010-column-3554-430-924-2936</t>
        </is>
      </c>
      <c r="C1322" t="inlineStr">
        <is>
          <t>repeat_lemma</t>
        </is>
      </c>
      <c r="D1322" t="n">
        <v>3740</v>
      </c>
      <c r="E1322" t="n">
        <v>2307</v>
      </c>
      <c r="F1322" t="inlineStr">
        <is>
          <t xml:space="preserve">        te examineeren de Missive van de Ma-</t>
        </is>
      </c>
      <c r="G1322">
        <f>HYPERLINK("https://images.diginfra.net/iiif/NL-HaNA_1.01.02/3789/NL-HaNA_1.01.02_3789_0010.jpg/3454,330,1124,3136/full/0/default.jpg", "iiif_url")</f>
        <v/>
      </c>
    </row>
    <row r="1323">
      <c r="A1323" t="inlineStr">
        <is>
          <t>NL-HaNA_1.01.02_3789_0010-page-19</t>
        </is>
      </c>
      <c r="B1323" t="inlineStr">
        <is>
          <t>NL-HaNA_1.01.02_3789_0010-column-3554-430-924-2936</t>
        </is>
      </c>
      <c r="C1323" t="inlineStr">
        <is>
          <t>lemma</t>
        </is>
      </c>
      <c r="D1323" t="n">
        <v>3622</v>
      </c>
      <c r="E1323" t="n">
        <v>2354</v>
      </c>
      <c r="F1323" t="inlineStr">
        <is>
          <t>gistraat van Hamburgh wegens leggen van</t>
        </is>
      </c>
      <c r="G1323">
        <f>HYPERLINK("https://images.diginfra.net/iiif/NL-HaNA_1.01.02/3789/NL-HaNA_1.01.02_3789_0010.jpg/3454,330,1124,3136/full/0/default.jpg", "iiif_url")</f>
        <v/>
      </c>
    </row>
    <row r="1324">
      <c r="A1324" t="inlineStr">
        <is>
          <t>NL-HaNA_1.01.02_3789_0010-page-19</t>
        </is>
      </c>
      <c r="B1324" t="inlineStr">
        <is>
          <t>NL-HaNA_1.01.02_3789_0010-column-3554-430-924-2936</t>
        </is>
      </c>
      <c r="C1324" t="inlineStr">
        <is>
          <t>lemma</t>
        </is>
      </c>
      <c r="D1324" t="n">
        <v>3624</v>
      </c>
      <c r="E1324" t="n">
        <v>2401</v>
      </c>
      <c r="F1324" t="inlineStr">
        <is>
          <t>twee Fregaiten voor de Elve door den Ko-</t>
        </is>
      </c>
      <c r="G1324">
        <f>HYPERLINK("https://images.diginfra.net/iiif/NL-HaNA_1.01.02/3789/NL-HaNA_1.01.02_3789_0010.jpg/3454,330,1124,3136/full/0/default.jpg", "iiif_url")</f>
        <v/>
      </c>
    </row>
    <row r="1325">
      <c r="A1325" t="inlineStr">
        <is>
          <t>NL-HaNA_1.01.02_3789_0010-page-19</t>
        </is>
      </c>
      <c r="B1325" t="inlineStr">
        <is>
          <t>NL-HaNA_1.01.02_3789_0010-column-3554-430-924-2936</t>
        </is>
      </c>
      <c r="C1325" t="inlineStr">
        <is>
          <t>lemma</t>
        </is>
      </c>
      <c r="D1325" t="n">
        <v>3622</v>
      </c>
      <c r="E1325" t="n">
        <v>2451</v>
      </c>
      <c r="F1325" t="inlineStr">
        <is>
          <t>ning van Deenemarcken 2462.</t>
        </is>
      </c>
      <c r="G1325">
        <f>HYPERLINK("https://images.diginfra.net/iiif/NL-HaNA_1.01.02/3789/NL-HaNA_1.01.02_3789_0010.jpg/3454,330,1124,3136/full/0/default.jpg", "iiif_url")</f>
        <v/>
      </c>
    </row>
    <row r="1326">
      <c r="A1326" t="inlineStr">
        <is>
          <t>NL-HaNA_1.01.02_3789_0010-page-19</t>
        </is>
      </c>
      <c r="B1326" t="inlineStr">
        <is>
          <t>NL-HaNA_1.01.02_3789_0010-column-3554-430-924-2936</t>
        </is>
      </c>
      <c r="C1326" t="inlineStr">
        <is>
          <t>repeat_lemma</t>
        </is>
      </c>
      <c r="D1326" t="n">
        <v>3741</v>
      </c>
      <c r="E1326" t="n">
        <v>2499</v>
      </c>
      <c r="F1326" t="inlineStr">
        <is>
          <t xml:space="preserve">        te examineeren de Missive van de Swart,</t>
        </is>
      </c>
      <c r="G1326">
        <f>HYPERLINK("https://images.diginfra.net/iiif/NL-HaNA_1.01.02/3789/NL-HaNA_1.01.02_3789_0010.jpg/3454,330,1124,3136/full/0/default.jpg", "iiif_url")</f>
        <v/>
      </c>
    </row>
    <row r="1327">
      <c r="A1327" t="inlineStr">
        <is>
          <t>NL-HaNA_1.01.02_3789_0010-page-19</t>
        </is>
      </c>
      <c r="B1327" t="inlineStr">
        <is>
          <t>NL-HaNA_1.01.02_3789_0010-column-3554-430-924-2936</t>
        </is>
      </c>
      <c r="C1327" t="inlineStr">
        <is>
          <t>lemma</t>
        </is>
      </c>
      <c r="D1327" t="n">
        <v>3626</v>
      </c>
      <c r="E1327" t="n">
        <v>2547</v>
      </c>
      <c r="F1327" t="inlineStr">
        <is>
          <t>houdende antwoordt op Jsijn reprasentatien</t>
        </is>
      </c>
      <c r="G1327">
        <f>HYPERLINK("https://images.diginfra.net/iiif/NL-HaNA_1.01.02/3789/NL-HaNA_1.01.02_3789_0010.jpg/3454,330,1124,3136/full/0/default.jpg", "iiif_url")</f>
        <v/>
      </c>
    </row>
    <row r="1328">
      <c r="A1328" t="inlineStr">
        <is>
          <t>NL-HaNA_1.01.02_3789_0010-page-19</t>
        </is>
      </c>
      <c r="B1328" t="inlineStr">
        <is>
          <t>NL-HaNA_1.01.02_3789_0010-column-3554-430-924-2936</t>
        </is>
      </c>
      <c r="C1328" t="inlineStr">
        <is>
          <t>lemma</t>
        </is>
      </c>
      <c r="D1328" t="n">
        <v>3624</v>
      </c>
      <c r="E1328" t="n">
        <v>2597</v>
      </c>
      <c r="F1328" t="inlineStr">
        <is>
          <t>in faveur van den Marquis de Monti.</t>
        </is>
      </c>
      <c r="G1328">
        <f>HYPERLINK("https://images.diginfra.net/iiif/NL-HaNA_1.01.02/3789/NL-HaNA_1.01.02_3789_0010.jpg/3454,330,1124,3136/full/0/default.jpg", "iiif_url")</f>
        <v/>
      </c>
    </row>
    <row r="1329">
      <c r="A1329" t="inlineStr">
        <is>
          <t>NL-HaNA_1.01.02_3789_0010-page-19</t>
        </is>
      </c>
      <c r="B1329" t="inlineStr">
        <is>
          <t>NL-HaNA_1.01.02_3789_0010-column-3554-430-924-2936</t>
        </is>
      </c>
      <c r="C1329" t="inlineStr">
        <is>
          <t>continuation</t>
        </is>
      </c>
      <c r="D1329" t="n">
        <v>3626</v>
      </c>
      <c r="E1329" t="n">
        <v>2661</v>
      </c>
      <c r="F1329" t="inlineStr">
        <is>
          <t xml:space="preserve">    517.</t>
        </is>
      </c>
      <c r="G1329">
        <f>HYPERLINK("https://images.diginfra.net/iiif/NL-HaNA_1.01.02/3789/NL-HaNA_1.01.02_3789_0010.jpg/3454,330,1124,3136/full/0/default.jpg", "iiif_url")</f>
        <v/>
      </c>
    </row>
    <row r="1330">
      <c r="A1330" t="inlineStr">
        <is>
          <t>NL-HaNA_1.01.02_3789_0010-page-19</t>
        </is>
      </c>
      <c r="B1330" t="inlineStr">
        <is>
          <t>NL-HaNA_1.01.02_3789_0010-column-3554-430-924-2936</t>
        </is>
      </c>
      <c r="C1330" t="inlineStr">
        <is>
          <t>non_index_line</t>
        </is>
      </c>
      <c r="D1330" t="n">
        <v>3747</v>
      </c>
      <c r="E1330" t="n">
        <v>2691</v>
      </c>
      <c r="F1330" t="inlineStr">
        <is>
          <t xml:space="preserve">        te examineeren de klagbten van Over-</t>
        </is>
      </c>
      <c r="G1330">
        <f>HYPERLINK("https://images.diginfra.net/iiif/NL-HaNA_1.01.02/3789/NL-HaNA_1.01.02_3789_0010.jpg/3454,330,1124,3136/full/0/default.jpg", "iiif_url")</f>
        <v/>
      </c>
    </row>
    <row r="1331">
      <c r="A1331" t="inlineStr">
        <is>
          <t>NL-HaNA_1.01.02_3789_0010-page-19</t>
        </is>
      </c>
      <c r="B1331" t="inlineStr">
        <is>
          <t>NL-HaNA_1.01.02_3789_0010-column-3554-430-924-2936</t>
        </is>
      </c>
      <c r="C1331" t="inlineStr">
        <is>
          <t>lemma</t>
        </is>
      </c>
      <c r="D1331" t="n">
        <v>3624</v>
      </c>
      <c r="E1331" t="n">
        <v>2736</v>
      </c>
      <c r="F1331" t="inlineStr">
        <is>
          <t>yssel over de Keyserlijcke Administratie tot</t>
        </is>
      </c>
      <c r="G1331">
        <f>HYPERLINK("https://images.diginfra.net/iiif/NL-HaNA_1.01.02/3789/NL-HaNA_1.01.02_3789_0010.jpg/3454,330,1124,3136/full/0/default.jpg", "iiif_url")</f>
        <v/>
      </c>
    </row>
    <row r="1332">
      <c r="A1332" t="inlineStr">
        <is>
          <t>NL-HaNA_1.01.02_3789_0010-page-19</t>
        </is>
      </c>
      <c r="B1332" t="inlineStr">
        <is>
          <t>NL-HaNA_1.01.02_3789_0010-column-3554-430-924-2936</t>
        </is>
      </c>
      <c r="C1332" t="inlineStr">
        <is>
          <t>lemma</t>
        </is>
      </c>
      <c r="D1332" t="n">
        <v>3629</v>
      </c>
      <c r="E1332" t="n">
        <v>2790</v>
      </c>
      <c r="F1332" t="inlineStr">
        <is>
          <t>Benthem, te examineeren. 522.</t>
        </is>
      </c>
      <c r="G1332">
        <f>HYPERLINK("https://images.diginfra.net/iiif/NL-HaNA_1.01.02/3789/NL-HaNA_1.01.02_3789_0010.jpg/3454,330,1124,3136/full/0/default.jpg", "iiif_url")</f>
        <v/>
      </c>
    </row>
    <row r="1333">
      <c r="A1333" t="inlineStr">
        <is>
          <t>NL-HaNA_1.01.02_3789_0010-page-19</t>
        </is>
      </c>
      <c r="B1333" t="inlineStr">
        <is>
          <t>NL-HaNA_1.01.02_3789_0010-column-3554-430-924-2936</t>
        </is>
      </c>
      <c r="C1333" t="inlineStr">
        <is>
          <t>repeat_lemma</t>
        </is>
      </c>
      <c r="D1333" t="n">
        <v>3743</v>
      </c>
      <c r="E1333" t="n">
        <v>2830</v>
      </c>
      <c r="F1333" t="inlineStr">
        <is>
          <t xml:space="preserve">        rapport dien aangaande en resolutie.</t>
        </is>
      </c>
      <c r="G1333">
        <f>HYPERLINK("https://images.diginfra.net/iiif/NL-HaNA_1.01.02/3789/NL-HaNA_1.01.02_3789_0010.jpg/3454,330,1124,3136/full/0/default.jpg", "iiif_url")</f>
        <v/>
      </c>
    </row>
    <row r="1334">
      <c r="A1334" t="inlineStr">
        <is>
          <t>NL-HaNA_1.01.02_3789_0010-page-19</t>
        </is>
      </c>
      <c r="B1334" t="inlineStr">
        <is>
          <t>NL-HaNA_1.01.02_3789_0010-column-3554-430-924-2936</t>
        </is>
      </c>
      <c r="C1334" t="inlineStr">
        <is>
          <t>continuation</t>
        </is>
      </c>
      <c r="D1334" t="n">
        <v>3636</v>
      </c>
      <c r="E1334" t="n">
        <v>2888</v>
      </c>
      <c r="F1334" t="inlineStr">
        <is>
          <t xml:space="preserve">    528.</t>
        </is>
      </c>
      <c r="G1334">
        <f>HYPERLINK("https://images.diginfra.net/iiif/NL-HaNA_1.01.02/3789/NL-HaNA_1.01.02_3789_0010.jpg/3454,330,1124,3136/full/0/default.jpg", "iiif_url")</f>
        <v/>
      </c>
    </row>
    <row r="1335">
      <c r="A1335" t="inlineStr">
        <is>
          <t>NL-HaNA_1.01.02_3789_0010-page-19</t>
        </is>
      </c>
      <c r="B1335" t="inlineStr">
        <is>
          <t>NL-HaNA_1.01.02_3789_0010-column-3554-430-924-2936</t>
        </is>
      </c>
      <c r="C1335" t="inlineStr">
        <is>
          <t>non_index_line</t>
        </is>
      </c>
      <c r="D1335" t="n">
        <v>3754</v>
      </c>
      <c r="E1335" t="n">
        <v>2931</v>
      </c>
      <c r="F1335" t="inlineStr">
        <is>
          <t xml:space="preserve">        te examineeren de klaglten van van</t>
        </is>
      </c>
      <c r="G1335">
        <f>HYPERLINK("https://images.diginfra.net/iiif/NL-HaNA_1.01.02/3789/NL-HaNA_1.01.02_3789_0010.jpg/3454,330,1124,3136/full/0/default.jpg", "iiif_url")</f>
        <v/>
      </c>
    </row>
    <row r="1336">
      <c r="A1336" t="inlineStr">
        <is>
          <t>NL-HaNA_1.01.02_3789_0010-page-19</t>
        </is>
      </c>
      <c r="B1336" t="inlineStr">
        <is>
          <t>NL-HaNA_1.01.02_3789_0010-column-3554-430-924-2936</t>
        </is>
      </c>
      <c r="C1336" t="inlineStr">
        <is>
          <t>lemma</t>
        </is>
      </c>
      <c r="D1336" t="n">
        <v>3631</v>
      </c>
      <c r="E1336" t="n">
        <v>2982</v>
      </c>
      <c r="F1336" t="inlineStr">
        <is>
          <t>Jil wegens violentien aan sijn Huys tegen</t>
        </is>
      </c>
      <c r="G1336">
        <f>HYPERLINK("https://images.diginfra.net/iiif/NL-HaNA_1.01.02/3789/NL-HaNA_1.01.02_3789_0010.jpg/3454,330,1124,3136/full/0/default.jpg", "iiif_url")</f>
        <v/>
      </c>
    </row>
    <row r="1337">
      <c r="A1337" t="inlineStr">
        <is>
          <t>NL-HaNA_1.01.02_3789_0010-page-19</t>
        </is>
      </c>
      <c r="B1337" t="inlineStr">
        <is>
          <t>NL-HaNA_1.01.02_3789_0010-column-3554-430-924-2936</t>
        </is>
      </c>
      <c r="C1337" t="inlineStr">
        <is>
          <t>lemma</t>
        </is>
      </c>
      <c r="D1337" t="n">
        <v>3629</v>
      </c>
      <c r="E1337" t="n">
        <v>3034</v>
      </c>
      <c r="F1337" t="inlineStr">
        <is>
          <t>sijn Caracter. 611.</t>
        </is>
      </c>
      <c r="G1337">
        <f>HYPERLINK("https://images.diginfra.net/iiif/NL-HaNA_1.01.02/3789/NL-HaNA_1.01.02_3789_0010.jpg/3454,330,1124,3136/full/0/default.jpg", "iiif_url")</f>
        <v/>
      </c>
    </row>
    <row r="1338">
      <c r="A1338" t="inlineStr">
        <is>
          <t>NL-HaNA_1.01.02_3789_0010-page-19</t>
        </is>
      </c>
      <c r="B1338" t="inlineStr">
        <is>
          <t>NL-HaNA_1.01.02_3789_0010-column-3554-430-924-2936</t>
        </is>
      </c>
      <c r="C1338" t="inlineStr">
        <is>
          <t>non_index_line</t>
        </is>
      </c>
      <c r="D1338" t="n">
        <v>3747</v>
      </c>
      <c r="E1338" t="n">
        <v>3076</v>
      </c>
      <c r="F1338" t="inlineStr">
        <is>
          <t xml:space="preserve">        te examineeren het versoek van de Magi-</t>
        </is>
      </c>
      <c r="G1338">
        <f>HYPERLINK("https://images.diginfra.net/iiif/NL-HaNA_1.01.02/3789/NL-HaNA_1.01.02_3789_0010.jpg/3454,330,1124,3136/full/0/default.jpg", "iiif_url")</f>
        <v/>
      </c>
    </row>
    <row r="1339">
      <c r="A1339" t="inlineStr">
        <is>
          <t>NL-HaNA_1.01.02_3789_0010-page-19</t>
        </is>
      </c>
      <c r="B1339" t="inlineStr">
        <is>
          <t>NL-HaNA_1.01.02_3789_0010-column-3554-430-924-2936</t>
        </is>
      </c>
      <c r="C1339" t="inlineStr">
        <is>
          <t>lemma</t>
        </is>
      </c>
      <c r="D1339" t="n">
        <v>3629</v>
      </c>
      <c r="E1339" t="n">
        <v>3127</v>
      </c>
      <c r="F1339" t="inlineStr">
        <is>
          <t>straat van Dantzig om continuatie van in-</t>
        </is>
      </c>
      <c r="G1339">
        <f>HYPERLINK("https://images.diginfra.net/iiif/NL-HaNA_1.01.02/3789/NL-HaNA_1.01.02_3789_0010.jpg/3454,330,1124,3136/full/0/default.jpg", "iiif_url")</f>
        <v/>
      </c>
    </row>
    <row r="1340">
      <c r="A1340" t="inlineStr">
        <is>
          <t>NL-HaNA_1.01.02_3789_0010-page-19</t>
        </is>
      </c>
      <c r="B1340" t="inlineStr">
        <is>
          <t>NL-HaNA_1.01.02_3789_0010-column-3554-430-924-2936</t>
        </is>
      </c>
      <c r="C1340" t="inlineStr">
        <is>
          <t>lemma</t>
        </is>
      </c>
      <c r="D1340" t="n">
        <v>3633</v>
      </c>
      <c r="E1340" t="n">
        <v>3175</v>
      </c>
      <c r="F1340" t="inlineStr">
        <is>
          <t>tercesse. 616.</t>
        </is>
      </c>
      <c r="G1340">
        <f>HYPERLINK("https://images.diginfra.net/iiif/NL-HaNA_1.01.02/3789/NL-HaNA_1.01.02_3789_0010.jpg/3454,330,1124,3136/full/0/default.jpg", "iiif_url")</f>
        <v/>
      </c>
    </row>
    <row r="1341">
      <c r="A1341" t="inlineStr">
        <is>
          <t>NL-HaNA_1.01.02_3789_0010-page-19</t>
        </is>
      </c>
      <c r="B1341" t="inlineStr">
        <is>
          <t>NL-HaNA_1.01.02_3789_0010-column-3554-430-924-2936</t>
        </is>
      </c>
      <c r="C1341" t="inlineStr">
        <is>
          <t>non_index_line</t>
        </is>
      </c>
      <c r="D1341" t="n">
        <v>3759</v>
      </c>
      <c r="E1341" t="n">
        <v>3222</v>
      </c>
      <c r="F1341" t="inlineStr">
        <is>
          <t xml:space="preserve">        rapport op de klaghten van de Staten</t>
        </is>
      </c>
      <c r="G1341">
        <f>HYPERLINK("https://images.diginfra.net/iiif/NL-HaNA_1.01.02/3789/NL-HaNA_1.01.02_3789_0010.jpg/3454,330,1124,3136/full/0/default.jpg", "iiif_url")</f>
        <v/>
      </c>
    </row>
    <row r="1342">
      <c r="A1342" t="inlineStr">
        <is>
          <t>NL-HaNA_1.01.02_3789_0010-page-19</t>
        </is>
      </c>
      <c r="B1342" t="inlineStr">
        <is>
          <t>NL-HaNA_1.01.02_3789_0010-column-3554-430-924-2936</t>
        </is>
      </c>
      <c r="C1342" t="inlineStr">
        <is>
          <t>lemma</t>
        </is>
      </c>
      <c r="D1342" t="n">
        <v>3638</v>
      </c>
      <c r="E1342" t="n">
        <v>3270</v>
      </c>
      <c r="F1342" t="inlineStr">
        <is>
          <t>van Gelderlandt wegens inquartieringe in bet</t>
        </is>
      </c>
      <c r="G1342">
        <f>HYPERLINK("https://images.diginfra.net/iiif/NL-HaNA_1.01.02/3789/NL-HaNA_1.01.02_3789_0010.jpg/3454,330,1124,3136/full/0/default.jpg", "iiif_url")</f>
        <v/>
      </c>
    </row>
    <row r="1346">
      <c r="A1346" t="inlineStr">
        <is>
          <t>NL-HaNA_1.01.02_3789_0011-page-20</t>
        </is>
      </c>
      <c r="B1346" t="inlineStr">
        <is>
          <t>NL-HaNA_1.01.02_3789_0011-column-348-467-934-2939</t>
        </is>
      </c>
      <c r="C1346" t="inlineStr">
        <is>
          <t>non_index_line</t>
        </is>
      </c>
      <c r="D1346" t="n">
        <v>559</v>
      </c>
      <c r="E1346" t="n">
        <v>456</v>
      </c>
      <c r="F1346" t="inlineStr">
        <is>
          <t xml:space="preserve">        te examineren het versoeck van de</t>
        </is>
      </c>
      <c r="G1346">
        <f>HYPERLINK("https://images.diginfra.net/iiif/NL-HaNA_1.01.02/3789/NL-HaNA_1.01.02_3789_0011.jpg/248,367,1134,3139/full/0/default.jpg", "iiif_url")</f>
        <v/>
      </c>
    </row>
    <row r="1347">
      <c r="A1347" t="inlineStr">
        <is>
          <t>NL-HaNA_1.01.02_3789_0011-page-20</t>
        </is>
      </c>
      <c r="B1347" t="inlineStr">
        <is>
          <t>NL-HaNA_1.01.02_3789_0011-column-348-467-934-2939</t>
        </is>
      </c>
      <c r="C1347" t="inlineStr">
        <is>
          <t>unknown_line_type</t>
        </is>
      </c>
      <c r="D1347" t="n">
        <v>424</v>
      </c>
      <c r="E1347" t="n">
        <v>510</v>
      </c>
      <c r="F1347" t="inlineStr">
        <is>
          <t xml:space="preserve">        Staten van Zeelandt, ten eynde bet Stof-</t>
        </is>
      </c>
      <c r="G1347">
        <f>HYPERLINK("https://images.diginfra.net/iiif/NL-HaNA_1.01.02/3789/NL-HaNA_1.01.02_3789_0011.jpg/248,367,1134,3139/full/0/default.jpg", "iiif_url")</f>
        <v/>
      </c>
    </row>
    <row r="1348">
      <c r="A1348" t="inlineStr">
        <is>
          <t>NL-HaNA_1.01.02_3789_0011-page-20</t>
        </is>
      </c>
      <c r="B1348" t="inlineStr">
        <is>
          <t>NL-HaNA_1.01.02_3789_0011-column-348-467-934-2939</t>
        </is>
      </c>
      <c r="C1348" t="inlineStr">
        <is>
          <t>unknown_line_type</t>
        </is>
      </c>
      <c r="D1348" t="n">
        <v>424</v>
      </c>
      <c r="E1348" t="n">
        <v>558</v>
      </c>
      <c r="F1348" t="inlineStr">
        <is>
          <t xml:space="preserve">        goudt uyt het Schip de Hougly Galley ge-</t>
        </is>
      </c>
      <c r="G1348">
        <f>HYPERLINK("https://images.diginfra.net/iiif/NL-HaNA_1.01.02/3789/NL-HaNA_1.01.02_3789_0011.jpg/248,367,1134,3139/full/0/default.jpg", "iiif_url")</f>
        <v/>
      </c>
    </row>
    <row r="1349">
      <c r="A1349" t="inlineStr">
        <is>
          <t>NL-HaNA_1.01.02_3789_0011-page-20</t>
        </is>
      </c>
      <c r="B1349" t="inlineStr">
        <is>
          <t>NL-HaNA_1.01.02_3789_0011-column-348-467-934-2939</t>
        </is>
      </c>
      <c r="C1349" t="inlineStr">
        <is>
          <t>unknown_line_type</t>
        </is>
      </c>
      <c r="D1349" t="n">
        <v>426</v>
      </c>
      <c r="E1349" t="n">
        <v>611</v>
      </c>
      <c r="F1349" t="inlineStr">
        <is>
          <t xml:space="preserve">        licht, mige werde gerestitueert. 528.</t>
        </is>
      </c>
      <c r="G1349">
        <f>HYPERLINK("https://images.diginfra.net/iiif/NL-HaNA_1.01.02/3789/NL-HaNA_1.01.02_3789_0011.jpg/248,367,1134,3139/full/0/default.jpg", "iiif_url")</f>
        <v/>
      </c>
    </row>
    <row r="1350">
      <c r="A1350" t="inlineStr">
        <is>
          <t>NL-HaNA_1.01.02_3789_0011-page-20</t>
        </is>
      </c>
      <c r="B1350" t="inlineStr">
        <is>
          <t>NL-HaNA_1.01.02_3789_0011-column-348-467-934-2939</t>
        </is>
      </c>
      <c r="C1350" t="inlineStr">
        <is>
          <t>non_index_line</t>
        </is>
      </c>
      <c r="D1350" t="n">
        <v>548</v>
      </c>
      <c r="E1350" t="n">
        <v>654</v>
      </c>
      <c r="F1350" t="inlineStr">
        <is>
          <t xml:space="preserve">        te enamineeren de Missive van Ger-</t>
        </is>
      </c>
      <c r="G1350">
        <f>HYPERLINK("https://images.diginfra.net/iiif/NL-HaNA_1.01.02/3789/NL-HaNA_1.01.02_3789_0011.jpg/248,367,1134,3139/full/0/default.jpg", "iiif_url")</f>
        <v/>
      </c>
    </row>
    <row r="1351">
      <c r="A1351" t="inlineStr">
        <is>
          <t>NL-HaNA_1.01.02_3789_0011-page-20</t>
        </is>
      </c>
      <c r="B1351" t="inlineStr">
        <is>
          <t>NL-HaNA_1.01.02_3789_0011-column-348-467-934-2939</t>
        </is>
      </c>
      <c r="C1351" t="inlineStr">
        <is>
          <t>unknown_line_type</t>
        </is>
      </c>
      <c r="D1351" t="n">
        <v>426</v>
      </c>
      <c r="E1351" t="n">
        <v>701</v>
      </c>
      <c r="F1351" t="inlineStr">
        <is>
          <t xml:space="preserve">        brants, notificeerende dat den Dey, Mabo-</t>
        </is>
      </c>
      <c r="G1351">
        <f>HYPERLINK("https://images.diginfra.net/iiif/NL-HaNA_1.01.02/3789/NL-HaNA_1.01.02_3789_0011.jpg/248,367,1134,3139/full/0/default.jpg", "iiif_url")</f>
        <v/>
      </c>
    </row>
    <row r="1352">
      <c r="A1352" t="inlineStr">
        <is>
          <t>NL-HaNA_1.01.02_3789_0011-page-20</t>
        </is>
      </c>
      <c r="B1352" t="inlineStr">
        <is>
          <t>NL-HaNA_1.01.02_3789_0011-column-348-467-934-2939</t>
        </is>
      </c>
      <c r="C1352" t="inlineStr">
        <is>
          <t>unknown_line_type</t>
        </is>
      </c>
      <c r="D1352" t="n">
        <v>426</v>
      </c>
      <c r="E1352" t="n">
        <v>754</v>
      </c>
      <c r="F1352" t="inlineStr">
        <is>
          <t xml:space="preserve">        met Effendi, als Ambassadeur naar haar</t>
        </is>
      </c>
      <c r="G1352">
        <f>HYPERLINK("https://images.diginfra.net/iiif/NL-HaNA_1.01.02/3789/NL-HaNA_1.01.02_3789_0011.jpg/248,367,1134,3139/full/0/default.jpg", "iiif_url")</f>
        <v/>
      </c>
    </row>
    <row r="1353">
      <c r="A1353" t="inlineStr">
        <is>
          <t>NL-HaNA_1.01.02_3789_0011-page-20</t>
        </is>
      </c>
      <c r="B1353" t="inlineStr">
        <is>
          <t>NL-HaNA_1.01.02_3789_0011-column-348-467-934-2939</t>
        </is>
      </c>
      <c r="C1353" t="inlineStr">
        <is>
          <t>unknown_line_type</t>
        </is>
      </c>
      <c r="D1353" t="n">
        <v>428</v>
      </c>
      <c r="E1353" t="n">
        <v>805</v>
      </c>
      <c r="F1353" t="inlineStr">
        <is>
          <t xml:space="preserve">        Hoogh Mog. afgesonden hadde. 630.</t>
        </is>
      </c>
      <c r="G1353">
        <f>HYPERLINK("https://images.diginfra.net/iiif/NL-HaNA_1.01.02/3789/NL-HaNA_1.01.02_3789_0011.jpg/248,367,1134,3139/full/0/default.jpg", "iiif_url")</f>
        <v/>
      </c>
    </row>
    <row r="1354">
      <c r="A1354" t="inlineStr">
        <is>
          <t>NL-HaNA_1.01.02_3789_0011-page-20</t>
        </is>
      </c>
      <c r="B1354" t="inlineStr">
        <is>
          <t>NL-HaNA_1.01.02_3789_0011-column-348-467-934-2939</t>
        </is>
      </c>
      <c r="C1354" t="inlineStr">
        <is>
          <t>non_index_line</t>
        </is>
      </c>
      <c r="D1354" t="n">
        <v>550</v>
      </c>
      <c r="E1354" t="n">
        <v>848</v>
      </c>
      <c r="F1354" t="inlineStr">
        <is>
          <t xml:space="preserve">        te adviseeren op bet versôeck van de</t>
        </is>
      </c>
      <c r="G1354">
        <f>HYPERLINK("https://images.diginfra.net/iiif/NL-HaNA_1.01.02/3789/NL-HaNA_1.01.02_3789_0011.jpg/248,367,1134,3139/full/0/default.jpg", "iiif_url")</f>
        <v/>
      </c>
    </row>
    <row r="1355">
      <c r="A1355" t="inlineStr">
        <is>
          <t>NL-HaNA_1.01.02_3789_0011-page-20</t>
        </is>
      </c>
      <c r="B1355" t="inlineStr">
        <is>
          <t>NL-HaNA_1.01.02_3789_0011-column-348-467-934-2939</t>
        </is>
      </c>
      <c r="C1355" t="inlineStr">
        <is>
          <t>unknown_line_type</t>
        </is>
      </c>
      <c r="D1355" t="n">
        <v>431</v>
      </c>
      <c r="E1355" t="n">
        <v>897</v>
      </c>
      <c r="F1355" t="inlineStr">
        <is>
          <t xml:space="preserve">        Magistraat van Aacken om onthest te zijn</t>
        </is>
      </c>
      <c r="G1355">
        <f>HYPERLINK("https://images.diginfra.net/iiif/NL-HaNA_1.01.02/3789/NL-HaNA_1.01.02_3789_0011.jpg/248,367,1134,3139/full/0/default.jpg", "iiif_url")</f>
        <v/>
      </c>
    </row>
    <row r="1356">
      <c r="A1356" t="inlineStr">
        <is>
          <t>NL-HaNA_1.01.02_3789_0011-page-20</t>
        </is>
      </c>
      <c r="B1356" t="inlineStr">
        <is>
          <t>NL-HaNA_1.01.02_3789_0011-column-348-467-934-2939</t>
        </is>
      </c>
      <c r="C1356" t="inlineStr">
        <is>
          <t>unknown_line_type</t>
        </is>
      </c>
      <c r="D1356" t="n">
        <v>431</v>
      </c>
      <c r="E1356" t="n">
        <v>945</v>
      </c>
      <c r="F1356" t="inlineStr">
        <is>
          <t xml:space="preserve">        van verdere lasten, mits de betalinge van Con-</t>
        </is>
      </c>
      <c r="G1356">
        <f>HYPERLINK("https://images.diginfra.net/iiif/NL-HaNA_1.01.02/3789/NL-HaNA_1.01.02_3789_0011.jpg/248,367,1134,3139/full/0/default.jpg", "iiif_url")</f>
        <v/>
      </c>
    </row>
    <row r="1357">
      <c r="A1357" t="inlineStr">
        <is>
          <t>NL-HaNA_1.01.02_3789_0011-page-20</t>
        </is>
      </c>
      <c r="B1357" t="inlineStr">
        <is>
          <t>NL-HaNA_1.01.02_3789_0011-column-348-467-934-2939</t>
        </is>
      </c>
      <c r="C1357" t="inlineStr">
        <is>
          <t>unknown_line_type</t>
        </is>
      </c>
      <c r="D1357" t="n">
        <v>428</v>
      </c>
      <c r="E1357" t="n">
        <v>996</v>
      </c>
      <c r="F1357" t="inlineStr">
        <is>
          <t xml:space="preserve">        wibutien. 633.</t>
        </is>
      </c>
      <c r="G1357">
        <f>HYPERLINK("https://images.diginfra.net/iiif/NL-HaNA_1.01.02/3789/NL-HaNA_1.01.02_3789_0011.jpg/248,367,1134,3139/full/0/default.jpg", "iiif_url")</f>
        <v/>
      </c>
    </row>
    <row r="1358">
      <c r="A1358" t="inlineStr">
        <is>
          <t>NL-HaNA_1.01.02_3789_0011-page-20</t>
        </is>
      </c>
      <c r="B1358" t="inlineStr">
        <is>
          <t>NL-HaNA_1.01.02_3789_0011-column-348-467-934-2939</t>
        </is>
      </c>
      <c r="C1358" t="inlineStr">
        <is>
          <t>non_index_line</t>
        </is>
      </c>
      <c r="D1358" t="n">
        <v>552</v>
      </c>
      <c r="E1358" t="n">
        <v>1042</v>
      </c>
      <c r="F1358" t="inlineStr">
        <is>
          <t xml:space="preserve">        te examineeren de Missive van de Ma-</t>
        </is>
      </c>
      <c r="G1358">
        <f>HYPERLINK("https://images.diginfra.net/iiif/NL-HaNA_1.01.02/3789/NL-HaNA_1.01.02_3789_0011.jpg/248,367,1134,3139/full/0/default.jpg", "iiif_url")</f>
        <v/>
      </c>
    </row>
    <row r="1359">
      <c r="A1359" t="inlineStr">
        <is>
          <t>NL-HaNA_1.01.02_3789_0011-page-20</t>
        </is>
      </c>
      <c r="B1359" t="inlineStr">
        <is>
          <t>NL-HaNA_1.01.02_3789_0011-column-348-467-934-2939</t>
        </is>
      </c>
      <c r="C1359" t="inlineStr">
        <is>
          <t>unknown_line_type</t>
        </is>
      </c>
      <c r="D1359" t="n">
        <v>426</v>
      </c>
      <c r="E1359" t="n">
        <v>1088</v>
      </c>
      <c r="F1359" t="inlineStr">
        <is>
          <t xml:space="preserve">        gistraat van Hamburgb um baar Hoogh Mog.</t>
        </is>
      </c>
      <c r="G1359">
        <f>HYPERLINK("https://images.diginfra.net/iiif/NL-HaNA_1.01.02/3789/NL-HaNA_1.01.02_3789_0011.jpg/248,367,1134,3139/full/0/default.jpg", "iiif_url")</f>
        <v/>
      </c>
    </row>
    <row r="1360">
      <c r="A1360" t="inlineStr">
        <is>
          <t>NL-HaNA_1.01.02_3789_0011-page-20</t>
        </is>
      </c>
      <c r="B1360" t="inlineStr">
        <is>
          <t>NL-HaNA_1.01.02_3789_0011-column-348-467-934-2939</t>
        </is>
      </c>
      <c r="C1360" t="inlineStr">
        <is>
          <t>continuation</t>
        </is>
      </c>
      <c r="D1360" t="n">
        <v>426</v>
      </c>
      <c r="E1360" t="n">
        <v>1145</v>
      </c>
      <c r="F1360" t="inlineStr">
        <is>
          <t xml:space="preserve">    imtercessie. 653.</t>
        </is>
      </c>
      <c r="G1360">
        <f>HYPERLINK("https://images.diginfra.net/iiif/NL-HaNA_1.01.02/3789/NL-HaNA_1.01.02_3789_0011.jpg/248,367,1134,3139/full/0/default.jpg", "iiif_url")</f>
        <v/>
      </c>
    </row>
    <row r="1361">
      <c r="A1361" t="inlineStr">
        <is>
          <t>NL-HaNA_1.01.02_3789_0011-page-20</t>
        </is>
      </c>
      <c r="B1361" t="inlineStr">
        <is>
          <t>NL-HaNA_1.01.02_3789_0011-column-348-467-934-2939</t>
        </is>
      </c>
      <c r="C1361" t="inlineStr">
        <is>
          <t>non_index_line</t>
        </is>
      </c>
      <c r="D1361" t="n">
        <v>559</v>
      </c>
      <c r="E1361" t="n">
        <v>1186</v>
      </c>
      <c r="F1361" t="inlineStr">
        <is>
          <t xml:space="preserve">        te examineeren het antwoordt op de</t>
        </is>
      </c>
      <c r="G1361">
        <f>HYPERLINK("https://images.diginfra.net/iiif/NL-HaNA_1.01.02/3789/NL-HaNA_1.01.02_3789_0011.jpg/248,367,1134,3139/full/0/default.jpg", "iiif_url")</f>
        <v/>
      </c>
    </row>
    <row r="1362">
      <c r="A1362" t="inlineStr">
        <is>
          <t>NL-HaNA_1.01.02_3789_0011-page-20</t>
        </is>
      </c>
      <c r="B1362" t="inlineStr">
        <is>
          <t>NL-HaNA_1.01.02_3789_0011-column-348-467-934-2939</t>
        </is>
      </c>
      <c r="C1362" t="inlineStr">
        <is>
          <t>continuation</t>
        </is>
      </c>
      <c r="D1362" t="n">
        <v>433</v>
      </c>
      <c r="E1362" t="n">
        <v>1235</v>
      </c>
      <c r="F1362" t="inlineStr">
        <is>
          <t xml:space="preserve">    Memorie van Assendelft wegens aanhouden</t>
        </is>
      </c>
      <c r="G1362">
        <f>HYPERLINK("https://images.diginfra.net/iiif/NL-HaNA_1.01.02/3789/NL-HaNA_1.01.02_3789_0011.jpg/248,367,1134,3139/full/0/default.jpg", "iiif_url")</f>
        <v/>
      </c>
    </row>
    <row r="1363">
      <c r="A1363" t="inlineStr">
        <is>
          <t>NL-HaNA_1.01.02_3789_0011-page-20</t>
        </is>
      </c>
      <c r="B1363" t="inlineStr">
        <is>
          <t>NL-HaNA_1.01.02_3789_0011-column-348-467-934-2939</t>
        </is>
      </c>
      <c r="C1363" t="inlineStr">
        <is>
          <t>continuation</t>
        </is>
      </c>
      <c r="D1363" t="n">
        <v>428</v>
      </c>
      <c r="E1363" t="n">
        <v>1284</v>
      </c>
      <c r="F1363" t="inlineStr">
        <is>
          <t xml:space="preserve">    en confisqueeren van Karren en Paarden door</t>
        </is>
      </c>
      <c r="G1363">
        <f>HYPERLINK("https://images.diginfra.net/iiif/NL-HaNA_1.01.02/3789/NL-HaNA_1.01.02_3789_0011.jpg/248,367,1134,3139/full/0/default.jpg", "iiif_url")</f>
        <v/>
      </c>
    </row>
    <row r="1364">
      <c r="A1364" t="inlineStr">
        <is>
          <t>NL-HaNA_1.01.02_3789_0011-page-20</t>
        </is>
      </c>
      <c r="B1364" t="inlineStr">
        <is>
          <t>NL-HaNA_1.01.02_3789_0011-column-348-467-934-2939</t>
        </is>
      </c>
      <c r="C1364" t="inlineStr">
        <is>
          <t>continuation</t>
        </is>
      </c>
      <c r="D1364" t="n">
        <v>421</v>
      </c>
      <c r="E1364" t="n">
        <v>1331</v>
      </c>
      <c r="F1364" t="inlineStr">
        <is>
          <t xml:space="preserve">    fiine Majesteyts Gommisen van Turnbout.</t>
        </is>
      </c>
      <c r="G1364">
        <f>HYPERLINK("https://images.diginfra.net/iiif/NL-HaNA_1.01.02/3789/NL-HaNA_1.01.02_3789_0011.jpg/248,367,1134,3139/full/0/default.jpg", "iiif_url")</f>
        <v/>
      </c>
    </row>
    <row r="1365">
      <c r="A1365" t="inlineStr">
        <is>
          <t>NL-HaNA_1.01.02_3789_0011-page-20</t>
        </is>
      </c>
      <c r="B1365" t="inlineStr">
        <is>
          <t>NL-HaNA_1.01.02_3789_0011-column-348-467-934-2939</t>
        </is>
      </c>
      <c r="C1365" t="inlineStr">
        <is>
          <t>continuation</t>
        </is>
      </c>
      <c r="D1365" t="n">
        <v>431</v>
      </c>
      <c r="E1365" t="n">
        <v>1391</v>
      </c>
      <c r="F1365" t="inlineStr">
        <is>
          <t xml:space="preserve">    c61.</t>
        </is>
      </c>
      <c r="G1365">
        <f>HYPERLINK("https://images.diginfra.net/iiif/NL-HaNA_1.01.02/3789/NL-HaNA_1.01.02_3789_0011.jpg/248,367,1134,3139/full/0/default.jpg", "iiif_url")</f>
        <v/>
      </c>
    </row>
    <row r="1366">
      <c r="A1366" t="inlineStr">
        <is>
          <t>NL-HaNA_1.01.02_3789_0011-page-20</t>
        </is>
      </c>
      <c r="B1366" t="inlineStr">
        <is>
          <t>NL-HaNA_1.01.02_3789_0011-column-348-467-934-2939</t>
        </is>
      </c>
      <c r="C1366" t="inlineStr">
        <is>
          <t>non_index_line</t>
        </is>
      </c>
      <c r="D1366" t="n">
        <v>548</v>
      </c>
      <c r="E1366" t="n">
        <v>1423</v>
      </c>
      <c r="F1366" t="inlineStr">
        <is>
          <t xml:space="preserve">        te examinceren het antwoordt van van</t>
        </is>
      </c>
      <c r="G1366">
        <f>HYPERLINK("https://images.diginfra.net/iiif/NL-HaNA_1.01.02/3789/NL-HaNA_1.01.02_3789_0011.jpg/248,367,1134,3139/full/0/default.jpg", "iiif_url")</f>
        <v/>
      </c>
    </row>
    <row r="1367">
      <c r="A1367" t="inlineStr">
        <is>
          <t>NL-HaNA_1.01.02_3789_0011-page-20</t>
        </is>
      </c>
      <c r="B1367" t="inlineStr">
        <is>
          <t>NL-HaNA_1.01.02_3789_0011-column-348-467-934-2939</t>
        </is>
      </c>
      <c r="C1367" t="inlineStr">
        <is>
          <t>continuation</t>
        </is>
      </c>
      <c r="D1367" t="n">
        <v>428</v>
      </c>
      <c r="E1367" t="n">
        <v>1473</v>
      </c>
      <c r="F1367" t="inlineStr">
        <is>
          <t xml:space="preserve">    Ti, raackende de Hougly Galley, Gilaemee-</t>
        </is>
      </c>
      <c r="G1367">
        <f>HYPERLINK("https://images.diginfra.net/iiif/NL-HaNA_1.01.02/3789/NL-HaNA_1.01.02_3789_0011.jpg/248,367,1134,3139/full/0/default.jpg", "iiif_url")</f>
        <v/>
      </c>
    </row>
    <row r="1368">
      <c r="A1368" t="inlineStr">
        <is>
          <t>NL-HaNA_1.01.02_3789_0011-page-20</t>
        </is>
      </c>
      <c r="B1368" t="inlineStr">
        <is>
          <t>NL-HaNA_1.01.02_3789_0011-column-348-467-934-2939</t>
        </is>
      </c>
      <c r="C1368" t="inlineStr">
        <is>
          <t>continuation</t>
        </is>
      </c>
      <c r="D1368" t="n">
        <v>424</v>
      </c>
      <c r="E1368" t="n">
        <v>1522</v>
      </c>
      <c r="F1368" t="inlineStr">
        <is>
          <t xml:space="preserve">    ster en ontslaginge van drie Hollandsche Ma-</t>
        </is>
      </c>
      <c r="G1368">
        <f>HYPERLINK("https://images.diginfra.net/iiif/NL-HaNA_1.01.02/3789/NL-HaNA_1.01.02_3789_0011.jpg/248,367,1134,3139/full/0/default.jpg", "iiif_url")</f>
        <v/>
      </c>
    </row>
    <row r="1369">
      <c r="A1369" t="inlineStr">
        <is>
          <t>NL-HaNA_1.01.02_3789_0011-page-20</t>
        </is>
      </c>
      <c r="B1369" t="inlineStr">
        <is>
          <t>NL-HaNA_1.01.02_3789_0011-column-348-467-934-2939</t>
        </is>
      </c>
      <c r="C1369" t="inlineStr">
        <is>
          <t>continuation</t>
        </is>
      </c>
      <c r="D1369" t="n">
        <v>428</v>
      </c>
      <c r="E1369" t="n">
        <v>1580</v>
      </c>
      <c r="F1369" t="inlineStr">
        <is>
          <t xml:space="preserve">    troosen. 676.</t>
        </is>
      </c>
      <c r="G1369">
        <f>HYPERLINK("https://images.diginfra.net/iiif/NL-HaNA_1.01.02/3789/NL-HaNA_1.01.02_3789_0011.jpg/248,367,1134,3139/full/0/default.jpg", "iiif_url")</f>
        <v/>
      </c>
    </row>
    <row r="1370">
      <c r="A1370" t="inlineStr">
        <is>
          <t>NL-HaNA_1.01.02_3789_0011-page-20</t>
        </is>
      </c>
      <c r="B1370" t="inlineStr">
        <is>
          <t>NL-HaNA_1.01.02_3789_0011-column-348-467-934-2939</t>
        </is>
      </c>
      <c r="C1370" t="inlineStr">
        <is>
          <t>lemma</t>
        </is>
      </c>
      <c r="D1370" t="n">
        <v>381</v>
      </c>
      <c r="E1370" t="n">
        <v>1610</v>
      </c>
      <c r="F1370" t="inlineStr">
        <is>
          <t>Byemont aangesteldt als Agent van haar Hoogb</t>
        </is>
      </c>
      <c r="G1370">
        <f>HYPERLINK("https://images.diginfra.net/iiif/NL-HaNA_1.01.02/3789/NL-HaNA_1.01.02_3789_0011.jpg/248,367,1134,3139/full/0/default.jpg", "iiif_url")</f>
        <v/>
      </c>
    </row>
    <row r="1371">
      <c r="A1371" t="inlineStr">
        <is>
          <t>NL-HaNA_1.01.02_3789_0011-page-20</t>
        </is>
      </c>
      <c r="B1371" t="inlineStr">
        <is>
          <t>NL-HaNA_1.01.02_3789_0011-column-348-467-934-2939</t>
        </is>
      </c>
      <c r="C1371" t="inlineStr">
        <is>
          <t>continuation</t>
        </is>
      </c>
      <c r="D1371" t="n">
        <v>433</v>
      </c>
      <c r="E1371" t="n">
        <v>1672</v>
      </c>
      <c r="F1371" t="inlineStr">
        <is>
          <t xml:space="preserve">    Mug. 613.</t>
        </is>
      </c>
      <c r="G1371">
        <f>HYPERLINK("https://images.diginfra.net/iiif/NL-HaNA_1.01.02/3789/NL-HaNA_1.01.02_3789_0011.jpg/248,367,1134,3139/full/0/default.jpg", "iiif_url")</f>
        <v/>
      </c>
    </row>
    <row r="1372">
      <c r="A1372" t="inlineStr">
        <is>
          <t>NL-HaNA_1.01.02_3789_0011-page-20</t>
        </is>
      </c>
      <c r="B1372" t="inlineStr">
        <is>
          <t>NL-HaNA_1.01.02_3789_0011-column-348-467-934-2939</t>
        </is>
      </c>
      <c r="C1372" t="inlineStr">
        <is>
          <t>non_index_line</t>
        </is>
      </c>
      <c r="D1372" t="n">
        <v>559</v>
      </c>
      <c r="E1372" t="n">
        <v>1712</v>
      </c>
      <c r="F1372" t="inlineStr">
        <is>
          <t xml:space="preserve">        gelast compliment van conmgratulatie</t>
        </is>
      </c>
      <c r="G1372">
        <f>HYPERLINK("https://images.diginfra.net/iiif/NL-HaNA_1.01.02/3789/NL-HaNA_1.01.02_3789_0011.jpg/248,367,1134,3139/full/0/default.jpg", "iiif_url")</f>
        <v/>
      </c>
    </row>
    <row r="1373">
      <c r="A1373" t="inlineStr">
        <is>
          <t>NL-HaNA_1.01.02_3789_0011-page-20</t>
        </is>
      </c>
      <c r="B1373" t="inlineStr">
        <is>
          <t>NL-HaNA_1.01.02_3789_0011-column-348-467-934-2939</t>
        </is>
      </c>
      <c r="C1373" t="inlineStr">
        <is>
          <t>continuation</t>
        </is>
      </c>
      <c r="D1373" t="n">
        <v>431</v>
      </c>
      <c r="E1373" t="n">
        <v>1762</v>
      </c>
      <c r="F1373" t="inlineStr">
        <is>
          <t xml:space="preserve">    aan den Resident Luiscius wegens bet Hu-</t>
        </is>
      </c>
      <c r="G1373">
        <f>HYPERLINK("https://images.diginfra.net/iiif/NL-HaNA_1.01.02/3789/NL-HaNA_1.01.02_3789_0011.jpg/248,367,1134,3139/full/0/default.jpg", "iiif_url")</f>
        <v/>
      </c>
    </row>
    <row r="1374">
      <c r="A1374" t="inlineStr">
        <is>
          <t>NL-HaNA_1.01.02_3789_0011-page-20</t>
        </is>
      </c>
      <c r="B1374" t="inlineStr">
        <is>
          <t>NL-HaNA_1.01.02_3789_0011-column-348-467-934-2939</t>
        </is>
      </c>
      <c r="C1374" t="inlineStr">
        <is>
          <t>continuation</t>
        </is>
      </c>
      <c r="D1374" t="n">
        <v>433</v>
      </c>
      <c r="E1374" t="n">
        <v>1812</v>
      </c>
      <c r="F1374" t="inlineStr">
        <is>
          <t xml:space="preserve">    welijck van de vierde Princesse van Pruyse-</t>
        </is>
      </c>
      <c r="G1374">
        <f>HYPERLINK("https://images.diginfra.net/iiif/NL-HaNA_1.01.02/3789/NL-HaNA_1.01.02_3789_0011.jpg/248,367,1134,3139/full/0/default.jpg", "iiif_url")</f>
        <v/>
      </c>
    </row>
    <row r="1375">
      <c r="A1375" t="inlineStr">
        <is>
          <t>NL-HaNA_1.01.02_3789_0011-page-20</t>
        </is>
      </c>
      <c r="B1375" t="inlineStr">
        <is>
          <t>NL-HaNA_1.01.02_3789_0011-column-348-467-934-2939</t>
        </is>
      </c>
      <c r="C1375" t="inlineStr">
        <is>
          <t>continuation</t>
        </is>
      </c>
      <c r="D1375" t="n">
        <v>428</v>
      </c>
      <c r="E1375" t="n">
        <v>1864</v>
      </c>
      <c r="F1375" t="inlineStr">
        <is>
          <t xml:space="preserve">    Jen af te leggen. 651.</t>
        </is>
      </c>
      <c r="G1375">
        <f>HYPERLINK("https://images.diginfra.net/iiif/NL-HaNA_1.01.02/3789/NL-HaNA_1.01.02_3789_0011.jpg/248,367,1134,3139/full/0/default.jpg", "iiif_url")</f>
        <v/>
      </c>
    </row>
    <row r="1376">
      <c r="A1376" t="inlineStr">
        <is>
          <t>NL-HaNA_1.01.02_3789_0011-page-20</t>
        </is>
      </c>
      <c r="B1376" t="inlineStr">
        <is>
          <t>NL-HaNA_1.01.02_3789_0011-column-348-467-934-2939</t>
        </is>
      </c>
      <c r="C1376" t="inlineStr">
        <is>
          <t>non_index_line</t>
        </is>
      </c>
      <c r="D1376" t="n">
        <v>796</v>
      </c>
      <c r="E1376" t="n">
        <v>1960</v>
      </c>
      <c r="F1376" t="inlineStr">
        <is>
          <t xml:space="preserve">        C.</t>
        </is>
      </c>
      <c r="G1376">
        <f>HYPERLINK("https://images.diginfra.net/iiif/NL-HaNA_1.01.02/3789/NL-HaNA_1.01.02_3789_0011.jpg/248,367,1134,3139/full/0/default.jpg", "iiif_url")</f>
        <v/>
      </c>
    </row>
    <row r="1377">
      <c r="A1377" t="inlineStr">
        <is>
          <t>NL-HaNA_1.01.02_3789_0011-page-20</t>
        </is>
      </c>
      <c r="B1377" t="inlineStr">
        <is>
          <t>NL-HaNA_1.01.02_3789_0011-column-348-467-934-2939</t>
        </is>
      </c>
      <c r="C1377" t="inlineStr">
        <is>
          <t>continuation</t>
        </is>
      </c>
      <c r="D1377" t="n">
        <v>460</v>
      </c>
      <c r="E1377" t="n">
        <v>2053</v>
      </c>
      <c r="F1377" t="inlineStr">
        <is>
          <t xml:space="preserve">    'Alkoen, advertentie. 34. 109. 437. 516.</t>
        </is>
      </c>
      <c r="G1377">
        <f>HYPERLINK("https://images.diginfra.net/iiif/NL-HaNA_1.01.02/3789/NL-HaNA_1.01.02_3789_0011.jpg/248,367,1134,3139/full/0/default.jpg", "iiif_url")</f>
        <v/>
      </c>
    </row>
    <row r="1378">
      <c r="A1378" t="inlineStr">
        <is>
          <t>NL-HaNA_1.01.02_3789_0011-page-20</t>
        </is>
      </c>
      <c r="B1378" t="inlineStr">
        <is>
          <t>NL-HaNA_1.01.02_3789_0011-column-348-467-934-2939</t>
        </is>
      </c>
      <c r="C1378" t="inlineStr">
        <is>
          <t>continuation</t>
        </is>
      </c>
      <c r="D1378" t="n">
        <v>414</v>
      </c>
      <c r="E1378" t="n">
        <v>2102</v>
      </c>
      <c r="F1378" t="inlineStr">
        <is>
          <t xml:space="preserve">    WV</t>
        </is>
      </c>
      <c r="G1378">
        <f>HYPERLINK("https://images.diginfra.net/iiif/NL-HaNA_1.01.02/3789/NL-HaNA_1.01.02_3789_0011.jpg/248,367,1134,3139/full/0/default.jpg", "iiif_url")</f>
        <v/>
      </c>
    </row>
    <row r="1379">
      <c r="A1379" t="inlineStr">
        <is>
          <t>NL-HaNA_1.01.02_3789_0011-page-20</t>
        </is>
      </c>
      <c r="B1379" t="inlineStr">
        <is>
          <t>NL-HaNA_1.01.02_3789_0011-column-348-467-934-2939</t>
        </is>
      </c>
      <c r="C1379" t="inlineStr">
        <is>
          <t>continuation</t>
        </is>
      </c>
      <c r="D1379" t="n">
        <v>513</v>
      </c>
      <c r="E1379" t="n">
        <v>2110</v>
      </c>
      <c r="F1379" t="inlineStr">
        <is>
          <t xml:space="preserve">    620. 664.</t>
        </is>
      </c>
      <c r="G1379">
        <f>HYPERLINK("https://images.diginfra.net/iiif/NL-HaNA_1.01.02/3789/NL-HaNA_1.01.02_3789_0011.jpg/248,367,1134,3139/full/0/default.jpg", "iiif_url")</f>
        <v/>
      </c>
    </row>
    <row r="1380">
      <c r="A1380" t="inlineStr">
        <is>
          <t>NL-HaNA_1.01.02_3789_0011-page-20</t>
        </is>
      </c>
      <c r="B1380" t="inlineStr">
        <is>
          <t>NL-HaNA_1.01.02_3789_0011-column-348-467-934-2939</t>
        </is>
      </c>
      <c r="C1380" t="inlineStr">
        <is>
          <t>non_index_line</t>
        </is>
      </c>
      <c r="D1380" t="n">
        <v>569</v>
      </c>
      <c r="E1380" t="n">
        <v>2150</v>
      </c>
      <c r="F1380" t="inlineStr">
        <is>
          <t xml:space="preserve">        Bonnet aangesteldt tot Predikant.</t>
        </is>
      </c>
      <c r="G1380">
        <f>HYPERLINK("https://images.diginfra.net/iiif/NL-HaNA_1.01.02/3789/NL-HaNA_1.01.02_3789_0011.jpg/248,367,1134,3139/full/0/default.jpg", "iiif_url")</f>
        <v/>
      </c>
    </row>
    <row r="1381">
      <c r="A1381" t="inlineStr">
        <is>
          <t>NL-HaNA_1.01.02_3789_0011-page-20</t>
        </is>
      </c>
      <c r="B1381" t="inlineStr">
        <is>
          <t>NL-HaNA_1.01.02_3789_0011-column-348-467-934-2939</t>
        </is>
      </c>
      <c r="C1381" t="inlineStr">
        <is>
          <t>anomaly</t>
        </is>
      </c>
      <c r="D1381" t="n">
        <v>175</v>
      </c>
      <c r="E1381" t="n">
        <v>2130</v>
      </c>
      <c r="F1381" t="inlineStr">
        <is>
          <t xml:space="preserve">        Borms</t>
        </is>
      </c>
      <c r="G1381">
        <f>HYPERLINK("https://images.diginfra.net/iiif/NL-HaNA_1.01.02/3789/NL-HaNA_1.01.02_3789_0011.jpg/248,367,1134,3139/full/0/default.jpg", "iiif_url")</f>
        <v/>
      </c>
    </row>
    <row r="1382">
      <c r="A1382" t="inlineStr">
        <is>
          <t>NL-HaNA_1.01.02_3789_0011-page-20</t>
        </is>
      </c>
      <c r="B1382" t="inlineStr">
        <is>
          <t>NL-HaNA_1.01.02_3789_0011-column-348-467-934-2939</t>
        </is>
      </c>
      <c r="C1382" t="inlineStr">
        <is>
          <t>continuation</t>
        </is>
      </c>
      <c r="D1382" t="n">
        <v>442</v>
      </c>
      <c r="E1382" t="n">
        <v>2206</v>
      </c>
      <c r="F1382" t="inlineStr">
        <is>
          <t xml:space="preserve">    ro.</t>
        </is>
      </c>
      <c r="G1382">
        <f>HYPERLINK("https://images.diginfra.net/iiif/NL-HaNA_1.01.02/3789/NL-HaNA_1.01.02_3789_0011.jpg/248,367,1134,3139/full/0/default.jpg", "iiif_url")</f>
        <v/>
      </c>
    </row>
    <row r="1383">
      <c r="A1383" t="inlineStr">
        <is>
          <t>NL-HaNA_1.01.02_3789_0011-page-20</t>
        </is>
      </c>
      <c r="B1383" t="inlineStr">
        <is>
          <t>NL-HaNA_1.01.02_3789_0011-column-348-467-934-2939</t>
        </is>
      </c>
      <c r="C1383" t="inlineStr">
        <is>
          <t>non_index_line</t>
        </is>
      </c>
      <c r="D1383" t="n">
        <v>557</v>
      </c>
      <c r="E1383" t="n">
        <v>2246</v>
      </c>
      <c r="F1383" t="inlineStr">
        <is>
          <t xml:space="preserve">        om te moogen declareeren voor een</t>
        </is>
      </c>
      <c r="G1383">
        <f>HYPERLINK("https://images.diginfra.net/iiif/NL-HaNA_1.01.02/3789/NL-HaNA_1.01.02_3789_0011.jpg/248,367,1134,3139/full/0/default.jpg", "iiif_url")</f>
        <v/>
      </c>
    </row>
    <row r="1384">
      <c r="A1384" t="inlineStr">
        <is>
          <t>NL-HaNA_1.01.02_3789_0011-page-20</t>
        </is>
      </c>
      <c r="B1384" t="inlineStr">
        <is>
          <t>NL-HaNA_1.01.02_3789_0011-column-348-467-934-2939</t>
        </is>
      </c>
      <c r="C1384" t="inlineStr">
        <is>
          <t>continuation</t>
        </is>
      </c>
      <c r="D1384" t="n">
        <v>435</v>
      </c>
      <c r="E1384" t="n">
        <v>2288</v>
      </c>
      <c r="F1384" t="inlineStr">
        <is>
          <t xml:space="preserve">    nieuw Waapen van den Staat voor fijn</t>
        </is>
      </c>
      <c r="G1384">
        <f>HYPERLINK("https://images.diginfra.net/iiif/NL-HaNA_1.01.02/3789/NL-HaNA_1.01.02_3789_0011.jpg/248,367,1134,3139/full/0/default.jpg", "iiif_url")</f>
        <v/>
      </c>
    </row>
    <row r="1385">
      <c r="A1385" t="inlineStr">
        <is>
          <t>NL-HaNA_1.01.02_3789_0011-page-20</t>
        </is>
      </c>
      <c r="B1385" t="inlineStr">
        <is>
          <t>NL-HaNA_1.01.02_3789_0011-column-348-467-934-2939</t>
        </is>
      </c>
      <c r="C1385" t="inlineStr">
        <is>
          <t>continuation</t>
        </is>
      </c>
      <c r="D1385" t="n">
        <v>440</v>
      </c>
      <c r="E1385" t="n">
        <v>2339</v>
      </c>
      <c r="F1385" t="inlineStr">
        <is>
          <t xml:space="preserve">    Huys geslaagen, te examineren. 78.</t>
        </is>
      </c>
      <c r="G1385">
        <f>HYPERLINK("https://images.diginfra.net/iiif/NL-HaNA_1.01.02/3789/NL-HaNA_1.01.02_3789_0011.jpg/248,367,1134,3139/full/0/default.jpg", "iiif_url")</f>
        <v/>
      </c>
    </row>
    <row r="1386">
      <c r="A1386" t="inlineStr">
        <is>
          <t>NL-HaNA_1.01.02_3789_0011-page-20</t>
        </is>
      </c>
      <c r="B1386" t="inlineStr">
        <is>
          <t>NL-HaNA_1.01.02_3789_0011-column-348-467-934-2939</t>
        </is>
      </c>
      <c r="C1386" t="inlineStr">
        <is>
          <t>non_index_line</t>
        </is>
      </c>
      <c r="D1386" t="n">
        <v>562</v>
      </c>
      <c r="E1386" t="n">
        <v>2389</v>
      </c>
      <c r="F1386" t="inlineStr">
        <is>
          <t xml:space="preserve">        te examineeren het beswaar van die</t>
        </is>
      </c>
      <c r="G1386">
        <f>HYPERLINK("https://images.diginfra.net/iiif/NL-HaNA_1.01.02/3789/NL-HaNA_1.01.02_3789_0011.jpg/248,367,1134,3139/full/0/default.jpg", "iiif_url")</f>
        <v/>
      </c>
    </row>
    <row r="1387">
      <c r="A1387" t="inlineStr">
        <is>
          <t>NL-HaNA_1.01.02_3789_0011-page-20</t>
        </is>
      </c>
      <c r="B1387" t="inlineStr">
        <is>
          <t>NL-HaNA_1.01.02_3789_0011-column-348-467-934-2939</t>
        </is>
      </c>
      <c r="C1387" t="inlineStr">
        <is>
          <t>continuation</t>
        </is>
      </c>
      <c r="D1387" t="n">
        <v>438</v>
      </c>
      <c r="E1387" t="n">
        <v>2438</v>
      </c>
      <c r="F1387" t="inlineStr">
        <is>
          <t xml:space="preserve">    van den Levandischen Handel over Posten</t>
        </is>
      </c>
      <c r="G1387">
        <f>HYPERLINK("https://images.diginfra.net/iiif/NL-HaNA_1.01.02/3789/NL-HaNA_1.01.02_3789_0011.jpg/248,367,1134,3139/full/0/default.jpg", "iiif_url")</f>
        <v/>
      </c>
    </row>
    <row r="1388">
      <c r="A1388" t="inlineStr">
        <is>
          <t>NL-HaNA_1.01.02_3789_0011-page-20</t>
        </is>
      </c>
      <c r="B1388" t="inlineStr">
        <is>
          <t>NL-HaNA_1.01.02_3789_0011-column-348-467-934-2939</t>
        </is>
      </c>
      <c r="C1388" t="inlineStr">
        <is>
          <t>continuation</t>
        </is>
      </c>
      <c r="D1388" t="n">
        <v>435</v>
      </c>
      <c r="E1388" t="n">
        <v>2492</v>
      </c>
      <c r="F1388" t="inlineStr">
        <is>
          <t xml:space="preserve">    in fijne Declaratie. gy.</t>
        </is>
      </c>
      <c r="G1388">
        <f>HYPERLINK("https://images.diginfra.net/iiif/NL-HaNA_1.01.02/3789/NL-HaNA_1.01.02_3789_0011.jpg/248,367,1134,3139/full/0/default.jpg", "iiif_url")</f>
        <v/>
      </c>
    </row>
    <row r="1389">
      <c r="A1389" t="inlineStr">
        <is>
          <t>NL-HaNA_1.01.02_3789_0011-page-20</t>
        </is>
      </c>
      <c r="B1389" t="inlineStr">
        <is>
          <t>NL-HaNA_1.01.02_3789_0011-column-348-467-934-2939</t>
        </is>
      </c>
      <c r="C1389" t="inlineStr">
        <is>
          <t>non_index_line</t>
        </is>
      </c>
      <c r="D1389" t="n">
        <v>562</v>
      </c>
      <c r="E1389" t="n">
        <v>2535</v>
      </c>
      <c r="F1389" t="inlineStr">
        <is>
          <t xml:space="preserve">        notificeerende dat twee Domesticquen</t>
        </is>
      </c>
      <c r="G1389">
        <f>HYPERLINK("https://images.diginfra.net/iiif/NL-HaNA_1.01.02/3789/NL-HaNA_1.01.02_3789_0011.jpg/248,367,1134,3139/full/0/default.jpg", "iiif_url")</f>
        <v/>
      </c>
    </row>
    <row r="1390">
      <c r="A1390" t="inlineStr">
        <is>
          <t>NL-HaNA_1.01.02_3789_0011-page-20</t>
        </is>
      </c>
      <c r="B1390" t="inlineStr">
        <is>
          <t>NL-HaNA_1.01.02_3789_0011-column-348-467-934-2939</t>
        </is>
      </c>
      <c r="C1390" t="inlineStr">
        <is>
          <t>continuation</t>
        </is>
      </c>
      <c r="D1390" t="n">
        <v>440</v>
      </c>
      <c r="E1390" t="n">
        <v>2585</v>
      </c>
      <c r="F1390" t="inlineStr">
        <is>
          <t xml:space="preserve">    die hem in fijn Buytenbuys bestoolen hadde,</t>
        </is>
      </c>
      <c r="G1390">
        <f>HYPERLINK("https://images.diginfra.net/iiif/NL-HaNA_1.01.02/3789/NL-HaNA_1.01.02_3789_0011.jpg/248,367,1134,3139/full/0/default.jpg", "iiif_url")</f>
        <v/>
      </c>
    </row>
    <row r="1391">
      <c r="A1391" t="inlineStr">
        <is>
          <t>NL-HaNA_1.01.02_3789_0011-page-20</t>
        </is>
      </c>
      <c r="B1391" t="inlineStr">
        <is>
          <t>NL-HaNA_1.01.02_3789_0011-column-348-467-934-2939</t>
        </is>
      </c>
      <c r="C1391" t="inlineStr">
        <is>
          <t>continuation</t>
        </is>
      </c>
      <c r="D1391" t="n">
        <v>438</v>
      </c>
      <c r="E1391" t="n">
        <v>2633</v>
      </c>
      <c r="F1391" t="inlineStr">
        <is>
          <t xml:space="preserve">    had ter doodt veroordeelt, en naderhandt</t>
        </is>
      </c>
      <c r="G1391">
        <f>HYPERLINK("https://images.diginfra.net/iiif/NL-HaNA_1.01.02/3789/NL-HaNA_1.01.02_3789_0011.jpg/248,367,1134,3139/full/0/default.jpg", "iiif_url")</f>
        <v/>
      </c>
    </row>
    <row r="1392">
      <c r="A1392" t="inlineStr">
        <is>
          <t>NL-HaNA_1.01.02_3789_0011-page-20</t>
        </is>
      </c>
      <c r="B1392" t="inlineStr">
        <is>
          <t>NL-HaNA_1.01.02_3789_0011-column-348-467-934-2939</t>
        </is>
      </c>
      <c r="C1392" t="inlineStr">
        <is>
          <t>continuation</t>
        </is>
      </c>
      <c r="D1392" t="n">
        <v>438</v>
      </c>
      <c r="E1392" t="n">
        <v>2681</v>
      </c>
      <c r="F1392" t="inlineStr">
        <is>
          <t xml:space="preserve">    gepardonneert, om approbatie en permissie</t>
        </is>
      </c>
      <c r="G1392">
        <f>HYPERLINK("https://images.diginfra.net/iiif/NL-HaNA_1.01.02/3789/NL-HaNA_1.01.02_3789_0011.jpg/248,367,1134,3139/full/0/default.jpg", "iiif_url")</f>
        <v/>
      </c>
    </row>
    <row r="1393">
      <c r="A1393" t="inlineStr">
        <is>
          <t>NL-HaNA_1.01.02_3789_0011-page-20</t>
        </is>
      </c>
      <c r="B1393" t="inlineStr">
        <is>
          <t>NL-HaNA_1.01.02_3789_0011-column-348-467-934-2939</t>
        </is>
      </c>
      <c r="C1393" t="inlineStr">
        <is>
          <t>continuation</t>
        </is>
      </c>
      <c r="D1393" t="n">
        <v>440</v>
      </c>
      <c r="E1393" t="n">
        <v>2728</v>
      </c>
      <c r="F1393" t="inlineStr">
        <is>
          <t xml:space="preserve">    om de onkosten van apprebensie , examinatie</t>
        </is>
      </c>
      <c r="G1393">
        <f>HYPERLINK("https://images.diginfra.net/iiif/NL-HaNA_1.01.02/3789/NL-HaNA_1.01.02_3789_0011.jpg/248,367,1134,3139/full/0/default.jpg", "iiif_url")</f>
        <v/>
      </c>
    </row>
    <row r="1394">
      <c r="A1394" t="inlineStr">
        <is>
          <t>NL-HaNA_1.01.02_3789_0011-page-20</t>
        </is>
      </c>
      <c r="B1394" t="inlineStr">
        <is>
          <t>NL-HaNA_1.01.02_3789_0011-column-348-467-934-2939</t>
        </is>
      </c>
      <c r="C1394" t="inlineStr">
        <is>
          <t>continuation</t>
        </is>
      </c>
      <c r="D1394" t="n">
        <v>440</v>
      </c>
      <c r="E1394" t="n">
        <v>2774</v>
      </c>
      <c r="F1394" t="inlineStr">
        <is>
          <t xml:space="preserve">    en executie ter somme van twee hondert</t>
        </is>
      </c>
      <c r="G1394">
        <f>HYPERLINK("https://images.diginfra.net/iiif/NL-HaNA_1.01.02/3789/NL-HaNA_1.01.02_3789_0011.jpg/248,367,1134,3139/full/0/default.jpg", "iiif_url")</f>
        <v/>
      </c>
    </row>
    <row r="1395">
      <c r="A1395" t="inlineStr">
        <is>
          <t>NL-HaNA_1.01.02_3789_0011-page-20</t>
        </is>
      </c>
      <c r="B1395" t="inlineStr">
        <is>
          <t>NL-HaNA_1.01.02_3789_0011-column-348-467-934-2939</t>
        </is>
      </c>
      <c r="C1395" t="inlineStr">
        <is>
          <t>continuation</t>
        </is>
      </c>
      <c r="D1395" t="n">
        <v>440</v>
      </c>
      <c r="E1395" t="n">
        <v>2822</v>
      </c>
      <c r="F1395" t="inlineStr">
        <is>
          <t xml:space="preserve">    neegen en dertigh Leeuwendaalders en een en</t>
        </is>
      </c>
      <c r="G1395">
        <f>HYPERLINK("https://images.diginfra.net/iiif/NL-HaNA_1.01.02/3789/NL-HaNA_1.01.02_3789_0011.jpg/248,367,1134,3139/full/0/default.jpg", "iiif_url")</f>
        <v/>
      </c>
    </row>
    <row r="1396">
      <c r="A1396" t="inlineStr">
        <is>
          <t>NL-HaNA_1.01.02_3789_0011-page-20</t>
        </is>
      </c>
      <c r="B1396" t="inlineStr">
        <is>
          <t>NL-HaNA_1.01.02_3789_0011-column-348-467-934-2939</t>
        </is>
      </c>
      <c r="C1396" t="inlineStr">
        <is>
          <t>continuation</t>
        </is>
      </c>
      <c r="D1396" t="n">
        <v>442</v>
      </c>
      <c r="E1396" t="n">
        <v>2872</v>
      </c>
      <c r="F1396" t="inlineStr">
        <is>
          <t xml:space="preserve">    twintig Asperen te declareeren, te exami-</t>
        </is>
      </c>
      <c r="G1396">
        <f>HYPERLINK("https://images.diginfra.net/iiif/NL-HaNA_1.01.02/3789/NL-HaNA_1.01.02_3789_0011.jpg/248,367,1134,3139/full/0/default.jpg", "iiif_url")</f>
        <v/>
      </c>
    </row>
    <row r="1397">
      <c r="A1397" t="inlineStr">
        <is>
          <t>NL-HaNA_1.01.02_3789_0011-page-20</t>
        </is>
      </c>
      <c r="B1397" t="inlineStr">
        <is>
          <t>NL-HaNA_1.01.02_3789_0011-column-348-467-934-2939</t>
        </is>
      </c>
      <c r="C1397" t="inlineStr">
        <is>
          <t>continuation</t>
        </is>
      </c>
      <c r="D1397" t="n">
        <v>442</v>
      </c>
      <c r="E1397" t="n">
        <v>2934</v>
      </c>
      <c r="F1397" t="inlineStr">
        <is>
          <t xml:space="preserve">    neeren. 217.</t>
        </is>
      </c>
      <c r="G1397">
        <f>HYPERLINK("https://images.diginfra.net/iiif/NL-HaNA_1.01.02/3789/NL-HaNA_1.01.02_3789_0011.jpg/248,367,1134,3139/full/0/default.jpg", "iiif_url")</f>
        <v/>
      </c>
    </row>
    <row r="1398">
      <c r="A1398" t="inlineStr">
        <is>
          <t>NL-HaNA_1.01.02_3789_0011-page-20</t>
        </is>
      </c>
      <c r="B1398" t="inlineStr">
        <is>
          <t>NL-HaNA_1.01.02_3789_0011-column-348-467-934-2939</t>
        </is>
      </c>
      <c r="C1398" t="inlineStr">
        <is>
          <t>non_index_line</t>
        </is>
      </c>
      <c r="D1398" t="n">
        <v>569</v>
      </c>
      <c r="E1398" t="n">
        <v>2967</v>
      </c>
      <c r="F1398" t="inlineStr">
        <is>
          <t xml:space="preserve">        weegens een Tol-Tractaat, by Hol-</t>
        </is>
      </c>
      <c r="G1398">
        <f>HYPERLINK("https://images.diginfra.net/iiif/NL-HaNA_1.01.02/3789/NL-HaNA_1.01.02_3789_0011.jpg/248,367,1134,3139/full/0/default.jpg", "iiif_url")</f>
        <v/>
      </c>
    </row>
    <row r="1399">
      <c r="A1399" t="inlineStr">
        <is>
          <t>NL-HaNA_1.01.02_3789_0011-page-20</t>
        </is>
      </c>
      <c r="B1399" t="inlineStr">
        <is>
          <t>NL-HaNA_1.01.02_3789_0011-column-348-467-934-2939</t>
        </is>
      </c>
      <c r="C1399" t="inlineStr">
        <is>
          <t>continuation</t>
        </is>
      </c>
      <c r="D1399" t="n">
        <v>445</v>
      </c>
      <c r="E1399" t="n">
        <v>3019</v>
      </c>
      <c r="F1399" t="inlineStr">
        <is>
          <t xml:space="preserve">    landt overgenoomen. 254.</t>
        </is>
      </c>
      <c r="G1399">
        <f>HYPERLINK("https://images.diginfra.net/iiif/NL-HaNA_1.01.02/3789/NL-HaNA_1.01.02_3789_0011.jpg/248,367,1134,3139/full/0/default.jpg", "iiif_url")</f>
        <v/>
      </c>
    </row>
    <row r="1400">
      <c r="A1400" t="inlineStr">
        <is>
          <t>NL-HaNA_1.01.02_3789_0011-page-20</t>
        </is>
      </c>
      <c r="B1400" t="inlineStr">
        <is>
          <t>NL-HaNA_1.01.02_3789_0011-column-348-467-934-2939</t>
        </is>
      </c>
      <c r="C1400" t="inlineStr">
        <is>
          <t>non_index_line</t>
        </is>
      </c>
      <c r="D1400" t="n">
        <v>569</v>
      </c>
      <c r="E1400" t="n">
        <v>3063</v>
      </c>
      <c r="F1400" t="inlineStr">
        <is>
          <t xml:space="preserve">        weegens lossinge van Slaaven te Al-</t>
        </is>
      </c>
      <c r="G1400">
        <f>HYPERLINK("https://images.diginfra.net/iiif/NL-HaNA_1.01.02/3789/NL-HaNA_1.01.02_3789_0011.jpg/248,367,1134,3139/full/0/default.jpg", "iiif_url")</f>
        <v/>
      </c>
    </row>
    <row r="1401">
      <c r="A1401" t="inlineStr">
        <is>
          <t>NL-HaNA_1.01.02_3789_0011-page-20</t>
        </is>
      </c>
      <c r="B1401" t="inlineStr">
        <is>
          <t>NL-HaNA_1.01.02_3789_0011-column-348-467-934-2939</t>
        </is>
      </c>
      <c r="C1401" t="inlineStr">
        <is>
          <t>continuation</t>
        </is>
      </c>
      <c r="D1401" t="n">
        <v>442</v>
      </c>
      <c r="E1401" t="n">
        <v>3111</v>
      </c>
      <c r="F1401" t="inlineStr">
        <is>
          <t xml:space="preserve">    giers, te examineeren en gelast een prasent</t>
        </is>
      </c>
      <c r="G1401">
        <f>HYPERLINK("https://images.diginfra.net/iiif/NL-HaNA_1.01.02/3789/NL-HaNA_1.01.02_3789_0011.jpg/248,367,1134,3139/full/0/default.jpg", "iiif_url")</f>
        <v/>
      </c>
    </row>
    <row r="1402">
      <c r="A1402" t="inlineStr">
        <is>
          <t>NL-HaNA_1.01.02_3789_0011-page-20</t>
        </is>
      </c>
      <c r="B1402" t="inlineStr">
        <is>
          <t>NL-HaNA_1.01.02_3789_0011-column-348-467-934-2939</t>
        </is>
      </c>
      <c r="C1402" t="inlineStr">
        <is>
          <t>continuation</t>
        </is>
      </c>
      <c r="D1402" t="n">
        <v>445</v>
      </c>
      <c r="E1402" t="n">
        <v>3158</v>
      </c>
      <c r="F1402" t="inlineStr">
        <is>
          <t xml:space="preserve">    van hondert vysiigh Leeuwendaalders te gee-</t>
        </is>
      </c>
      <c r="G1402">
        <f>HYPERLINK("https://images.diginfra.net/iiif/NL-HaNA_1.01.02/3789/NL-HaNA_1.01.02_3789_0011.jpg/248,367,1134,3139/full/0/default.jpg", "iiif_url")</f>
        <v/>
      </c>
    </row>
    <row r="1403">
      <c r="A1403" t="inlineStr">
        <is>
          <t>NL-HaNA_1.01.02_3789_0011-page-20</t>
        </is>
      </c>
      <c r="B1403" t="inlineStr">
        <is>
          <t>NL-HaNA_1.01.02_3789_0011-column-348-467-934-2939</t>
        </is>
      </c>
      <c r="C1403" t="inlineStr">
        <is>
          <t>continuation</t>
        </is>
      </c>
      <c r="D1403" t="n">
        <v>445</v>
      </c>
      <c r="E1403" t="n">
        <v>3220</v>
      </c>
      <c r="F1403" t="inlineStr">
        <is>
          <t xml:space="preserve">    ven. 307.</t>
        </is>
      </c>
      <c r="G1403">
        <f>HYPERLINK("https://images.diginfra.net/iiif/NL-HaNA_1.01.02/3789/NL-HaNA_1.01.02_3789_0011.jpg/248,367,1134,3139/full/0/default.jpg", "iiif_url")</f>
        <v/>
      </c>
    </row>
    <row r="1404">
      <c r="A1404" t="inlineStr">
        <is>
          <t>NL-HaNA_1.01.02_3789_0011-page-20</t>
        </is>
      </c>
      <c r="B1404" t="inlineStr">
        <is>
          <t>NL-HaNA_1.01.02_3789_0011-column-348-467-934-2939</t>
        </is>
      </c>
      <c r="C1404" t="inlineStr">
        <is>
          <t>non_index_line</t>
        </is>
      </c>
      <c r="D1404" t="n">
        <v>564</v>
      </c>
      <c r="E1404" t="n">
        <v>3259</v>
      </c>
      <c r="F1404" t="inlineStr">
        <is>
          <t xml:space="preserve">        nader Missive dien aangaande en or-</t>
        </is>
      </c>
      <c r="G1404">
        <f>HYPERLINK("https://images.diginfra.net/iiif/NL-HaNA_1.01.02/3789/NL-HaNA_1.01.02_3789_0011.jpg/248,367,1134,3139/full/0/default.jpg", "iiif_url")</f>
        <v/>
      </c>
    </row>
    <row r="1405">
      <c r="A1405" t="inlineStr">
        <is>
          <t>NL-HaNA_1.01.02_3789_0011-page-20</t>
        </is>
      </c>
      <c r="B1405" t="inlineStr">
        <is>
          <t>NL-HaNA_1.01.02_3789_0011-column-348-467-934-2939</t>
        </is>
      </c>
      <c r="C1405" t="inlineStr">
        <is>
          <t>continuation</t>
        </is>
      </c>
      <c r="D1405" t="n">
        <v>445</v>
      </c>
      <c r="E1405" t="n">
        <v>3308</v>
      </c>
      <c r="F1405" t="inlineStr">
        <is>
          <t xml:space="preserve">    dre aan Capiteyien van Oorloghscheepen na</t>
        </is>
      </c>
      <c r="G1405">
        <f>HYPERLINK("https://images.diginfra.net/iiif/NL-HaNA_1.01.02/3789/NL-HaNA_1.01.02_3789_0011.jpg/248,367,1134,3139/full/0/default.jpg", "iiif_url")</f>
        <v/>
      </c>
    </row>
    <row r="1406">
      <c r="A1406" t="inlineStr">
        <is>
          <t>NL-HaNA_1.01.02_3789_0011-page-20</t>
        </is>
      </c>
      <c r="B1406" t="inlineStr">
        <is>
          <t>NL-HaNA_1.01.02_3789_0011-column-348-467-934-2939</t>
        </is>
      </c>
      <c r="C1406" t="inlineStr">
        <is>
          <t>continuation</t>
        </is>
      </c>
      <c r="D1406" t="n">
        <v>449</v>
      </c>
      <c r="E1406" t="n">
        <v>3361</v>
      </c>
      <c r="F1406" t="inlineStr">
        <is>
          <t xml:space="preserve">    Asiers gaande. 319.</t>
        </is>
      </c>
      <c r="G1406">
        <f>HYPERLINK("https://images.diginfra.net/iiif/NL-HaNA_1.01.02/3789/NL-HaNA_1.01.02_3789_0011.jpg/248,367,1134,3139/full/0/default.jpg", "iiif_url")</f>
        <v/>
      </c>
    </row>
    <row r="1408">
      <c r="A1408" t="inlineStr">
        <is>
          <t>NL-HaNA_1.01.02_3789_0011-page-20</t>
        </is>
      </c>
      <c r="B1408" t="inlineStr">
        <is>
          <t>NL-HaNA_1.01.02_3789_0011-column-1352-457-942-2944</t>
        </is>
      </c>
      <c r="C1408" t="inlineStr">
        <is>
          <t>continuation</t>
        </is>
      </c>
      <c r="D1408" t="n">
        <v>1521</v>
      </c>
      <c r="E1408" t="n">
        <v>448</v>
      </c>
      <c r="F1408" t="inlineStr">
        <is>
          <t xml:space="preserve">    antwoordt raakende de resterende Slaa-</t>
        </is>
      </c>
      <c r="G1408">
        <f>HYPERLINK("https://images.diginfra.net/iiif/NL-HaNA_1.01.02/3789/NL-HaNA_1.01.02_3789_0011.jpg/1252,357,1142,3144/full/0/default.jpg", "iiif_url")</f>
        <v/>
      </c>
    </row>
    <row r="1409">
      <c r="A1409" t="inlineStr">
        <is>
          <t>NL-HaNA_1.01.02_3789_0011-page-20</t>
        </is>
      </c>
      <c r="B1409" t="inlineStr">
        <is>
          <t>NL-HaNA_1.01.02_3789_0011-column-1352-457-942-2944</t>
        </is>
      </c>
      <c r="C1409" t="inlineStr">
        <is>
          <t>continuation</t>
        </is>
      </c>
      <c r="D1409" t="n">
        <v>1404</v>
      </c>
      <c r="E1409" t="n">
        <v>502</v>
      </c>
      <c r="F1409" t="inlineStr">
        <is>
          <t xml:space="preserve">    ven tot Algiers, te examineeren. 476.</t>
        </is>
      </c>
      <c r="G1409">
        <f>HYPERLINK("https://images.diginfra.net/iiif/NL-HaNA_1.01.02/3789/NL-HaNA_1.01.02_3789_0011.jpg/1252,357,1142,3144/full/0/default.jpg", "iiif_url")</f>
        <v/>
      </c>
    </row>
    <row r="1410">
      <c r="A1410" t="inlineStr">
        <is>
          <t>NL-HaNA_1.01.02_3789_0011-page-20</t>
        </is>
      </c>
      <c r="B1410" t="inlineStr">
        <is>
          <t>NL-HaNA_1.01.02_3789_0011-column-1352-457-942-2944</t>
        </is>
      </c>
      <c r="C1410" t="inlineStr">
        <is>
          <t>continuation</t>
        </is>
      </c>
      <c r="D1410" t="n">
        <v>1524</v>
      </c>
      <c r="E1410" t="n">
        <v>553</v>
      </c>
      <c r="F1410" t="inlineStr">
        <is>
          <t xml:space="preserve">    om liquidatie van fijne Declaratie,</t>
        </is>
      </c>
      <c r="G1410">
        <f>HYPERLINK("https://images.diginfra.net/iiif/NL-HaNA_1.01.02/3789/NL-HaNA_1.01.02_3789_0011.jpg/1252,357,1142,3144/full/0/default.jpg", "iiif_url")</f>
        <v/>
      </c>
    </row>
    <row r="1411">
      <c r="A1411" t="inlineStr">
        <is>
          <t>NL-HaNA_1.01.02_3789_0011-page-20</t>
        </is>
      </c>
      <c r="B1411" t="inlineStr">
        <is>
          <t>NL-HaNA_1.01.02_3789_0011-column-1352-457-942-2944</t>
        </is>
      </c>
      <c r="C1411" t="inlineStr">
        <is>
          <t>continuation</t>
        </is>
      </c>
      <c r="D1411" t="n">
        <v>1402</v>
      </c>
      <c r="E1411" t="n">
        <v>596</v>
      </c>
      <c r="F1411" t="inlineStr">
        <is>
          <t xml:space="preserve">    te examineeren. 581.</t>
        </is>
      </c>
      <c r="G1411">
        <f>HYPERLINK("https://images.diginfra.net/iiif/NL-HaNA_1.01.02/3789/NL-HaNA_1.01.02_3789_0011.jpg/1252,357,1142,3144/full/0/default.jpg", "iiif_url")</f>
        <v/>
      </c>
    </row>
    <row r="1412">
      <c r="A1412" t="inlineStr">
        <is>
          <t>NL-HaNA_1.01.02_3789_0011-page-20</t>
        </is>
      </c>
      <c r="B1412" t="inlineStr">
        <is>
          <t>NL-HaNA_1.01.02_3789_0011-column-1352-457-942-2944</t>
        </is>
      </c>
      <c r="C1412" t="inlineStr">
        <is>
          <t>continuation</t>
        </is>
      </c>
      <c r="D1412" t="n">
        <v>1521</v>
      </c>
      <c r="E1412" t="n">
        <v>639</v>
      </c>
      <c r="F1412" t="inlineStr">
        <is>
          <t xml:space="preserve">    gepermitteert kosten van Expressen in</t>
        </is>
      </c>
      <c r="G1412">
        <f>HYPERLINK("https://images.diginfra.net/iiif/NL-HaNA_1.01.02/3789/NL-HaNA_1.01.02_3789_0011.jpg/1252,357,1142,3144/full/0/default.jpg", "iiif_url")</f>
        <v/>
      </c>
    </row>
    <row r="1413">
      <c r="A1413" t="inlineStr">
        <is>
          <t>NL-HaNA_1.01.02_3789_0011-page-20</t>
        </is>
      </c>
      <c r="B1413" t="inlineStr">
        <is>
          <t>NL-HaNA_1.01.02_3789_0011-column-1352-457-942-2944</t>
        </is>
      </c>
      <c r="C1413" t="inlineStr">
        <is>
          <t>repeat_lemma</t>
        </is>
      </c>
      <c r="D1413" t="n">
        <v>1402</v>
      </c>
      <c r="E1413" t="n">
        <v>694</v>
      </c>
      <c r="F1413" t="inlineStr">
        <is>
          <t xml:space="preserve">        declaratie te moogen brengen. 582.</t>
        </is>
      </c>
      <c r="G1413">
        <f>HYPERLINK("https://images.diginfra.net/iiif/NL-HaNA_1.01.02/3789/NL-HaNA_1.01.02_3789_0011.jpg/1252,357,1142,3144/full/0/default.jpg", "iiif_url")</f>
        <v/>
      </c>
    </row>
    <row r="1414">
      <c r="A1414" t="inlineStr">
        <is>
          <t>NL-HaNA_1.01.02_3789_0011-page-20</t>
        </is>
      </c>
      <c r="B1414" t="inlineStr">
        <is>
          <t>NL-HaNA_1.01.02_3789_0011-column-1352-457-942-2944</t>
        </is>
      </c>
      <c r="C1414" t="inlineStr">
        <is>
          <t>repeat_lemma</t>
        </is>
      </c>
      <c r="D1414" t="n">
        <v>1524</v>
      </c>
      <c r="E1414" t="n">
        <v>745</v>
      </c>
      <c r="F1414" t="inlineStr">
        <is>
          <t xml:space="preserve">        rapport op hjn versoek om liquidatie</t>
        </is>
      </c>
      <c r="G1414">
        <f>HYPERLINK("https://images.diginfra.net/iiif/NL-HaNA_1.01.02/3789/NL-HaNA_1.01.02_3789_0011.jpg/1252,357,1142,3144/full/0/default.jpg", "iiif_url")</f>
        <v/>
      </c>
    </row>
    <row r="1415">
      <c r="A1415" t="inlineStr">
        <is>
          <t>NL-HaNA_1.01.02_3789_0011-page-20</t>
        </is>
      </c>
      <c r="B1415" t="inlineStr">
        <is>
          <t>NL-HaNA_1.01.02_3789_0011-column-1352-457-942-2944</t>
        </is>
      </c>
      <c r="C1415" t="inlineStr">
        <is>
          <t>repeat_lemma</t>
        </is>
      </c>
      <c r="D1415" t="n">
        <v>1407</v>
      </c>
      <c r="E1415" t="n">
        <v>791</v>
      </c>
      <c r="F1415" t="inlineStr">
        <is>
          <t xml:space="preserve">        van jijne Declaratie, by Hollandt overgenoo-</t>
        </is>
      </c>
      <c r="G1415">
        <f>HYPERLINK("https://images.diginfra.net/iiif/NL-HaNA_1.01.02/3789/NL-HaNA_1.01.02_3789_0011.jpg/1252,357,1142,3144/full/0/default.jpg", "iiif_url")</f>
        <v/>
      </c>
    </row>
    <row r="1416">
      <c r="A1416" t="inlineStr">
        <is>
          <t>NL-HaNA_1.01.02_3789_0011-page-20</t>
        </is>
      </c>
      <c r="B1416" t="inlineStr">
        <is>
          <t>NL-HaNA_1.01.02_3789_0011-column-1352-457-942-2944</t>
        </is>
      </c>
      <c r="C1416" t="inlineStr">
        <is>
          <t>repeat_lemma</t>
        </is>
      </c>
      <c r="D1416" t="n">
        <v>1404</v>
      </c>
      <c r="E1416" t="n">
        <v>849</v>
      </c>
      <c r="F1416" t="inlineStr">
        <is>
          <t xml:space="preserve">        men. 635</t>
        </is>
      </c>
      <c r="G1416">
        <f>HYPERLINK("https://images.diginfra.net/iiif/NL-HaNA_1.01.02/3789/NL-HaNA_1.01.02_3789_0011.jpg/1252,357,1142,3144/full/0/default.jpg", "iiif_url")</f>
        <v/>
      </c>
    </row>
    <row r="1417">
      <c r="A1417" t="inlineStr">
        <is>
          <t>NL-HaNA_1.01.02_3789_0011-page-20</t>
        </is>
      </c>
      <c r="B1417" t="inlineStr">
        <is>
          <t>NL-HaNA_1.01.02_3789_0011-column-1352-457-942-2944</t>
        </is>
      </c>
      <c r="C1417" t="inlineStr">
        <is>
          <t>non_index_line</t>
        </is>
      </c>
      <c r="D1417" t="n">
        <v>1605</v>
      </c>
      <c r="E1417" t="n">
        <v>856</v>
      </c>
      <c r="F1417" t="inlineStr">
        <is>
          <t xml:space="preserve">        ;</t>
        </is>
      </c>
      <c r="G1417">
        <f>HYPERLINK("https://images.diginfra.net/iiif/NL-HaNA_1.01.02/3789/NL-HaNA_1.01.02_3789_0011.jpg/1252,357,1142,3144/full/0/default.jpg", "iiif_url")</f>
        <v/>
      </c>
    </row>
    <row r="1418">
      <c r="A1418" t="inlineStr">
        <is>
          <t>NL-HaNA_1.01.02_3789_0011-page-20</t>
        </is>
      </c>
      <c r="B1418" t="inlineStr">
        <is>
          <t>NL-HaNA_1.01.02_3789_0011-column-1352-457-942-2944</t>
        </is>
      </c>
      <c r="C1418" t="inlineStr">
        <is>
          <t>lemma</t>
        </is>
      </c>
      <c r="D1418" t="n">
        <v>1355</v>
      </c>
      <c r="E1418" t="n">
        <v>881</v>
      </c>
      <c r="F1418" t="inlineStr">
        <is>
          <t>de Camps, Huysvrouw, Octroy om te sdispo-</t>
        </is>
      </c>
      <c r="G1418">
        <f>HYPERLINK("https://images.diginfra.net/iiif/NL-HaNA_1.01.02/3789/NL-HaNA_1.01.02_3789_0011.jpg/1252,357,1142,3144/full/0/default.jpg", "iiif_url")</f>
        <v/>
      </c>
    </row>
    <row r="1419">
      <c r="A1419" t="inlineStr">
        <is>
          <t>NL-HaNA_1.01.02_3789_0011-page-20</t>
        </is>
      </c>
      <c r="B1419" t="inlineStr">
        <is>
          <t>NL-HaNA_1.01.02_3789_0011-column-1352-457-942-2944</t>
        </is>
      </c>
      <c r="C1419" t="inlineStr">
        <is>
          <t>repeat_lemma</t>
        </is>
      </c>
      <c r="D1419" t="n">
        <v>1404</v>
      </c>
      <c r="E1419" t="n">
        <v>944</v>
      </c>
      <c r="F1419" t="inlineStr">
        <is>
          <t xml:space="preserve">        neeren. 426.</t>
        </is>
      </c>
      <c r="G1419">
        <f>HYPERLINK("https://images.diginfra.net/iiif/NL-HaNA_1.01.02/3789/NL-HaNA_1.01.02_3789_0011.jpg/1252,357,1142,3144/full/0/default.jpg", "iiif_url")</f>
        <v/>
      </c>
    </row>
    <row r="1420">
      <c r="A1420" t="inlineStr">
        <is>
          <t>NL-HaNA_1.01.02_3789_0011-page-20</t>
        </is>
      </c>
      <c r="B1420" t="inlineStr">
        <is>
          <t>NL-HaNA_1.01.02_3789_0011-column-1352-457-942-2944</t>
        </is>
      </c>
      <c r="C1420" t="inlineStr">
        <is>
          <t>lemma</t>
        </is>
      </c>
      <c r="D1420" t="n">
        <v>1358</v>
      </c>
      <c r="E1420" t="n">
        <v>979</v>
      </c>
      <c r="F1420" t="inlineStr">
        <is>
          <t>de Canal Grave, motificatie van bet averlyden</t>
        </is>
      </c>
      <c r="G1420">
        <f>HYPERLINK("https://images.diginfra.net/iiif/NL-HaNA_1.01.02/3789/NL-HaNA_1.01.02_3789_0011.jpg/1252,357,1142,3144/full/0/default.jpg", "iiif_url")</f>
        <v/>
      </c>
    </row>
    <row r="1421">
      <c r="A1421" t="inlineStr">
        <is>
          <t>NL-HaNA_1.01.02_3789_0011-page-20</t>
        </is>
      </c>
      <c r="B1421" t="inlineStr">
        <is>
          <t>NL-HaNA_1.01.02_3789_0011-column-1352-457-942-2944</t>
        </is>
      </c>
      <c r="C1421" t="inlineStr">
        <is>
          <t>repeat_lemma</t>
        </is>
      </c>
      <c r="D1421" t="n">
        <v>1404</v>
      </c>
      <c r="E1421" t="n">
        <v>1034</v>
      </c>
      <c r="F1421" t="inlineStr">
        <is>
          <t xml:space="preserve">        van de derde Prins van den Koningh van</t>
        </is>
      </c>
      <c r="G1421">
        <f>HYPERLINK("https://images.diginfra.net/iiif/NL-HaNA_1.01.02/3789/NL-HaNA_1.01.02_3789_0011.jpg/1252,357,1142,3144/full/0/default.jpg", "iiif_url")</f>
        <v/>
      </c>
    </row>
    <row r="1422">
      <c r="A1422" t="inlineStr">
        <is>
          <t>NL-HaNA_1.01.02_3789_0011-page-20</t>
        </is>
      </c>
      <c r="B1422" t="inlineStr">
        <is>
          <t>NL-HaNA_1.01.02_3789_0011-column-1352-457-942-2944</t>
        </is>
      </c>
      <c r="C1422" t="inlineStr">
        <is>
          <t>repeat_lemma</t>
        </is>
      </c>
      <c r="D1422" t="n">
        <v>1407</v>
      </c>
      <c r="E1422" t="n">
        <v>1082</v>
      </c>
      <c r="F1422" t="inlineStr">
        <is>
          <t xml:space="preserve">        Sardaigne, compliment van condoleantie af te</t>
        </is>
      </c>
      <c r="G1422">
        <f>HYPERLINK("https://images.diginfra.net/iiif/NL-HaNA_1.01.02/3789/NL-HaNA_1.01.02_3789_0011.jpg/1252,357,1142,3144/full/0/default.jpg", "iiif_url")</f>
        <v/>
      </c>
    </row>
    <row r="1423">
      <c r="A1423" t="inlineStr">
        <is>
          <t>NL-HaNA_1.01.02_3789_0011-page-20</t>
        </is>
      </c>
      <c r="B1423" t="inlineStr">
        <is>
          <t>NL-HaNA_1.01.02_3789_0011-column-1352-457-942-2944</t>
        </is>
      </c>
      <c r="C1423" t="inlineStr">
        <is>
          <t>continuation</t>
        </is>
      </c>
      <c r="D1423" t="n">
        <v>1407</v>
      </c>
      <c r="E1423" t="n">
        <v>1135</v>
      </c>
      <c r="F1423" t="inlineStr">
        <is>
          <t xml:space="preserve">    leggen. 28.</t>
        </is>
      </c>
      <c r="G1423">
        <f>HYPERLINK("https://images.diginfra.net/iiif/NL-HaNA_1.01.02/3789/NL-HaNA_1.01.02_3789_0011.jpg/1252,357,1142,3144/full/0/default.jpg", "iiif_url")</f>
        <v/>
      </c>
    </row>
    <row r="1424">
      <c r="A1424" t="inlineStr">
        <is>
          <t>NL-HaNA_1.01.02_3789_0011-page-20</t>
        </is>
      </c>
      <c r="B1424" t="inlineStr">
        <is>
          <t>NL-HaNA_1.01.02_3789_0011-column-1352-457-942-2944</t>
        </is>
      </c>
      <c r="C1424" t="inlineStr">
        <is>
          <t>lemma</t>
        </is>
      </c>
      <c r="D1424" t="n">
        <v>1360</v>
      </c>
      <c r="E1424" t="n">
        <v>1179</v>
      </c>
      <c r="F1424" t="inlineStr">
        <is>
          <t>Castel om verbooginge van tractement, het</t>
        </is>
      </c>
      <c r="G1424">
        <f>HYPERLINK("https://images.diginfra.net/iiif/NL-HaNA_1.01.02/3789/NL-HaNA_1.01.02_3789_0011.jpg/1252,357,1142,3144/full/0/default.jpg", "iiif_url")</f>
        <v/>
      </c>
    </row>
    <row r="1425">
      <c r="A1425" t="inlineStr">
        <is>
          <t>NL-HaNA_1.01.02_3789_0011-page-20</t>
        </is>
      </c>
      <c r="B1425" t="inlineStr">
        <is>
          <t>NL-HaNA_1.01.02_3789_0011-column-1352-457-942-2944</t>
        </is>
      </c>
      <c r="C1425" t="inlineStr">
        <is>
          <t>continuation</t>
        </is>
      </c>
      <c r="D1425" t="n">
        <v>1407</v>
      </c>
      <c r="E1425" t="n">
        <v>1226</v>
      </c>
      <c r="F1425" t="inlineStr">
        <is>
          <t xml:space="preserve">    Hof van bet Overquartier te adviseren.</t>
        </is>
      </c>
      <c r="G1425">
        <f>HYPERLINK("https://images.diginfra.net/iiif/NL-HaNA_1.01.02/3789/NL-HaNA_1.01.02_3789_0011.jpg/1252,357,1142,3144/full/0/default.jpg", "iiif_url")</f>
        <v/>
      </c>
    </row>
    <row r="1426">
      <c r="A1426" t="inlineStr">
        <is>
          <t>NL-HaNA_1.01.02_3789_0011-page-20</t>
        </is>
      </c>
      <c r="B1426" t="inlineStr">
        <is>
          <t>NL-HaNA_1.01.02_3789_0011-column-1352-457-942-2944</t>
        </is>
      </c>
      <c r="C1426" t="inlineStr">
        <is>
          <t>continuation</t>
        </is>
      </c>
      <c r="D1426" t="n">
        <v>1409</v>
      </c>
      <c r="E1426" t="n">
        <v>1283</v>
      </c>
      <c r="F1426" t="inlineStr">
        <is>
          <t xml:space="preserve">    447.</t>
        </is>
      </c>
      <c r="G1426">
        <f>HYPERLINK("https://images.diginfra.net/iiif/NL-HaNA_1.01.02/3789/NL-HaNA_1.01.02_3789_0011.jpg/1252,357,1142,3144/full/0/default.jpg", "iiif_url")</f>
        <v/>
      </c>
    </row>
    <row r="1427">
      <c r="A1427" t="inlineStr">
        <is>
          <t>NL-HaNA_1.01.02_3789_0011-page-20</t>
        </is>
      </c>
      <c r="B1427" t="inlineStr">
        <is>
          <t>NL-HaNA_1.01.02_3789_0011-column-1352-457-942-2944</t>
        </is>
      </c>
      <c r="C1427" t="inlineStr">
        <is>
          <t>repeat_lemma</t>
        </is>
      </c>
      <c r="D1427" t="n">
        <v>1528</v>
      </c>
      <c r="E1427" t="n">
        <v>1325</v>
      </c>
      <c r="F1427" t="inlineStr">
        <is>
          <t xml:space="preserve">        bericht, te examineeren. 520.</t>
        </is>
      </c>
      <c r="G1427">
        <f>HYPERLINK("https://images.diginfra.net/iiif/NL-HaNA_1.01.02/3789/NL-HaNA_1.01.02_3789_0011.jpg/1252,357,1142,3144/full/0/default.jpg", "iiif_url")</f>
        <v/>
      </c>
    </row>
    <row r="1428">
      <c r="A1428" t="inlineStr">
        <is>
          <t>NL-HaNA_1.01.02_3789_0011-page-20</t>
        </is>
      </c>
      <c r="B1428" t="inlineStr">
        <is>
          <t>NL-HaNA_1.01.02_3789_0011-column-1352-457-942-2944</t>
        </is>
      </c>
      <c r="C1428" t="inlineStr">
        <is>
          <t>lemma</t>
        </is>
      </c>
      <c r="D1428" t="n">
        <v>1365</v>
      </c>
      <c r="E1428" t="n">
        <v>1368</v>
      </c>
      <c r="F1428" t="inlineStr">
        <is>
          <t>Castel, declaratie weegens exploicten, de Raadt</t>
        </is>
      </c>
      <c r="G1428">
        <f>HYPERLINK("https://images.diginfra.net/iiif/NL-HaNA_1.01.02/3789/NL-HaNA_1.01.02_3789_0011.jpg/1252,357,1142,3144/full/0/default.jpg", "iiif_url")</f>
        <v/>
      </c>
    </row>
    <row r="1429">
      <c r="A1429" t="inlineStr">
        <is>
          <t>NL-HaNA_1.01.02_3789_0011-page-20</t>
        </is>
      </c>
      <c r="B1429" t="inlineStr">
        <is>
          <t>NL-HaNA_1.01.02_3789_0011-column-1352-457-942-2944</t>
        </is>
      </c>
      <c r="C1429" t="inlineStr">
        <is>
          <t>continuation</t>
        </is>
      </c>
      <c r="D1429" t="n">
        <v>1409</v>
      </c>
      <c r="E1429" t="n">
        <v>1422</v>
      </c>
      <c r="F1429" t="inlineStr">
        <is>
          <t xml:space="preserve">    van Staate te disponeeren. 342.</t>
        </is>
      </c>
      <c r="G1429">
        <f>HYPERLINK("https://images.diginfra.net/iiif/NL-HaNA_1.01.02/3789/NL-HaNA_1.01.02_3789_0011.jpg/1252,357,1142,3144/full/0/default.jpg", "iiif_url")</f>
        <v/>
      </c>
    </row>
    <row r="1430">
      <c r="A1430" t="inlineStr">
        <is>
          <t>NL-HaNA_1.01.02_3789_0011-page-20</t>
        </is>
      </c>
      <c r="B1430" t="inlineStr">
        <is>
          <t>NL-HaNA_1.01.02_3789_0011-column-1352-457-942-2944</t>
        </is>
      </c>
      <c r="C1430" t="inlineStr">
        <is>
          <t>lemma</t>
        </is>
      </c>
      <c r="D1430" t="n">
        <v>1360</v>
      </c>
      <c r="E1430" t="n">
        <v>1468</v>
      </c>
      <c r="F1430" t="inlineStr">
        <is>
          <t>de Castro, Brieven van woorschryvens aan</t>
        </is>
      </c>
      <c r="G1430">
        <f>HYPERLINK("https://images.diginfra.net/iiif/NL-HaNA_1.01.02/3789/NL-HaNA_1.01.02_3789_0011.jpg/1252,357,1142,3144/full/0/default.jpg", "iiif_url")</f>
        <v/>
      </c>
    </row>
    <row r="1431">
      <c r="A1431" t="inlineStr">
        <is>
          <t>NL-HaNA_1.01.02_3789_0011-page-20</t>
        </is>
      </c>
      <c r="B1431" t="inlineStr">
        <is>
          <t>NL-HaNA_1.01.02_3789_0011-column-1352-457-942-2944</t>
        </is>
      </c>
      <c r="C1431" t="inlineStr">
        <is>
          <t>continuation</t>
        </is>
      </c>
      <c r="D1431" t="n">
        <v>1409</v>
      </c>
      <c r="E1431" t="n">
        <v>1515</v>
      </c>
      <c r="F1431" t="inlineStr">
        <is>
          <t xml:space="preserve">    den Envoye Hop. 37.</t>
        </is>
      </c>
      <c r="G1431">
        <f>HYPERLINK("https://images.diginfra.net/iiif/NL-HaNA_1.01.02/3789/NL-HaNA_1.01.02_3789_0011.jpg/1252,357,1142,3144/full/0/default.jpg", "iiif_url")</f>
        <v/>
      </c>
    </row>
    <row r="1432">
      <c r="A1432" t="inlineStr">
        <is>
          <t>NL-HaNA_1.01.02_3789_0011-page-20</t>
        </is>
      </c>
      <c r="B1432" t="inlineStr">
        <is>
          <t>NL-HaNA_1.01.02_3789_0011-column-1352-457-942-2944</t>
        </is>
      </c>
      <c r="C1432" t="inlineStr">
        <is>
          <t>lemma</t>
        </is>
      </c>
      <c r="D1432" t="n">
        <v>1362</v>
      </c>
      <c r="E1432" t="n">
        <v>1559</v>
      </c>
      <c r="F1432" t="inlineStr">
        <is>
          <t>Cazals en Soonen, Brieven van voorschrvvens</t>
        </is>
      </c>
      <c r="G1432">
        <f>HYPERLINK("https://images.diginfra.net/iiif/NL-HaNA_1.01.02/3789/NL-HaNA_1.01.02_3789_0011.jpg/1252,357,1142,3144/full/0/default.jpg", "iiif_url")</f>
        <v/>
      </c>
    </row>
    <row r="1433">
      <c r="A1433" t="inlineStr">
        <is>
          <t>NL-HaNA_1.01.02_3789_0011-page-20</t>
        </is>
      </c>
      <c r="B1433" t="inlineStr">
        <is>
          <t>NL-HaNA_1.01.02_3789_0011-column-1352-457-942-2944</t>
        </is>
      </c>
      <c r="C1433" t="inlineStr">
        <is>
          <t>continuation</t>
        </is>
      </c>
      <c r="D1433" t="n">
        <v>1409</v>
      </c>
      <c r="E1433" t="n">
        <v>1612</v>
      </c>
      <c r="F1433" t="inlineStr">
        <is>
          <t xml:space="preserve">    aan de Keyserinne van Ruslandt. 413.</t>
        </is>
      </c>
      <c r="G1433">
        <f>HYPERLINK("https://images.diginfra.net/iiif/NL-HaNA_1.01.02/3789/NL-HaNA_1.01.02_3789_0011.jpg/1252,357,1142,3144/full/0/default.jpg", "iiif_url")</f>
        <v/>
      </c>
    </row>
    <row r="1434">
      <c r="A1434" t="inlineStr">
        <is>
          <t>NL-HaNA_1.01.02_3789_0011-page-20</t>
        </is>
      </c>
      <c r="B1434" t="inlineStr">
        <is>
          <t>NL-HaNA_1.01.02_3789_0011-column-1352-457-942-2944</t>
        </is>
      </c>
      <c r="C1434" t="inlineStr">
        <is>
          <t>lemma</t>
        </is>
      </c>
      <c r="D1434" t="n">
        <v>1362</v>
      </c>
      <c r="E1434" t="n">
        <v>1659</v>
      </c>
      <c r="F1434" t="inlineStr">
        <is>
          <t>de Chalmot du Portail ses maanden verlof en</t>
        </is>
      </c>
      <c r="G1434">
        <f>HYPERLINK("https://images.diginfra.net/iiif/NL-HaNA_1.01.02/3789/NL-HaNA_1.01.02_3789_0011.jpg/1252,357,1142,3144/full/0/default.jpg", "iiif_url")</f>
        <v/>
      </c>
    </row>
    <row r="1435">
      <c r="A1435" t="inlineStr">
        <is>
          <t>NL-HaNA_1.01.02_3789_0011-page-20</t>
        </is>
      </c>
      <c r="B1435" t="inlineStr">
        <is>
          <t>NL-HaNA_1.01.02_3789_0011-column-1352-457-942-2944</t>
        </is>
      </c>
      <c r="C1435" t="inlineStr">
        <is>
          <t>continuation</t>
        </is>
      </c>
      <c r="D1435" t="n">
        <v>1411</v>
      </c>
      <c r="E1435" t="n">
        <v>1708</v>
      </c>
      <c r="F1435" t="inlineStr">
        <is>
          <t xml:space="preserve">    Commando aan de Gumeens. 340.</t>
        </is>
      </c>
      <c r="G1435">
        <f>HYPERLINK("https://images.diginfra.net/iiif/NL-HaNA_1.01.02/3789/NL-HaNA_1.01.02_3789_0011.jpg/1252,357,1142,3144/full/0/default.jpg", "iiif_url")</f>
        <v/>
      </c>
    </row>
    <row r="1436">
      <c r="A1436" t="inlineStr">
        <is>
          <t>NL-HaNA_1.01.02_3789_0011-page-20</t>
        </is>
      </c>
      <c r="B1436" t="inlineStr">
        <is>
          <t>NL-HaNA_1.01.02_3789_0011-column-1352-457-942-2944</t>
        </is>
      </c>
      <c r="C1436" t="inlineStr">
        <is>
          <t>non_index_line</t>
        </is>
      </c>
      <c r="D1436" t="n">
        <v>1545</v>
      </c>
      <c r="E1436" t="n">
        <v>1757</v>
      </c>
      <c r="F1436" t="inlineStr">
        <is>
          <t xml:space="preserve">        Brieven van voorschryvens aan den</t>
        </is>
      </c>
      <c r="G1436">
        <f>HYPERLINK("https://images.diginfra.net/iiif/NL-HaNA_1.01.02/3789/NL-HaNA_1.01.02_3789_0011.jpg/1252,357,1142,3144/full/0/default.jpg", "iiif_url")</f>
        <v/>
      </c>
    </row>
    <row r="1437">
      <c r="A1437" t="inlineStr">
        <is>
          <t>NL-HaNA_1.01.02_3789_0011-page-20</t>
        </is>
      </c>
      <c r="B1437" t="inlineStr">
        <is>
          <t>NL-HaNA_1.01.02_3789_0011-column-1352-457-942-2944</t>
        </is>
      </c>
      <c r="C1437" t="inlineStr">
        <is>
          <t>continuation</t>
        </is>
      </c>
      <c r="D1437" t="n">
        <v>1411</v>
      </c>
      <c r="E1437" t="n">
        <v>1806</v>
      </c>
      <c r="F1437" t="inlineStr">
        <is>
          <t xml:space="preserve">    Souverainen Raade tot Bern. 400.</t>
        </is>
      </c>
      <c r="G1437">
        <f>HYPERLINK("https://images.diginfra.net/iiif/NL-HaNA_1.01.02/3789/NL-HaNA_1.01.02_3789_0011.jpg/1252,357,1142,3144/full/0/default.jpg", "iiif_url")</f>
        <v/>
      </c>
    </row>
    <row r="1438">
      <c r="A1438" t="inlineStr">
        <is>
          <t>NL-HaNA_1.01.02_3789_0011-page-20</t>
        </is>
      </c>
      <c r="B1438" t="inlineStr">
        <is>
          <t>NL-HaNA_1.01.02_3789_0011-column-1352-457-942-2944</t>
        </is>
      </c>
      <c r="C1438" t="inlineStr">
        <is>
          <t>lemma</t>
        </is>
      </c>
      <c r="D1438" t="n">
        <v>1367</v>
      </c>
      <c r="E1438" t="n">
        <v>1853</v>
      </c>
      <c r="F1438" t="inlineStr">
        <is>
          <t>Chardinel, advertentie. 317. 373.</t>
        </is>
      </c>
      <c r="G1438">
        <f>HYPERLINK("https://images.diginfra.net/iiif/NL-HaNA_1.01.02/3789/NL-HaNA_1.01.02_3789_0011.jpg/1252,357,1142,3144/full/0/default.jpg", "iiif_url")</f>
        <v/>
      </c>
    </row>
    <row r="1439">
      <c r="A1439" t="inlineStr">
        <is>
          <t>NL-HaNA_1.01.02_3789_0011-page-20</t>
        </is>
      </c>
      <c r="B1439" t="inlineStr">
        <is>
          <t>NL-HaNA_1.01.02_3789_0011-column-1352-457-942-2944</t>
        </is>
      </c>
      <c r="C1439" t="inlineStr">
        <is>
          <t>repeat_lemma</t>
        </is>
      </c>
      <c r="D1439" t="n">
        <v>1542</v>
      </c>
      <c r="E1439" t="n">
        <v>1890</v>
      </c>
      <c r="F1439" t="inlineStr">
        <is>
          <t xml:space="preserve">        verlegentheyt waar in de Stadt van</t>
        </is>
      </c>
      <c r="G1439">
        <f>HYPERLINK("https://images.diginfra.net/iiif/NL-HaNA_1.01.02/3789/NL-HaNA_1.01.02_3789_0011.jpg/1252,357,1142,3144/full/0/default.jpg", "iiif_url")</f>
        <v/>
      </c>
    </row>
    <row r="1440">
      <c r="A1440" t="inlineStr">
        <is>
          <t>NL-HaNA_1.01.02_3789_0011-page-20</t>
        </is>
      </c>
      <c r="B1440" t="inlineStr">
        <is>
          <t>NL-HaNA_1.01.02_3789_0011-column-1352-457-942-2944</t>
        </is>
      </c>
      <c r="C1440" t="inlineStr">
        <is>
          <t>continuation</t>
        </is>
      </c>
      <c r="D1440" t="n">
        <v>1414</v>
      </c>
      <c r="E1440" t="n">
        <v>1949</v>
      </c>
      <c r="F1440" t="inlineStr">
        <is>
          <t xml:space="preserve">    Aaken sigb bevindt, en devoiren om te jouis-</t>
        </is>
      </c>
      <c r="G1440">
        <f>HYPERLINK("https://images.diginfra.net/iiif/NL-HaNA_1.01.02/3789/NL-HaNA_1.01.02_3789_0011.jpg/1252,357,1142,3144/full/0/default.jpg", "iiif_url")</f>
        <v/>
      </c>
    </row>
    <row r="1441">
      <c r="A1441" t="inlineStr">
        <is>
          <t>NL-HaNA_1.01.02_3789_0011-page-20</t>
        </is>
      </c>
      <c r="B1441" t="inlineStr">
        <is>
          <t>NL-HaNA_1.01.02_3789_0011-column-1352-457-942-2944</t>
        </is>
      </c>
      <c r="C1441" t="inlineStr">
        <is>
          <t>continuation</t>
        </is>
      </c>
      <c r="D1441" t="n">
        <v>1409</v>
      </c>
      <c r="E1441" t="n">
        <v>2000</v>
      </c>
      <c r="F1441" t="inlineStr">
        <is>
          <t xml:space="preserve">    seeren van de Neutraliteyt, te examineeren.</t>
        </is>
      </c>
      <c r="G1441">
        <f>HYPERLINK("https://images.diginfra.net/iiif/NL-HaNA_1.01.02/3789/NL-HaNA_1.01.02_3789_0011.jpg/1252,357,1142,3144/full/0/default.jpg", "iiif_url")</f>
        <v/>
      </c>
    </row>
    <row r="1442">
      <c r="A1442" t="inlineStr">
        <is>
          <t>NL-HaNA_1.01.02_3789_0011-page-20</t>
        </is>
      </c>
      <c r="B1442" t="inlineStr">
        <is>
          <t>NL-HaNA_1.01.02_3789_0011-column-1352-457-942-2944</t>
        </is>
      </c>
      <c r="C1442" t="inlineStr">
        <is>
          <t>continuation</t>
        </is>
      </c>
      <c r="D1442" t="n">
        <v>1416</v>
      </c>
      <c r="E1442" t="n">
        <v>2061</v>
      </c>
      <c r="F1442" t="inlineStr">
        <is>
          <t xml:space="preserve">    251.</t>
        </is>
      </c>
      <c r="G1442">
        <f>HYPERLINK("https://images.diginfra.net/iiif/NL-HaNA_1.01.02/3789/NL-HaNA_1.01.02_3789_0011.jpg/1252,357,1142,3144/full/0/default.jpg", "iiif_url")</f>
        <v/>
      </c>
    </row>
    <row r="1443">
      <c r="A1443" t="inlineStr">
        <is>
          <t>NL-HaNA_1.01.02_3789_0011-page-20</t>
        </is>
      </c>
      <c r="B1443" t="inlineStr">
        <is>
          <t>NL-HaNA_1.01.02_3789_0011-column-1352-457-942-2944</t>
        </is>
      </c>
      <c r="C1443" t="inlineStr">
        <is>
          <t>repeat_lemma</t>
        </is>
      </c>
      <c r="D1443" t="n">
        <v>1538</v>
      </c>
      <c r="E1443" t="n">
        <v>2094</v>
      </c>
      <c r="F1443" t="inlineStr">
        <is>
          <t xml:space="preserve">        wversoeck om Brieven van Sauveguarde</t>
        </is>
      </c>
      <c r="G1443">
        <f>HYPERLINK("https://images.diginfra.net/iiif/NL-HaNA_1.01.02/3789/NL-HaNA_1.01.02_3789_0011.jpg/1252,357,1142,3144/full/0/default.jpg", "iiif_url")</f>
        <v/>
      </c>
    </row>
    <row r="1444">
      <c r="A1444" t="inlineStr">
        <is>
          <t>NL-HaNA_1.01.02_3789_0011-page-20</t>
        </is>
      </c>
      <c r="B1444" t="inlineStr">
        <is>
          <t>NL-HaNA_1.01.02_3789_0011-column-1352-457-942-2944</t>
        </is>
      </c>
      <c r="C1444" t="inlineStr">
        <is>
          <t>continuation</t>
        </is>
      </c>
      <c r="D1444" t="n">
        <v>1414</v>
      </c>
      <c r="E1444" t="n">
        <v>2141</v>
      </c>
      <c r="F1444" t="inlineStr">
        <is>
          <t xml:space="preserve">    van het Hof van Vranckrijck, den ambar-</t>
        </is>
      </c>
      <c r="G1444">
        <f>HYPERLINK("https://images.diginfra.net/iiif/NL-HaNA_1.01.02/3789/NL-HaNA_1.01.02_3789_0011.jpg/1252,357,1142,3144/full/0/default.jpg", "iiif_url")</f>
        <v/>
      </c>
    </row>
    <row r="1445">
      <c r="A1445" t="inlineStr">
        <is>
          <t>NL-HaNA_1.01.02_3789_0011-page-20</t>
        </is>
      </c>
      <c r="B1445" t="inlineStr">
        <is>
          <t>NL-HaNA_1.01.02_3789_0011-column-1352-457-942-2944</t>
        </is>
      </c>
      <c r="C1445" t="inlineStr">
        <is>
          <t>continuation</t>
        </is>
      </c>
      <c r="D1445" t="n">
        <v>1411</v>
      </c>
      <c r="E1445" t="n">
        <v>2186</v>
      </c>
      <c r="F1445" t="inlineStr">
        <is>
          <t xml:space="preserve">    sadeur van Hoey gelast deselve te versocken.</t>
        </is>
      </c>
      <c r="G1445">
        <f>HYPERLINK("https://images.diginfra.net/iiif/NL-HaNA_1.01.02/3789/NL-HaNA_1.01.02_3789_0011.jpg/1252,357,1142,3144/full/0/default.jpg", "iiif_url")</f>
        <v/>
      </c>
    </row>
    <row r="1446">
      <c r="A1446" t="inlineStr">
        <is>
          <t>NL-HaNA_1.01.02_3789_0011-page-20</t>
        </is>
      </c>
      <c r="B1446" t="inlineStr">
        <is>
          <t>NL-HaNA_1.01.02_3789_0011-column-1352-457-942-2944</t>
        </is>
      </c>
      <c r="C1446" t="inlineStr">
        <is>
          <t>continuation</t>
        </is>
      </c>
      <c r="D1446" t="n">
        <v>1418</v>
      </c>
      <c r="E1446" t="n">
        <v>2253</v>
      </c>
      <c r="F1446" t="inlineStr">
        <is>
          <t xml:space="preserve">    311.</t>
        </is>
      </c>
      <c r="G1446">
        <f>HYPERLINK("https://images.diginfra.net/iiif/NL-HaNA_1.01.02/3789/NL-HaNA_1.01.02_3789_0011.jpg/1252,357,1142,3144/full/0/default.jpg", "iiif_url")</f>
        <v/>
      </c>
    </row>
    <row r="1447">
      <c r="A1447" t="inlineStr">
        <is>
          <t>NL-HaNA_1.01.02_3789_0011-page-20</t>
        </is>
      </c>
      <c r="B1447" t="inlineStr">
        <is>
          <t>NL-HaNA_1.01.02_3789_0011-column-1352-457-942-2944</t>
        </is>
      </c>
      <c r="C1447" t="inlineStr">
        <is>
          <t>non_index_line</t>
        </is>
      </c>
      <c r="D1447" t="n">
        <v>1547</v>
      </c>
      <c r="E1447" t="n">
        <v>2281</v>
      </c>
      <c r="F1447" t="inlineStr">
        <is>
          <t xml:space="preserve">        Beduwe notificeereude het overlyden</t>
        </is>
      </c>
      <c r="G1447">
        <f>HYPERLINK("https://images.diginfra.net/iiif/NL-HaNA_1.01.02/3789/NL-HaNA_1.01.02_3789_0011.jpg/1252,357,1142,3144/full/0/default.jpg", "iiif_url")</f>
        <v/>
      </c>
    </row>
    <row r="1448">
      <c r="A1448" t="inlineStr">
        <is>
          <t>NL-HaNA_1.01.02_3789_0011-page-20</t>
        </is>
      </c>
      <c r="B1448" t="inlineStr">
        <is>
          <t>NL-HaNA_1.01.02_3789_0011-column-1352-457-942-2944</t>
        </is>
      </c>
      <c r="C1448" t="inlineStr">
        <is>
          <t>continuation</t>
        </is>
      </c>
      <c r="D1448" t="n">
        <v>1418</v>
      </c>
      <c r="E1448" t="n">
        <v>2337</v>
      </c>
      <c r="F1448" t="inlineStr">
        <is>
          <t xml:space="preserve">    van haar Man. 559.</t>
        </is>
      </c>
      <c r="G1448">
        <f>HYPERLINK("https://images.diginfra.net/iiif/NL-HaNA_1.01.02/3789/NL-HaNA_1.01.02_3789_0011.jpg/1252,357,1142,3144/full/0/default.jpg", "iiif_url")</f>
        <v/>
      </c>
    </row>
    <row r="1449">
      <c r="A1449" t="inlineStr">
        <is>
          <t>NL-HaNA_1.01.02_3789_0011-page-20</t>
        </is>
      </c>
      <c r="B1449" t="inlineStr">
        <is>
          <t>NL-HaNA_1.01.02_3789_0011-column-1352-457-942-2944</t>
        </is>
      </c>
      <c r="C1449" t="inlineStr">
        <is>
          <t>lemma</t>
        </is>
      </c>
      <c r="D1449" t="n">
        <v>1372</v>
      </c>
      <c r="E1449" t="n">
        <v>2380</v>
      </c>
      <c r="F1449" t="inlineStr">
        <is>
          <t>Charron te berighten op het versoek van Neale</t>
        </is>
      </c>
      <c r="G1449">
        <f>HYPERLINK("https://images.diginfra.net/iiif/NL-HaNA_1.01.02/3789/NL-HaNA_1.01.02_3789_0011.jpg/1252,357,1142,3144/full/0/default.jpg", "iiif_url")</f>
        <v/>
      </c>
    </row>
    <row r="1450">
      <c r="A1450" t="inlineStr">
        <is>
          <t>NL-HaNA_1.01.02_3789_0011-page-20</t>
        </is>
      </c>
      <c r="B1450" t="inlineStr">
        <is>
          <t>NL-HaNA_1.01.02_3789_0011-column-1352-457-942-2944</t>
        </is>
      </c>
      <c r="C1450" t="inlineStr">
        <is>
          <t>continuation</t>
        </is>
      </c>
      <c r="D1450" t="n">
        <v>1418</v>
      </c>
      <c r="E1450" t="n">
        <v>2429</v>
      </c>
      <c r="F1450" t="inlineStr">
        <is>
          <t xml:space="preserve">    wegens differenten. 382.</t>
        </is>
      </c>
      <c r="G1450">
        <f>HYPERLINK("https://images.diginfra.net/iiif/NL-HaNA_1.01.02/3789/NL-HaNA_1.01.02_3789_0011.jpg/1252,357,1142,3144/full/0/default.jpg", "iiif_url")</f>
        <v/>
      </c>
    </row>
    <row r="1451">
      <c r="A1451" t="inlineStr">
        <is>
          <t>NL-HaNA_1.01.02_3789_0011-page-20</t>
        </is>
      </c>
      <c r="B1451" t="inlineStr">
        <is>
          <t>NL-HaNA_1.01.02_3789_0011-column-1352-457-942-2944</t>
        </is>
      </c>
      <c r="C1451" t="inlineStr">
        <is>
          <t>repeat_lemma</t>
        </is>
      </c>
      <c r="D1451" t="n">
        <v>1538</v>
      </c>
      <c r="E1451" t="n">
        <v>2468</v>
      </c>
      <c r="F1451" t="inlineStr">
        <is>
          <t xml:space="preserve">        versneck tot inireckingb van de Reso-</t>
        </is>
      </c>
      <c r="G1451">
        <f>HYPERLINK("https://images.diginfra.net/iiif/NL-HaNA_1.01.02/3789/NL-HaNA_1.01.02_3789_0011.jpg/1252,357,1142,3144/full/0/default.jpg", "iiif_url")</f>
        <v/>
      </c>
    </row>
    <row r="1452">
      <c r="A1452" t="inlineStr">
        <is>
          <t>NL-HaNA_1.01.02_3789_0011-page-20</t>
        </is>
      </c>
      <c r="B1452" t="inlineStr">
        <is>
          <t>NL-HaNA_1.01.02_3789_0011-column-1352-457-942-2944</t>
        </is>
      </c>
      <c r="C1452" t="inlineStr">
        <is>
          <t>continuation</t>
        </is>
      </c>
      <c r="D1452" t="n">
        <v>1416</v>
      </c>
      <c r="E1452" t="n">
        <v>2525</v>
      </c>
      <c r="F1452" t="inlineStr">
        <is>
          <t xml:space="preserve">    lutie van den een en dertigbsten July se-</t>
        </is>
      </c>
      <c r="G1452">
        <f>HYPERLINK("https://images.diginfra.net/iiif/NL-HaNA_1.01.02/3789/NL-HaNA_1.01.02_3789_0011.jpg/1252,357,1142,3144/full/0/default.jpg", "iiif_url")</f>
        <v/>
      </c>
    </row>
    <row r="1453">
      <c r="A1453" t="inlineStr">
        <is>
          <t>NL-HaNA_1.01.02_3789_0011-page-20</t>
        </is>
      </c>
      <c r="B1453" t="inlineStr">
        <is>
          <t>NL-HaNA_1.01.02_3789_0011-column-1352-457-942-2944</t>
        </is>
      </c>
      <c r="C1453" t="inlineStr">
        <is>
          <t>continuation</t>
        </is>
      </c>
      <c r="D1453" t="n">
        <v>1418</v>
      </c>
      <c r="E1453" t="n">
        <v>2574</v>
      </c>
      <c r="F1453" t="inlineStr">
        <is>
          <t xml:space="preserve">    ventien hondert drie en deritigb, die van</t>
        </is>
      </c>
      <c r="G1453">
        <f>HYPERLINK("https://images.diginfra.net/iiif/NL-HaNA_1.01.02/3789/NL-HaNA_1.01.02_3789_0011.jpg/1252,357,1142,3144/full/0/default.jpg", "iiif_url")</f>
        <v/>
      </c>
    </row>
    <row r="1454">
      <c r="A1454" t="inlineStr">
        <is>
          <t>NL-HaNA_1.01.02_3789_0011-page-20</t>
        </is>
      </c>
      <c r="B1454" t="inlineStr">
        <is>
          <t>NL-HaNA_1.01.02_3789_0011-column-1352-457-942-2944</t>
        </is>
      </c>
      <c r="C1454" t="inlineStr">
        <is>
          <t>continuation</t>
        </is>
      </c>
      <c r="D1454" t="n">
        <v>1418</v>
      </c>
      <c r="E1454" t="n">
        <v>2622</v>
      </c>
      <c r="F1454" t="inlineStr">
        <is>
          <t xml:space="preserve">    de West-Indische Compagnie ite berighten.</t>
        </is>
      </c>
      <c r="G1454">
        <f>HYPERLINK("https://images.diginfra.net/iiif/NL-HaNA_1.01.02/3789/NL-HaNA_1.01.02_3789_0011.jpg/1252,357,1142,3144/full/0/default.jpg", "iiif_url")</f>
        <v/>
      </c>
    </row>
    <row r="1455">
      <c r="A1455" t="inlineStr">
        <is>
          <t>NL-HaNA_1.01.02_3789_0011-page-20</t>
        </is>
      </c>
      <c r="B1455" t="inlineStr">
        <is>
          <t>NL-HaNA_1.01.02_3789_0011-column-1352-457-942-2944</t>
        </is>
      </c>
      <c r="C1455" t="inlineStr">
        <is>
          <t>continuation</t>
        </is>
      </c>
      <c r="D1455" t="n">
        <v>1418</v>
      </c>
      <c r="E1455" t="n">
        <v>2680</v>
      </c>
      <c r="F1455" t="inlineStr">
        <is>
          <t xml:space="preserve">    459.</t>
        </is>
      </c>
      <c r="G1455">
        <f>HYPERLINK("https://images.diginfra.net/iiif/NL-HaNA_1.01.02/3789/NL-HaNA_1.01.02_3789_0011.jpg/1252,357,1142,3144/full/0/default.jpg", "iiif_url")</f>
        <v/>
      </c>
    </row>
    <row r="1456">
      <c r="A1456" t="inlineStr">
        <is>
          <t>NL-HaNA_1.01.02_3789_0011-page-20</t>
        </is>
      </c>
      <c r="B1456" t="inlineStr">
        <is>
          <t>NL-HaNA_1.01.02_3789_0011-column-1352-457-942-2944</t>
        </is>
      </c>
      <c r="C1456" t="inlineStr">
        <is>
          <t>non_index_line</t>
        </is>
      </c>
      <c r="D1456" t="n">
        <v>1550</v>
      </c>
      <c r="E1456" t="n">
        <v>2717</v>
      </c>
      <c r="F1456" t="inlineStr">
        <is>
          <t xml:space="preserve">        te antwoorden op de conclusie van</t>
        </is>
      </c>
      <c r="G1456">
        <f>HYPERLINK("https://images.diginfra.net/iiif/NL-HaNA_1.01.02/3789/NL-HaNA_1.01.02_3789_0011.jpg/1252,357,1142,3144/full/0/default.jpg", "iiif_url")</f>
        <v/>
      </c>
    </row>
    <row r="1457">
      <c r="A1457" t="inlineStr">
        <is>
          <t>NL-HaNA_1.01.02_3789_0011-page-20</t>
        </is>
      </c>
      <c r="B1457" t="inlineStr">
        <is>
          <t>NL-HaNA_1.01.02_3789_0011-column-1352-457-942-2944</t>
        </is>
      </c>
      <c r="C1457" t="inlineStr">
        <is>
          <t>continuation</t>
        </is>
      </c>
      <c r="D1457" t="n">
        <v>1421</v>
      </c>
      <c r="E1457" t="n">
        <v>2766</v>
      </c>
      <c r="F1457" t="inlineStr">
        <is>
          <t xml:space="preserve">    eysch van Neale. 607. 608.</t>
        </is>
      </c>
      <c r="G1457">
        <f>HYPERLINK("https://images.diginfra.net/iiif/NL-HaNA_1.01.02/3789/NL-HaNA_1.01.02_3789_0011.jpg/1252,357,1142,3144/full/0/default.jpg", "iiif_url")</f>
        <v/>
      </c>
    </row>
    <row r="1458">
      <c r="A1458" t="inlineStr">
        <is>
          <t>NL-HaNA_1.01.02_3789_0011-page-20</t>
        </is>
      </c>
      <c r="B1458" t="inlineStr">
        <is>
          <t>NL-HaNA_1.01.02_3789_0011-column-1352-457-942-2944</t>
        </is>
      </c>
      <c r="C1458" t="inlineStr">
        <is>
          <t>repeat_lemma</t>
        </is>
      </c>
      <c r="D1458" t="n">
        <v>1542</v>
      </c>
      <c r="E1458" t="n">
        <v>2803</v>
      </c>
      <c r="F1458" t="inlineStr">
        <is>
          <t xml:space="preserve">        advis van den Hoogen Raade aan de</t>
        </is>
      </c>
      <c r="G1458">
        <f>HYPERLINK("https://images.diginfra.net/iiif/NL-HaNA_1.01.02/3789/NL-HaNA_1.01.02_3789_0011.jpg/1252,357,1142,3144/full/0/default.jpg", "iiif_url")</f>
        <v/>
      </c>
    </row>
    <row r="1459">
      <c r="A1459" t="inlineStr">
        <is>
          <t>NL-HaNA_1.01.02_3789_0011-page-20</t>
        </is>
      </c>
      <c r="B1459" t="inlineStr">
        <is>
          <t>NL-HaNA_1.01.02_3789_0011-column-1352-457-942-2944</t>
        </is>
      </c>
      <c r="C1459" t="inlineStr">
        <is>
          <t>continuation</t>
        </is>
      </c>
      <c r="D1459" t="n">
        <v>1418</v>
      </c>
      <c r="E1459" t="n">
        <v>2863</v>
      </c>
      <c r="F1459" t="inlineStr">
        <is>
          <t xml:space="preserve">    ordinaris Justitie tot Suriname gerenvoyeert.</t>
        </is>
      </c>
      <c r="G1459">
        <f>HYPERLINK("https://images.diginfra.net/iiif/NL-HaNA_1.01.02/3789/NL-HaNA_1.01.02_3789_0011.jpg/1252,357,1142,3144/full/0/default.jpg", "iiif_url")</f>
        <v/>
      </c>
    </row>
    <row r="1460">
      <c r="A1460" t="inlineStr">
        <is>
          <t>NL-HaNA_1.01.02_3789_0011-page-20</t>
        </is>
      </c>
      <c r="B1460" t="inlineStr">
        <is>
          <t>NL-HaNA_1.01.02_3789_0011-column-1352-457-942-2944</t>
        </is>
      </c>
      <c r="C1460" t="inlineStr">
        <is>
          <t>continuation</t>
        </is>
      </c>
      <c r="D1460" t="n">
        <v>1421</v>
      </c>
      <c r="E1460" t="n">
        <v>2924</v>
      </c>
      <c r="F1460" t="inlineStr">
        <is>
          <t xml:space="preserve">    631.</t>
        </is>
      </c>
      <c r="G1460">
        <f>HYPERLINK("https://images.diginfra.net/iiif/NL-HaNA_1.01.02/3789/NL-HaNA_1.01.02_3789_0011.jpg/1252,357,1142,3144/full/0/default.jpg", "iiif_url")</f>
        <v/>
      </c>
    </row>
    <row r="1461">
      <c r="A1461" t="inlineStr">
        <is>
          <t>NL-HaNA_1.01.02_3789_0011-page-20</t>
        </is>
      </c>
      <c r="B1461" t="inlineStr">
        <is>
          <t>NL-HaNA_1.01.02_3789_0011-column-1352-457-942-2944</t>
        </is>
      </c>
      <c r="C1461" t="inlineStr">
        <is>
          <t>lemma</t>
        </is>
      </c>
      <c r="D1461" t="n">
        <v>1374</v>
      </c>
      <c r="E1461" t="n">
        <v>2959</v>
      </c>
      <c r="F1461" t="inlineStr">
        <is>
          <t>Cheusses aangesteldt tot Gouverneur van Suri-</t>
        </is>
      </c>
      <c r="G1461">
        <f>HYPERLINK("https://images.diginfra.net/iiif/NL-HaNA_1.01.02/3789/NL-HaNA_1.01.02_3789_0011.jpg/1252,357,1142,3144/full/0/default.jpg", "iiif_url")</f>
        <v/>
      </c>
    </row>
    <row r="1462">
      <c r="A1462" t="inlineStr">
        <is>
          <t>NL-HaNA_1.01.02_3789_0011-page-20</t>
        </is>
      </c>
      <c r="B1462" t="inlineStr">
        <is>
          <t>NL-HaNA_1.01.02_3789_0011-column-1352-457-942-2944</t>
        </is>
      </c>
      <c r="C1462" t="inlineStr">
        <is>
          <t>continuation</t>
        </is>
      </c>
      <c r="D1462" t="n">
        <v>1421</v>
      </c>
      <c r="E1462" t="n">
        <v>3020</v>
      </c>
      <c r="F1462" t="inlineStr">
        <is>
          <t xml:space="preserve">    name. 353.</t>
        </is>
      </c>
      <c r="G1462">
        <f>HYPERLINK("https://images.diginfra.net/iiif/NL-HaNA_1.01.02/3789/NL-HaNA_1.01.02_3789_0011.jpg/1252,357,1142,3144/full/0/default.jpg", "iiif_url")</f>
        <v/>
      </c>
    </row>
    <row r="1463">
      <c r="A1463" t="inlineStr">
        <is>
          <t>NL-HaNA_1.01.02_3789_0011-page-20</t>
        </is>
      </c>
      <c r="B1463" t="inlineStr">
        <is>
          <t>NL-HaNA_1.01.02_3789_0011-column-1352-457-942-2944</t>
        </is>
      </c>
      <c r="C1463" t="inlineStr">
        <is>
          <t>lemma</t>
        </is>
      </c>
      <c r="D1463" t="n">
        <v>1374</v>
      </c>
      <c r="E1463" t="n">
        <v>3053</v>
      </c>
      <c r="F1463" t="inlineStr">
        <is>
          <t>Christoffel, cum suis, Brieven van voorschry-</t>
        </is>
      </c>
      <c r="G1463">
        <f>HYPERLINK("https://images.diginfra.net/iiif/NL-HaNA_1.01.02/3789/NL-HaNA_1.01.02_3789_0011.jpg/1252,357,1142,3144/full/0/default.jpg", "iiif_url")</f>
        <v/>
      </c>
    </row>
    <row r="1464">
      <c r="A1464" t="inlineStr">
        <is>
          <t>NL-HaNA_1.01.02_3789_0011-page-20</t>
        </is>
      </c>
      <c r="B1464" t="inlineStr">
        <is>
          <t>NL-HaNA_1.01.02_3789_0011-column-1352-457-942-2944</t>
        </is>
      </c>
      <c r="C1464" t="inlineStr">
        <is>
          <t>continuation</t>
        </is>
      </c>
      <c r="D1464" t="n">
        <v>1421</v>
      </c>
      <c r="E1464" t="n">
        <v>3108</v>
      </c>
      <c r="F1464" t="inlineStr">
        <is>
          <t xml:space="preserve">    vens aan den Resident Coeymans. 362.</t>
        </is>
      </c>
      <c r="G1464">
        <f>HYPERLINK("https://images.diginfra.net/iiif/NL-HaNA_1.01.02/3789/NL-HaNA_1.01.02_3789_0011.jpg/1252,357,1142,3144/full/0/default.jpg", "iiif_url")</f>
        <v/>
      </c>
    </row>
    <row r="1465">
      <c r="A1465" t="inlineStr">
        <is>
          <t>NL-HaNA_1.01.02_3789_0011-page-20</t>
        </is>
      </c>
      <c r="B1465" t="inlineStr">
        <is>
          <t>NL-HaNA_1.01.02_3789_0011-column-1352-457-942-2944</t>
        </is>
      </c>
      <c r="C1465" t="inlineStr">
        <is>
          <t>lemma</t>
        </is>
      </c>
      <c r="D1465" t="n">
        <v>1374</v>
      </c>
      <c r="E1465" t="n">
        <v>3152</v>
      </c>
      <c r="F1465" t="inlineStr">
        <is>
          <t>Citters, Octroy om te disponeeren. 464.</t>
        </is>
      </c>
      <c r="G1465">
        <f>HYPERLINK("https://images.diginfra.net/iiif/NL-HaNA_1.01.02/3789/NL-HaNA_1.01.02_3789_0011.jpg/1252,357,1142,3144/full/0/default.jpg", "iiif_url")</f>
        <v/>
      </c>
    </row>
    <row r="1466">
      <c r="A1466" t="inlineStr">
        <is>
          <t>NL-HaNA_1.01.02_3789_0011-page-20</t>
        </is>
      </c>
      <c r="B1466" t="inlineStr">
        <is>
          <t>NL-HaNA_1.01.02_3789_0011-column-1352-457-942-2944</t>
        </is>
      </c>
      <c r="C1466" t="inlineStr">
        <is>
          <t>lemma</t>
        </is>
      </c>
      <c r="D1466" t="n">
        <v>1374</v>
      </c>
      <c r="E1466" t="n">
        <v>3204</v>
      </c>
      <c r="F1466" t="inlineStr">
        <is>
          <t>Citters wegens Zeelandt ter Generaliteyt ge-</t>
        </is>
      </c>
      <c r="G1466">
        <f>HYPERLINK("https://images.diginfra.net/iiif/NL-HaNA_1.01.02/3789/NL-HaNA_1.01.02_3789_0011.jpg/1252,357,1142,3144/full/0/default.jpg", "iiif_url")</f>
        <v/>
      </c>
    </row>
    <row r="1467">
      <c r="A1467" t="inlineStr">
        <is>
          <t>NL-HaNA_1.01.02_3789_0011-page-20</t>
        </is>
      </c>
      <c r="B1467" t="inlineStr">
        <is>
          <t>NL-HaNA_1.01.02_3789_0011-column-1352-457-942-2944</t>
        </is>
      </c>
      <c r="C1467" t="inlineStr">
        <is>
          <t>continuation</t>
        </is>
      </c>
      <c r="D1467" t="n">
        <v>1421</v>
      </c>
      <c r="E1467" t="n">
        <v>3255</v>
      </c>
      <c r="F1467" t="inlineStr">
        <is>
          <t xml:space="preserve">    committeert. 250.</t>
        </is>
      </c>
      <c r="G1467">
        <f>HYPERLINK("https://images.diginfra.net/iiif/NL-HaNA_1.01.02/3789/NL-HaNA_1.01.02_3789_0011.jpg/1252,357,1142,3144/full/0/default.jpg", "iiif_url")</f>
        <v/>
      </c>
    </row>
    <row r="1468">
      <c r="A1468" t="inlineStr">
        <is>
          <t>NL-HaNA_1.01.02_3789_0011-page-20</t>
        </is>
      </c>
      <c r="B1468" t="inlineStr">
        <is>
          <t>NL-HaNA_1.01.02_3789_0011-column-1352-457-942-2944</t>
        </is>
      </c>
      <c r="C1468" t="inlineStr">
        <is>
          <t>lemma</t>
        </is>
      </c>
      <c r="D1468" t="n">
        <v>1374</v>
      </c>
      <c r="E1468" t="n">
        <v>3292</v>
      </c>
      <c r="F1468" t="inlineStr">
        <is>
          <t>Clopper gepermitteert den eedt voor Bouwer</t>
        </is>
      </c>
      <c r="G1468">
        <f>HYPERLINK("https://images.diginfra.net/iiif/NL-HaNA_1.01.02/3789/NL-HaNA_1.01.02_3789_0011.jpg/1252,357,1142,3144/full/0/default.jpg", "iiif_url")</f>
        <v/>
      </c>
    </row>
    <row r="1469">
      <c r="A1469" t="inlineStr">
        <is>
          <t>NL-HaNA_1.01.02_3789_0011-page-20</t>
        </is>
      </c>
      <c r="B1469" t="inlineStr">
        <is>
          <t>NL-HaNA_1.01.02_3789_0011-column-1352-457-942-2944</t>
        </is>
      </c>
      <c r="C1469" t="inlineStr">
        <is>
          <t>continuation</t>
        </is>
      </c>
      <c r="D1469" t="n">
        <v>1418</v>
      </c>
      <c r="E1469" t="n">
        <v>3352</v>
      </c>
      <c r="F1469" t="inlineStr">
        <is>
          <t xml:space="preserve">    te mogen afleggen.</t>
        </is>
      </c>
      <c r="G1469">
        <f>HYPERLINK("https://images.diginfra.net/iiif/NL-HaNA_1.01.02/3789/NL-HaNA_1.01.02_3789_0011.jpg/1252,357,1142,3144/full/0/default.jpg", "iiif_url")</f>
        <v/>
      </c>
    </row>
    <row r="1473">
      <c r="A1473" t="inlineStr">
        <is>
          <t>NL-HaNA_1.01.02_3789_0011-page-21</t>
        </is>
      </c>
      <c r="B1473" t="inlineStr">
        <is>
          <t>NL-HaNA_1.01.02_3789_0011-column-2602-432-930-2904</t>
        </is>
      </c>
      <c r="C1473" t="inlineStr">
        <is>
          <t>lemma</t>
        </is>
      </c>
      <c r="D1473" t="n">
        <v>2598</v>
      </c>
      <c r="E1473" t="n">
        <v>435</v>
      </c>
      <c r="F1473" t="inlineStr">
        <is>
          <t>de Cock wegens Stadt en Lande in den Ruadt</t>
        </is>
      </c>
      <c r="G1473">
        <f>HYPERLINK("https://images.diginfra.net/iiif/NL-HaNA_1.01.02/3789/NL-HaNA_1.01.02_3789_0011.jpg/2502,332,1130,3104/full/0/default.jpg", "iiif_url")</f>
        <v/>
      </c>
    </row>
    <row r="1474">
      <c r="A1474" t="inlineStr">
        <is>
          <t>NL-HaNA_1.01.02_3789_0011-page-21</t>
        </is>
      </c>
      <c r="B1474" t="inlineStr">
        <is>
          <t>NL-HaNA_1.01.02_3789_0011-column-2602-432-930-2904</t>
        </is>
      </c>
      <c r="C1474" t="inlineStr">
        <is>
          <t>continuation</t>
        </is>
      </c>
      <c r="D1474" t="n">
        <v>2645</v>
      </c>
      <c r="E1474" t="n">
        <v>488</v>
      </c>
      <c r="F1474" t="inlineStr">
        <is>
          <t xml:space="preserve">    van Staate gecommitteert. 105.</t>
        </is>
      </c>
      <c r="G1474">
        <f>HYPERLINK("https://images.diginfra.net/iiif/NL-HaNA_1.01.02/3789/NL-HaNA_1.01.02_3789_0011.jpg/2502,332,1130,3104/full/0/default.jpg", "iiif_url")</f>
        <v/>
      </c>
    </row>
    <row r="1475">
      <c r="A1475" t="inlineStr">
        <is>
          <t>NL-HaNA_1.01.02_3789_0011-page-21</t>
        </is>
      </c>
      <c r="B1475" t="inlineStr">
        <is>
          <t>NL-HaNA_1.01.02_3789_0011-column-2602-432-930-2904</t>
        </is>
      </c>
      <c r="C1475" t="inlineStr">
        <is>
          <t>repeat_lemma</t>
        </is>
      </c>
      <c r="D1475" t="n">
        <v>2774</v>
      </c>
      <c r="E1475" t="n">
        <v>532</v>
      </c>
      <c r="F1475" t="inlineStr">
        <is>
          <t xml:space="preserve">        Pasport om met pijn Koers met vier</t>
        </is>
      </c>
      <c r="G1475">
        <f>HYPERLINK("https://images.diginfra.net/iiif/NL-HaNA_1.01.02/3789/NL-HaNA_1.01.02_3789_0011.jpg/2502,332,1130,3104/full/0/default.jpg", "iiif_url")</f>
        <v/>
      </c>
    </row>
    <row r="1476">
      <c r="A1476" t="inlineStr">
        <is>
          <t>NL-HaNA_1.01.02_3789_0011-page-21</t>
        </is>
      </c>
      <c r="B1476" t="inlineStr">
        <is>
          <t>NL-HaNA_1.01.02_3789_0011-column-2602-432-930-2904</t>
        </is>
      </c>
      <c r="C1476" t="inlineStr">
        <is>
          <t>continuation</t>
        </is>
      </c>
      <c r="D1476" t="n">
        <v>2647</v>
      </c>
      <c r="E1476" t="n">
        <v>582</v>
      </c>
      <c r="F1476" t="inlineStr">
        <is>
          <t xml:space="preserve">    Paarden de Rivieren te moogen passeeren en</t>
        </is>
      </c>
      <c r="G1476">
        <f>HYPERLINK("https://images.diginfra.net/iiif/NL-HaNA_1.01.02/3789/NL-HaNA_1.01.02_3789_0011.jpg/2502,332,1130,3104/full/0/default.jpg", "iiif_url")</f>
        <v/>
      </c>
    </row>
    <row r="1477">
      <c r="A1477" t="inlineStr">
        <is>
          <t>NL-HaNA_1.01.02_3789_0011-page-21</t>
        </is>
      </c>
      <c r="B1477" t="inlineStr">
        <is>
          <t>NL-HaNA_1.01.02_3789_0011-column-2602-432-930-2904</t>
        </is>
      </c>
      <c r="C1477" t="inlineStr">
        <is>
          <t>continuation</t>
        </is>
      </c>
      <c r="D1477" t="n">
        <v>2647</v>
      </c>
      <c r="E1477" t="n">
        <v>631</v>
      </c>
      <c r="F1477" t="inlineStr">
        <is>
          <t xml:space="preserve">    repuseeren. 299.</t>
        </is>
      </c>
      <c r="G1477">
        <f>HYPERLINK("https://images.diginfra.net/iiif/NL-HaNA_1.01.02/3789/NL-HaNA_1.01.02_3789_0011.jpg/2502,332,1130,3104/full/0/default.jpg", "iiif_url")</f>
        <v/>
      </c>
    </row>
    <row r="1478">
      <c r="A1478" t="inlineStr">
        <is>
          <t>NL-HaNA_1.01.02_3789_0011-page-21</t>
        </is>
      </c>
      <c r="B1478" t="inlineStr">
        <is>
          <t>NL-HaNA_1.01.02_3789_0011-column-2602-432-930-2904</t>
        </is>
      </c>
      <c r="C1478" t="inlineStr">
        <is>
          <t>lemma</t>
        </is>
      </c>
      <c r="D1478" t="n">
        <v>2603</v>
      </c>
      <c r="E1478" t="n">
        <v>674</v>
      </c>
      <c r="F1478" t="inlineStr">
        <is>
          <t>Coenders, Pasport tot den uytvoer van vyf</t>
        </is>
      </c>
      <c r="G1478">
        <f>HYPERLINK("https://images.diginfra.net/iiif/NL-HaNA_1.01.02/3789/NL-HaNA_1.01.02_3789_0011.jpg/2502,332,1130,3104/full/0/default.jpg", "iiif_url")</f>
        <v/>
      </c>
    </row>
    <row r="1479">
      <c r="A1479" t="inlineStr">
        <is>
          <t>NL-HaNA_1.01.02_3789_0011-page-21</t>
        </is>
      </c>
      <c r="B1479" t="inlineStr">
        <is>
          <t>NL-HaNA_1.01.02_3789_0011-column-2602-432-930-2904</t>
        </is>
      </c>
      <c r="C1479" t="inlineStr">
        <is>
          <t>continuation</t>
        </is>
      </c>
      <c r="D1479" t="n">
        <v>2647</v>
      </c>
      <c r="E1479" t="n">
        <v>723</v>
      </c>
      <c r="F1479" t="inlineStr">
        <is>
          <t xml:space="preserve">    en twintigo Paarden naar Maastrigbt.</t>
        </is>
      </c>
      <c r="G1479">
        <f>HYPERLINK("https://images.diginfra.net/iiif/NL-HaNA_1.01.02/3789/NL-HaNA_1.01.02_3789_0011.jpg/2502,332,1130,3104/full/0/default.jpg", "iiif_url")</f>
        <v/>
      </c>
    </row>
    <row r="1480">
      <c r="A1480" t="inlineStr">
        <is>
          <t>NL-HaNA_1.01.02_3789_0011-page-21</t>
        </is>
      </c>
      <c r="B1480" t="inlineStr">
        <is>
          <t>NL-HaNA_1.01.02_3789_0011-column-2602-432-930-2904</t>
        </is>
      </c>
      <c r="C1480" t="inlineStr">
        <is>
          <t>continuation</t>
        </is>
      </c>
      <c r="D1480" t="n">
        <v>2657</v>
      </c>
      <c r="E1480" t="n">
        <v>788</v>
      </c>
      <c r="F1480" t="inlineStr">
        <is>
          <t xml:space="preserve">    104.</t>
        </is>
      </c>
      <c r="G1480">
        <f>HYPERLINK("https://images.diginfra.net/iiif/NL-HaNA_1.01.02/3789/NL-HaNA_1.01.02_3789_0011.jpg/2502,332,1130,3104/full/0/default.jpg", "iiif_url")</f>
        <v/>
      </c>
    </row>
    <row r="1481">
      <c r="A1481" t="inlineStr">
        <is>
          <t>NL-HaNA_1.01.02_3789_0011-page-21</t>
        </is>
      </c>
      <c r="B1481" t="inlineStr">
        <is>
          <t>NL-HaNA_1.01.02_3789_0011-column-2602-432-930-2904</t>
        </is>
      </c>
      <c r="C1481" t="inlineStr">
        <is>
          <t>lemma</t>
        </is>
      </c>
      <c r="D1481" t="n">
        <v>2605</v>
      </c>
      <c r="E1481" t="n">
        <v>820</v>
      </c>
      <c r="F1481" t="inlineStr">
        <is>
          <t>Coenraats te berighten op de klagbten van</t>
        </is>
      </c>
      <c r="G1481">
        <f>HYPERLINK("https://images.diginfra.net/iiif/NL-HaNA_1.01.02/3789/NL-HaNA_1.01.02_3789_0011.jpg/2502,332,1130,3104/full/0/default.jpg", "iiif_url")</f>
        <v/>
      </c>
    </row>
    <row r="1482">
      <c r="A1482" t="inlineStr">
        <is>
          <t>NL-HaNA_1.01.02_3789_0011-page-21</t>
        </is>
      </c>
      <c r="B1482" t="inlineStr">
        <is>
          <t>NL-HaNA_1.01.02_3789_0011-column-2602-432-930-2904</t>
        </is>
      </c>
      <c r="C1482" t="inlineStr">
        <is>
          <t>continuation</t>
        </is>
      </c>
      <c r="D1482" t="n">
        <v>2654</v>
      </c>
      <c r="E1482" t="n">
        <v>871</v>
      </c>
      <c r="F1482" t="inlineStr">
        <is>
          <t xml:space="preserve">    Hartongb wegens verandering der Regee-</t>
        </is>
      </c>
      <c r="G1482">
        <f>HYPERLINK("https://images.diginfra.net/iiif/NL-HaNA_1.01.02/3789/NL-HaNA_1.01.02_3789_0011.jpg/2502,332,1130,3104/full/0/default.jpg", "iiif_url")</f>
        <v/>
      </c>
    </row>
    <row r="1483">
      <c r="A1483" t="inlineStr">
        <is>
          <t>NL-HaNA_1.01.02_3789_0011-page-21</t>
        </is>
      </c>
      <c r="B1483" t="inlineStr">
        <is>
          <t>NL-HaNA_1.01.02_3789_0011-column-2602-432-930-2904</t>
        </is>
      </c>
      <c r="C1483" t="inlineStr">
        <is>
          <t>continuation</t>
        </is>
      </c>
      <c r="D1483" t="n">
        <v>2650</v>
      </c>
      <c r="E1483" t="n">
        <v>916</v>
      </c>
      <c r="F1483" t="inlineStr">
        <is>
          <t xml:space="preserve">    vinge tot Hilvarenbeeck. 488.</t>
        </is>
      </c>
      <c r="G1483">
        <f>HYPERLINK("https://images.diginfra.net/iiif/NL-HaNA_1.01.02/3789/NL-HaNA_1.01.02_3789_0011.jpg/2502,332,1130,3104/full/0/default.jpg", "iiif_url")</f>
        <v/>
      </c>
    </row>
    <row r="1484">
      <c r="A1484" t="inlineStr">
        <is>
          <t>NL-HaNA_1.01.02_3789_0011-page-21</t>
        </is>
      </c>
      <c r="B1484" t="inlineStr">
        <is>
          <t>NL-HaNA_1.01.02_3789_0011-column-2602-432-930-2904</t>
        </is>
      </c>
      <c r="C1484" t="inlineStr">
        <is>
          <t>repeat_lemma</t>
        </is>
      </c>
      <c r="D1484" t="n">
        <v>2776</v>
      </c>
      <c r="E1484" t="n">
        <v>969</v>
      </c>
      <c r="F1484" t="inlineStr">
        <is>
          <t xml:space="preserve">        berigt dien aangaande, te examinee-</t>
        </is>
      </c>
      <c r="G1484">
        <f>HYPERLINK("https://images.diginfra.net/iiif/NL-HaNA_1.01.02/3789/NL-HaNA_1.01.02_3789_0011.jpg/2502,332,1130,3104/full/0/default.jpg", "iiif_url")</f>
        <v/>
      </c>
    </row>
    <row r="1485">
      <c r="A1485" t="inlineStr">
        <is>
          <t>NL-HaNA_1.01.02_3789_0011-page-21</t>
        </is>
      </c>
      <c r="B1485" t="inlineStr">
        <is>
          <t>NL-HaNA_1.01.02_3789_0011-column-2602-432-930-2904</t>
        </is>
      </c>
      <c r="C1485" t="inlineStr">
        <is>
          <t>continuation</t>
        </is>
      </c>
      <c r="D1485" t="n">
        <v>2654</v>
      </c>
      <c r="E1485" t="n">
        <v>1032</v>
      </c>
      <c r="F1485" t="inlineStr">
        <is>
          <t xml:space="preserve">    ren. 573.</t>
        </is>
      </c>
      <c r="G1485">
        <f>HYPERLINK("https://images.diginfra.net/iiif/NL-HaNA_1.01.02/3789/NL-HaNA_1.01.02_3789_0011.jpg/2502,332,1130,3104/full/0/default.jpg", "iiif_url")</f>
        <v/>
      </c>
    </row>
    <row r="1486">
      <c r="A1486" t="inlineStr">
        <is>
          <t>NL-HaNA_1.01.02_3789_0011-page-21</t>
        </is>
      </c>
      <c r="B1486" t="inlineStr">
        <is>
          <t>NL-HaNA_1.01.02_3789_0011-column-2602-432-930-2904</t>
        </is>
      </c>
      <c r="C1486" t="inlineStr">
        <is>
          <t>lemma</t>
        </is>
      </c>
      <c r="D1486" t="n">
        <v>2608</v>
      </c>
      <c r="E1486" t="n">
        <v>1061</v>
      </c>
      <c r="F1486" t="inlineStr">
        <is>
          <t>Coets geapprobeert als Drossard en Schout van</t>
        </is>
      </c>
      <c r="G1486">
        <f>HYPERLINK("https://images.diginfra.net/iiif/NL-HaNA_1.01.02/3789/NL-HaNA_1.01.02_3789_0011.jpg/2502,332,1130,3104/full/0/default.jpg", "iiif_url")</f>
        <v/>
      </c>
    </row>
    <row r="1487">
      <c r="A1487" t="inlineStr">
        <is>
          <t>NL-HaNA_1.01.02_3789_0011-page-21</t>
        </is>
      </c>
      <c r="B1487" t="inlineStr">
        <is>
          <t>NL-HaNA_1.01.02_3789_0011-column-2602-432-930-2904</t>
        </is>
      </c>
      <c r="C1487" t="inlineStr">
        <is>
          <t>continuation</t>
        </is>
      </c>
      <c r="D1487" t="n">
        <v>2657</v>
      </c>
      <c r="E1487" t="n">
        <v>1110</v>
      </c>
      <c r="F1487" t="inlineStr">
        <is>
          <t xml:space="preserve">    Berlicum , Middelroode ende Caathoven.</t>
        </is>
      </c>
      <c r="G1487">
        <f>HYPERLINK("https://images.diginfra.net/iiif/NL-HaNA_1.01.02/3789/NL-HaNA_1.01.02_3789_0011.jpg/2502,332,1130,3104/full/0/default.jpg", "iiif_url")</f>
        <v/>
      </c>
    </row>
    <row r="1488">
      <c r="A1488" t="inlineStr">
        <is>
          <t>NL-HaNA_1.01.02_3789_0011-page-21</t>
        </is>
      </c>
      <c r="B1488" t="inlineStr">
        <is>
          <t>NL-HaNA_1.01.02_3789_0011-column-2602-432-930-2904</t>
        </is>
      </c>
      <c r="C1488" t="inlineStr">
        <is>
          <t>continuation</t>
        </is>
      </c>
      <c r="D1488" t="n">
        <v>2657</v>
      </c>
      <c r="E1488" t="n">
        <v>1176</v>
      </c>
      <c r="F1488" t="inlineStr">
        <is>
          <t xml:space="preserve">    445.</t>
        </is>
      </c>
      <c r="G1488">
        <f>HYPERLINK("https://images.diginfra.net/iiif/NL-HaNA_1.01.02/3789/NL-HaNA_1.01.02_3789_0011.jpg/2502,332,1130,3104/full/0/default.jpg", "iiif_url")</f>
        <v/>
      </c>
    </row>
    <row r="1489">
      <c r="A1489" t="inlineStr">
        <is>
          <t>NL-HaNA_1.01.02_3789_0011-page-21</t>
        </is>
      </c>
      <c r="B1489" t="inlineStr">
        <is>
          <t>NL-HaNA_1.01.02_3789_0011-column-2602-432-930-2904</t>
        </is>
      </c>
      <c r="C1489" t="inlineStr">
        <is>
          <t>lemma</t>
        </is>
      </c>
      <c r="D1489" t="n">
        <v>2610</v>
      </c>
      <c r="E1489" t="n">
        <v>1205</v>
      </c>
      <c r="F1489" t="inlineStr">
        <is>
          <t>van Coeverden wegens Overysel gecommitteert</t>
        </is>
      </c>
      <c r="G1489">
        <f>HYPERLINK("https://images.diginfra.net/iiif/NL-HaNA_1.01.02/3789/NL-HaNA_1.01.02_3789_0011.jpg/2502,332,1130,3104/full/0/default.jpg", "iiif_url")</f>
        <v/>
      </c>
    </row>
    <row r="1490">
      <c r="A1490" t="inlineStr">
        <is>
          <t>NL-HaNA_1.01.02_3789_0011-page-21</t>
        </is>
      </c>
      <c r="B1490" t="inlineStr">
        <is>
          <t>NL-HaNA_1.01.02_3789_0011-column-2602-432-930-2904</t>
        </is>
      </c>
      <c r="C1490" t="inlineStr">
        <is>
          <t>continuation</t>
        </is>
      </c>
      <c r="D1490" t="n">
        <v>2654</v>
      </c>
      <c r="E1490" t="n">
        <v>1256</v>
      </c>
      <c r="F1490" t="inlineStr">
        <is>
          <t xml:space="preserve">    in de Generalitevyts Reekenkamer. 273.</t>
        </is>
      </c>
      <c r="G1490">
        <f>HYPERLINK("https://images.diginfra.net/iiif/NL-HaNA_1.01.02/3789/NL-HaNA_1.01.02_3789_0011.jpg/2502,332,1130,3104/full/0/default.jpg", "iiif_url")</f>
        <v/>
      </c>
    </row>
    <row r="1491">
      <c r="A1491" t="inlineStr">
        <is>
          <t>NL-HaNA_1.01.02_3789_0011-page-21</t>
        </is>
      </c>
      <c r="B1491" t="inlineStr">
        <is>
          <t>NL-HaNA_1.01.02_3789_0011-column-2602-432-930-2904</t>
        </is>
      </c>
      <c r="C1491" t="inlineStr">
        <is>
          <t>lemma</t>
        </is>
      </c>
      <c r="D1491" t="n">
        <v>2610</v>
      </c>
      <c r="E1491" t="n">
        <v>1304</v>
      </c>
      <c r="F1491" t="inlineStr">
        <is>
          <t>Coymans, advertentie. 1. 7. 55. 62. 78.</t>
        </is>
      </c>
      <c r="G1491">
        <f>HYPERLINK("https://images.diginfra.net/iiif/NL-HaNA_1.01.02/3789/NL-HaNA_1.01.02_3789_0011.jpg/2502,332,1130,3104/full/0/default.jpg", "iiif_url")</f>
        <v/>
      </c>
    </row>
    <row r="1492">
      <c r="A1492" t="inlineStr">
        <is>
          <t>NL-HaNA_1.01.02_3789_0011-page-21</t>
        </is>
      </c>
      <c r="B1492" t="inlineStr">
        <is>
          <t>NL-HaNA_1.01.02_3789_0011-column-2602-432-930-2904</t>
        </is>
      </c>
      <c r="C1492" t="inlineStr">
        <is>
          <t>continuation</t>
        </is>
      </c>
      <c r="D1492" t="n">
        <v>2654</v>
      </c>
      <c r="E1492" t="n">
        <v>1353</v>
      </c>
      <c r="F1492" t="inlineStr">
        <is>
          <t xml:space="preserve">    80. 99. 135. 146. 162. 178. 229. 234.</t>
        </is>
      </c>
      <c r="G1492">
        <f>HYPERLINK("https://images.diginfra.net/iiif/NL-HaNA_1.01.02/3789/NL-HaNA_1.01.02_3789_0011.jpg/2502,332,1130,3104/full/0/default.jpg", "iiif_url")</f>
        <v/>
      </c>
    </row>
    <row r="1493">
      <c r="A1493" t="inlineStr">
        <is>
          <t>NL-HaNA_1.01.02_3789_0011-page-21</t>
        </is>
      </c>
      <c r="B1493" t="inlineStr">
        <is>
          <t>NL-HaNA_1.01.02_3789_0011-column-2602-432-930-2904</t>
        </is>
      </c>
      <c r="C1493" t="inlineStr">
        <is>
          <t>continuation</t>
        </is>
      </c>
      <c r="D1493" t="n">
        <v>2657</v>
      </c>
      <c r="E1493" t="n">
        <v>1404</v>
      </c>
      <c r="F1493" t="inlineStr">
        <is>
          <t xml:space="preserve">    244. 246. 252. 268. 270. 280. 283. 292.</t>
        </is>
      </c>
      <c r="G1493">
        <f>HYPERLINK("https://images.diginfra.net/iiif/NL-HaNA_1.01.02/3789/NL-HaNA_1.01.02_3789_0011.jpg/2502,332,1130,3104/full/0/default.jpg", "iiif_url")</f>
        <v/>
      </c>
    </row>
    <row r="1494">
      <c r="A1494" t="inlineStr">
        <is>
          <t>NL-HaNA_1.01.02_3789_0011-page-21</t>
        </is>
      </c>
      <c r="B1494" t="inlineStr">
        <is>
          <t>NL-HaNA_1.01.02_3789_0011-column-2602-432-930-2904</t>
        </is>
      </c>
      <c r="C1494" t="inlineStr">
        <is>
          <t>continuation</t>
        </is>
      </c>
      <c r="D1494" t="n">
        <v>2654</v>
      </c>
      <c r="E1494" t="n">
        <v>1454</v>
      </c>
      <c r="F1494" t="inlineStr">
        <is>
          <t xml:space="preserve">    295. 305. 315. 328. 329. 342. 345. 353.</t>
        </is>
      </c>
      <c r="G1494">
        <f>HYPERLINK("https://images.diginfra.net/iiif/NL-HaNA_1.01.02/3789/NL-HaNA_1.01.02_3789_0011.jpg/2502,332,1130,3104/full/0/default.jpg", "iiif_url")</f>
        <v/>
      </c>
    </row>
    <row r="1495">
      <c r="A1495" t="inlineStr">
        <is>
          <t>NL-HaNA_1.01.02_3789_0011-page-21</t>
        </is>
      </c>
      <c r="B1495" t="inlineStr">
        <is>
          <t>NL-HaNA_1.01.02_3789_0011-column-2602-432-930-2904</t>
        </is>
      </c>
      <c r="C1495" t="inlineStr">
        <is>
          <t>continuation</t>
        </is>
      </c>
      <c r="D1495" t="n">
        <v>2659</v>
      </c>
      <c r="E1495" t="n">
        <v>1499</v>
      </c>
      <c r="F1495" t="inlineStr">
        <is>
          <t xml:space="preserve">    364. 374. 410. 435. 456. 469. 473. 483.</t>
        </is>
      </c>
      <c r="G1495">
        <f>HYPERLINK("https://images.diginfra.net/iiif/NL-HaNA_1.01.02/3789/NL-HaNA_1.01.02_3789_0011.jpg/2502,332,1130,3104/full/0/default.jpg", "iiif_url")</f>
        <v/>
      </c>
    </row>
    <row r="1496">
      <c r="A1496" t="inlineStr">
        <is>
          <t>NL-HaNA_1.01.02_3789_0011-page-21</t>
        </is>
      </c>
      <c r="B1496" t="inlineStr">
        <is>
          <t>NL-HaNA_1.01.02_3789_0011-column-2602-432-930-2904</t>
        </is>
      </c>
      <c r="C1496" t="inlineStr">
        <is>
          <t>continuation</t>
        </is>
      </c>
      <c r="D1496" t="n">
        <v>2657</v>
      </c>
      <c r="E1496" t="n">
        <v>1552</v>
      </c>
      <c r="F1496" t="inlineStr">
        <is>
          <t xml:space="preserve">    500. 509. 521. 554. 570. 580. sy0. 603.</t>
        </is>
      </c>
      <c r="G1496">
        <f>HYPERLINK("https://images.diginfra.net/iiif/NL-HaNA_1.01.02/3789/NL-HaNA_1.01.02_3789_0011.jpg/2502,332,1130,3104/full/0/default.jpg", "iiif_url")</f>
        <v/>
      </c>
    </row>
    <row r="1497">
      <c r="A1497" t="inlineStr">
        <is>
          <t>NL-HaNA_1.01.02_3789_0011-page-21</t>
        </is>
      </c>
      <c r="B1497" t="inlineStr">
        <is>
          <t>NL-HaNA_1.01.02_3789_0011-column-2602-432-930-2904</t>
        </is>
      </c>
      <c r="C1497" t="inlineStr">
        <is>
          <t>continuation</t>
        </is>
      </c>
      <c r="D1497" t="n">
        <v>2654</v>
      </c>
      <c r="E1497" t="n">
        <v>1600</v>
      </c>
      <c r="F1497" t="inlineStr">
        <is>
          <t xml:space="preserve">    612. 629. 659. 670.</t>
        </is>
      </c>
      <c r="G1497">
        <f>HYPERLINK("https://images.diginfra.net/iiif/NL-HaNA_1.01.02/3789/NL-HaNA_1.01.02_3789_0011.jpg/2502,332,1130,3104/full/0/default.jpg", "iiif_url")</f>
        <v/>
      </c>
    </row>
    <row r="1498">
      <c r="A1498" t="inlineStr">
        <is>
          <t>NL-HaNA_1.01.02_3789_0011-page-21</t>
        </is>
      </c>
      <c r="B1498" t="inlineStr">
        <is>
          <t>NL-HaNA_1.01.02_3789_0011-column-2602-432-930-2904</t>
        </is>
      </c>
      <c r="C1498" t="inlineStr">
        <is>
          <t>repeat_lemma</t>
        </is>
      </c>
      <c r="D1498" t="n">
        <v>2781</v>
      </c>
      <c r="E1498" t="n">
        <v>1642</v>
      </c>
      <c r="F1498" t="inlineStr">
        <is>
          <t xml:space="preserve">        declaratie. 16. 382.</t>
        </is>
      </c>
      <c r="G1498">
        <f>HYPERLINK("https://images.diginfra.net/iiif/NL-HaNA_1.01.02/3789/NL-HaNA_1.01.02_3789_0011.jpg/2502,332,1130,3104/full/0/default.jpg", "iiif_url")</f>
        <v/>
      </c>
    </row>
    <row r="1499">
      <c r="A1499" t="inlineStr">
        <is>
          <t>NL-HaNA_1.01.02_3789_0011-page-21</t>
        </is>
      </c>
      <c r="B1499" t="inlineStr">
        <is>
          <t>NL-HaNA_1.01.02_3789_0011-column-2602-432-930-2904</t>
        </is>
      </c>
      <c r="C1499" t="inlineStr">
        <is>
          <t>repeat_lemma</t>
        </is>
      </c>
      <c r="D1499" t="n">
        <v>2781</v>
      </c>
      <c r="E1499" t="n">
        <v>1693</v>
      </c>
      <c r="F1499" t="inlineStr">
        <is>
          <t xml:space="preserve">        antwoordt op de afdoeninge van ver-</t>
        </is>
      </c>
      <c r="G1499">
        <f>HYPERLINK("https://images.diginfra.net/iiif/NL-HaNA_1.01.02/3789/NL-HaNA_1.01.02_3789_0011.jpg/2502,332,1130,3104/full/0/default.jpg", "iiif_url")</f>
        <v/>
      </c>
    </row>
    <row r="1500">
      <c r="A1500" t="inlineStr">
        <is>
          <t>NL-HaNA_1.01.02_3789_0011-page-21</t>
        </is>
      </c>
      <c r="B1500" t="inlineStr">
        <is>
          <t>NL-HaNA_1.01.02_3789_0011-column-2602-432-930-2904</t>
        </is>
      </c>
      <c r="C1500" t="inlineStr">
        <is>
          <t>continuation</t>
        </is>
      </c>
      <c r="D1500" t="n">
        <v>2657</v>
      </c>
      <c r="E1500" t="n">
        <v>1736</v>
      </c>
      <c r="F1500" t="inlineStr">
        <is>
          <t xml:space="preserve">    nieuwinge van Tol- en Commercie-Tractaat,</t>
        </is>
      </c>
      <c r="G1500">
        <f>HYPERLINK("https://images.diginfra.net/iiif/NL-HaNA_1.01.02/3789/NL-HaNA_1.01.02_3789_0011.jpg/2502,332,1130,3104/full/0/default.jpg", "iiif_url")</f>
        <v/>
      </c>
    </row>
    <row r="1501">
      <c r="A1501" t="inlineStr">
        <is>
          <t>NL-HaNA_1.01.02_3789_0011-page-21</t>
        </is>
      </c>
      <c r="B1501" t="inlineStr">
        <is>
          <t>NL-HaNA_1.01.02_3789_0011-column-2602-432-930-2904</t>
        </is>
      </c>
      <c r="C1501" t="inlineStr">
        <is>
          <t>continuation</t>
        </is>
      </c>
      <c r="D1501" t="n">
        <v>2654</v>
      </c>
      <c r="E1501" t="n">
        <v>1789</v>
      </c>
      <c r="F1501" t="inlineStr">
        <is>
          <t xml:space="preserve">    by Hollandt overgenoomen en te examineeren.</t>
        </is>
      </c>
      <c r="G1501">
        <f>HYPERLINK("https://images.diginfra.net/iiif/NL-HaNA_1.01.02/3789/NL-HaNA_1.01.02_3789_0011.jpg/2502,332,1130,3104/full/0/default.jpg", "iiif_url")</f>
        <v/>
      </c>
    </row>
    <row r="1502">
      <c r="A1502" t="inlineStr">
        <is>
          <t>NL-HaNA_1.01.02_3789_0011-page-21</t>
        </is>
      </c>
      <c r="B1502" t="inlineStr">
        <is>
          <t>NL-HaNA_1.01.02_3789_0011-column-2602-432-930-2904</t>
        </is>
      </c>
      <c r="C1502" t="inlineStr">
        <is>
          <t>continuation</t>
        </is>
      </c>
      <c r="D1502" t="n">
        <v>2659</v>
      </c>
      <c r="E1502" t="n">
        <v>1849</v>
      </c>
      <c r="F1502" t="inlineStr">
        <is>
          <t xml:space="preserve">    91.</t>
        </is>
      </c>
      <c r="G1502">
        <f>HYPERLINK("https://images.diginfra.net/iiif/NL-HaNA_1.01.02/3789/NL-HaNA_1.01.02_3789_0011.jpg/2502,332,1130,3104/full/0/default.jpg", "iiif_url")</f>
        <v/>
      </c>
    </row>
    <row r="1503">
      <c r="A1503" t="inlineStr">
        <is>
          <t>NL-HaNA_1.01.02_3789_0011-page-21</t>
        </is>
      </c>
      <c r="B1503" t="inlineStr">
        <is>
          <t>NL-HaNA_1.01.02_3789_0011-column-2602-432-930-2904</t>
        </is>
      </c>
      <c r="C1503" t="inlineStr">
        <is>
          <t>repeat_lemma</t>
        </is>
      </c>
      <c r="D1503" t="n">
        <v>2778</v>
      </c>
      <c r="E1503" t="n">
        <v>1886</v>
      </c>
      <c r="F1503" t="inlineStr">
        <is>
          <t xml:space="preserve">        om ordre en gelast tot nader ordre te</t>
        </is>
      </c>
      <c r="G1503">
        <f>HYPERLINK("https://images.diginfra.net/iiif/NL-HaNA_1.01.02/3789/NL-HaNA_1.01.02_3789_0011.jpg/2502,332,1130,3104/full/0/default.jpg", "iiif_url")</f>
        <v/>
      </c>
    </row>
    <row r="1504">
      <c r="A1504" t="inlineStr">
        <is>
          <t>NL-HaNA_1.01.02_3789_0011-page-21</t>
        </is>
      </c>
      <c r="B1504" t="inlineStr">
        <is>
          <t>NL-HaNA_1.01.02_3789_0011-column-2602-432-930-2904</t>
        </is>
      </c>
      <c r="C1504" t="inlineStr">
        <is>
          <t>continuation</t>
        </is>
      </c>
      <c r="D1504" t="n">
        <v>2664</v>
      </c>
      <c r="E1504" t="n">
        <v>1935</v>
      </c>
      <c r="F1504" t="inlineStr">
        <is>
          <t xml:space="preserve">    Koppenhage te blyven. 125.</t>
        </is>
      </c>
      <c r="G1504">
        <f>HYPERLINK("https://images.diginfra.net/iiif/NL-HaNA_1.01.02/3789/NL-HaNA_1.01.02_3789_0011.jpg/2502,332,1130,3104/full/0/default.jpg", "iiif_url")</f>
        <v/>
      </c>
    </row>
    <row r="1505">
      <c r="A1505" t="inlineStr">
        <is>
          <t>NL-HaNA_1.01.02_3789_0011-page-21</t>
        </is>
      </c>
      <c r="B1505" t="inlineStr">
        <is>
          <t>NL-HaNA_1.01.02_3789_0011-column-2602-432-930-2904</t>
        </is>
      </c>
      <c r="C1505" t="inlineStr">
        <is>
          <t>repeat_lemma</t>
        </is>
      </c>
      <c r="D1505" t="n">
        <v>2781</v>
      </c>
      <c r="E1505" t="n">
        <v>1979</v>
      </c>
      <c r="F1505" t="inlineStr">
        <is>
          <t xml:space="preserve">        gelast het Hof te volgen, en te de-</t>
        </is>
      </c>
      <c r="G1505">
        <f>HYPERLINK("https://images.diginfra.net/iiif/NL-HaNA_1.01.02/3789/NL-HaNA_1.01.02_3789_0011.jpg/2502,332,1130,3104/full/0/default.jpg", "iiif_url")</f>
        <v/>
      </c>
    </row>
    <row r="1506">
      <c r="A1506" t="inlineStr">
        <is>
          <t>NL-HaNA_1.01.02_3789_0011-page-21</t>
        </is>
      </c>
      <c r="B1506" t="inlineStr">
        <is>
          <t>NL-HaNA_1.01.02_3789_0011-column-2602-432-930-2904</t>
        </is>
      </c>
      <c r="C1506" t="inlineStr">
        <is>
          <t>lemma</t>
        </is>
      </c>
      <c r="D1506" t="n">
        <v>2657</v>
      </c>
      <c r="E1506" t="n">
        <v>2031</v>
      </c>
      <c r="F1506" t="inlineStr">
        <is>
          <t>clareeren. 206.</t>
        </is>
      </c>
      <c r="G1506">
        <f>HYPERLINK("https://images.diginfra.net/iiif/NL-HaNA_1.01.02/3789/NL-HaNA_1.01.02_3789_0011.jpg/2502,332,1130,3104/full/0/default.jpg", "iiif_url")</f>
        <v/>
      </c>
    </row>
    <row r="1507">
      <c r="A1507" t="inlineStr">
        <is>
          <t>NL-HaNA_1.01.02_3789_0011-page-21</t>
        </is>
      </c>
      <c r="B1507" t="inlineStr">
        <is>
          <t>NL-HaNA_1.01.02_3789_0011-column-2602-432-930-2904</t>
        </is>
      </c>
      <c r="C1507" t="inlineStr">
        <is>
          <t>continuation</t>
        </is>
      </c>
      <c r="D1507" t="n">
        <v>2785</v>
      </c>
      <c r="E1507" t="n">
        <v>2077</v>
      </c>
      <c r="F1507" t="inlineStr">
        <is>
          <t xml:space="preserve">    gepermitteert den grooten Rouw te</t>
        </is>
      </c>
      <c r="G1507">
        <f>HYPERLINK("https://images.diginfra.net/iiif/NL-HaNA_1.01.02/3789/NL-HaNA_1.01.02_3789_0011.jpg/2502,332,1130,3104/full/0/default.jpg", "iiif_url")</f>
        <v/>
      </c>
    </row>
    <row r="1508">
      <c r="A1508" t="inlineStr">
        <is>
          <t>NL-HaNA_1.01.02_3789_0011-page-21</t>
        </is>
      </c>
      <c r="B1508" t="inlineStr">
        <is>
          <t>NL-HaNA_1.01.02_3789_0011-column-2602-432-930-2904</t>
        </is>
      </c>
      <c r="C1508" t="inlineStr">
        <is>
          <t>lemma</t>
        </is>
      </c>
      <c r="D1508" t="n">
        <v>2664</v>
      </c>
      <c r="E1508" t="n">
        <v>2123</v>
      </c>
      <c r="F1508" t="inlineStr">
        <is>
          <t>declareeren vver den Vorst van Oostvries-</t>
        </is>
      </c>
      <c r="G1508">
        <f>HYPERLINK("https://images.diginfra.net/iiif/NL-HaNA_1.01.02/3789/NL-HaNA_1.01.02_3789_0011.jpg/2502,332,1130,3104/full/0/default.jpg", "iiif_url")</f>
        <v/>
      </c>
    </row>
    <row r="1509">
      <c r="A1509" t="inlineStr">
        <is>
          <t>NL-HaNA_1.01.02_3789_0011-page-21</t>
        </is>
      </c>
      <c r="B1509" t="inlineStr">
        <is>
          <t>NL-HaNA_1.01.02_3789_0011-column-2602-432-930-2904</t>
        </is>
      </c>
      <c r="C1509" t="inlineStr">
        <is>
          <t>lemma</t>
        </is>
      </c>
      <c r="D1509" t="n">
        <v>2664</v>
      </c>
      <c r="E1509" t="n">
        <v>2178</v>
      </c>
      <c r="F1509" t="inlineStr">
        <is>
          <t>landt. 345.</t>
        </is>
      </c>
      <c r="G1509">
        <f>HYPERLINK("https://images.diginfra.net/iiif/NL-HaNA_1.01.02/3789/NL-HaNA_1.01.02_3789_0011.jpg/2502,332,1130,3104/full/0/default.jpg", "iiif_url")</f>
        <v/>
      </c>
    </row>
    <row r="1510">
      <c r="A1510" t="inlineStr">
        <is>
          <t>NL-HaNA_1.01.02_3789_0011-page-21</t>
        </is>
      </c>
      <c r="B1510" t="inlineStr">
        <is>
          <t>NL-HaNA_1.01.02_3789_0011-column-2602-432-930-2904</t>
        </is>
      </c>
      <c r="C1510" t="inlineStr">
        <is>
          <t>continuation</t>
        </is>
      </c>
      <c r="D1510" t="n">
        <v>2788</v>
      </c>
      <c r="E1510" t="n">
        <v>2221</v>
      </c>
      <c r="F1510" t="inlineStr">
        <is>
          <t xml:space="preserve">    devoir te doen ten eynde de Soonen</t>
        </is>
      </c>
      <c r="G1510">
        <f>HYPERLINK("https://images.diginfra.net/iiif/NL-HaNA_1.01.02/3789/NL-HaNA_1.01.02_3789_0011.jpg/2502,332,1130,3104/full/0/default.jpg", "iiif_url")</f>
        <v/>
      </c>
    </row>
    <row r="1511">
      <c r="A1511" t="inlineStr">
        <is>
          <t>NL-HaNA_1.01.02_3789_0011-page-21</t>
        </is>
      </c>
      <c r="B1511" t="inlineStr">
        <is>
          <t>NL-HaNA_1.01.02_3789_0011-column-2602-432-930-2904</t>
        </is>
      </c>
      <c r="C1511" t="inlineStr">
        <is>
          <t>lemma</t>
        </is>
      </c>
      <c r="D1511" t="n">
        <v>2666</v>
      </c>
      <c r="E1511" t="n">
        <v>2268</v>
      </c>
      <c r="F1511" t="inlineStr">
        <is>
          <t>Levi en baar Kueghts uyt arrest ontstaagen</t>
        </is>
      </c>
      <c r="G1511">
        <f>HYPERLINK("https://images.diginfra.net/iiif/NL-HaNA_1.01.02/3789/NL-HaNA_1.01.02_3789_0011.jpg/2502,332,1130,3104/full/0/default.jpg", "iiif_url")</f>
        <v/>
      </c>
    </row>
    <row r="1512">
      <c r="A1512" t="inlineStr">
        <is>
          <t>NL-HaNA_1.01.02_3789_0011-page-21</t>
        </is>
      </c>
      <c r="B1512" t="inlineStr">
        <is>
          <t>NL-HaNA_1.01.02_3789_0011-column-2602-432-930-2904</t>
        </is>
      </c>
      <c r="C1512" t="inlineStr">
        <is>
          <t>lemma</t>
        </is>
      </c>
      <c r="D1512" t="n">
        <v>2666</v>
      </c>
      <c r="E1512" t="n">
        <v>2318</v>
      </c>
      <c r="F1512" t="inlineStr">
        <is>
          <t>moogen werden. 348.</t>
        </is>
      </c>
      <c r="G1512">
        <f>HYPERLINK("https://images.diginfra.net/iiif/NL-HaNA_1.01.02/3789/NL-HaNA_1.01.02_3789_0011.jpg/2502,332,1130,3104/full/0/default.jpg", "iiif_url")</f>
        <v/>
      </c>
    </row>
    <row r="1513">
      <c r="A1513" t="inlineStr">
        <is>
          <t>NL-HaNA_1.01.02_3789_0011-page-21</t>
        </is>
      </c>
      <c r="B1513" t="inlineStr">
        <is>
          <t>NL-HaNA_1.01.02_3789_0011-column-2602-432-930-2904</t>
        </is>
      </c>
      <c r="C1513" t="inlineStr">
        <is>
          <t>repeat_lemma</t>
        </is>
      </c>
      <c r="D1513" t="n">
        <v>2792</v>
      </c>
      <c r="E1513" t="n">
        <v>2357</v>
      </c>
      <c r="F1513" t="inlineStr">
        <is>
          <t xml:space="preserve">        devoir te doen ten eynde Christoffels,</t>
        </is>
      </c>
      <c r="G1513">
        <f>HYPERLINK("https://images.diginfra.net/iiif/NL-HaNA_1.01.02/3789/NL-HaNA_1.01.02_3789_0011.jpg/2502,332,1130,3104/full/0/default.jpg", "iiif_url")</f>
        <v/>
      </c>
    </row>
    <row r="1514">
      <c r="A1514" t="inlineStr">
        <is>
          <t>NL-HaNA_1.01.02_3789_0011-page-21</t>
        </is>
      </c>
      <c r="B1514" t="inlineStr">
        <is>
          <t>NL-HaNA_1.01.02_3789_0011-column-2602-432-930-2904</t>
        </is>
      </c>
      <c r="C1514" t="inlineStr">
        <is>
          <t>lemma</t>
        </is>
      </c>
      <c r="D1514" t="n">
        <v>2671</v>
      </c>
      <c r="E1514" t="n">
        <v>2415</v>
      </c>
      <c r="F1514" t="inlineStr">
        <is>
          <t>cum suis, expeditie van justitie moogen er-</t>
        </is>
      </c>
      <c r="G1514">
        <f>HYPERLINK("https://images.diginfra.net/iiif/NL-HaNA_1.01.02/3789/NL-HaNA_1.01.02_3789_0011.jpg/2502,332,1130,3104/full/0/default.jpg", "iiif_url")</f>
        <v/>
      </c>
    </row>
    <row r="1515">
      <c r="A1515" t="inlineStr">
        <is>
          <t>NL-HaNA_1.01.02_3789_0011-page-21</t>
        </is>
      </c>
      <c r="B1515" t="inlineStr">
        <is>
          <t>NL-HaNA_1.01.02_3789_0011-column-2602-432-930-2904</t>
        </is>
      </c>
      <c r="C1515" t="inlineStr">
        <is>
          <t>lemma</t>
        </is>
      </c>
      <c r="D1515" t="n">
        <v>2671</v>
      </c>
      <c r="E1515" t="n">
        <v>2467</v>
      </c>
      <c r="F1515" t="inlineStr">
        <is>
          <t>langen. 362.</t>
        </is>
      </c>
      <c r="G1515">
        <f>HYPERLINK("https://images.diginfra.net/iiif/NL-HaNA_1.01.02/3789/NL-HaNA_1.01.02_3789_0011.jpg/2502,332,1130,3104/full/0/default.jpg", "iiif_url")</f>
        <v/>
      </c>
    </row>
    <row r="1516">
      <c r="A1516" t="inlineStr">
        <is>
          <t>NL-HaNA_1.01.02_3789_0011-page-21</t>
        </is>
      </c>
      <c r="B1516" t="inlineStr">
        <is>
          <t>NL-HaNA_1.01.02_3789_0011-column-2602-432-930-2904</t>
        </is>
      </c>
      <c r="C1516" t="inlineStr">
        <is>
          <t>repeat_lemma</t>
        </is>
      </c>
      <c r="D1516" t="n">
        <v>2790</v>
      </c>
      <c r="E1516" t="n">
        <v>2507</v>
      </c>
      <c r="F1516" t="inlineStr">
        <is>
          <t xml:space="preserve">        gepermitteert den Rouw te declaree-</t>
        </is>
      </c>
      <c r="G1516">
        <f>HYPERLINK("https://images.diginfra.net/iiif/NL-HaNA_1.01.02/3789/NL-HaNA_1.01.02_3789_0011.jpg/2502,332,1130,3104/full/0/default.jpg", "iiif_url")</f>
        <v/>
      </c>
    </row>
    <row r="1517">
      <c r="A1517" t="inlineStr">
        <is>
          <t>NL-HaNA_1.01.02_3789_0011-page-21</t>
        </is>
      </c>
      <c r="B1517" t="inlineStr">
        <is>
          <t>NL-HaNA_1.01.02_3789_0011-column-2602-432-930-2904</t>
        </is>
      </c>
      <c r="C1517" t="inlineStr">
        <is>
          <t>lemma</t>
        </is>
      </c>
      <c r="D1517" t="n">
        <v>2671</v>
      </c>
      <c r="E1517" t="n">
        <v>2554</v>
      </c>
      <c r="F1517" t="inlineStr">
        <is>
          <t>ren over de Marckgraave van Culmbach.</t>
        </is>
      </c>
      <c r="G1517">
        <f>HYPERLINK("https://images.diginfra.net/iiif/NL-HaNA_1.01.02/3789/NL-HaNA_1.01.02_3789_0011.jpg/2502,332,1130,3104/full/0/default.jpg", "iiif_url")</f>
        <v/>
      </c>
    </row>
    <row r="1518">
      <c r="A1518" t="inlineStr">
        <is>
          <t>NL-HaNA_1.01.02_3789_0011-page-21</t>
        </is>
      </c>
      <c r="B1518" t="inlineStr">
        <is>
          <t>NL-HaNA_1.01.02_3789_0011-column-2602-432-930-2904</t>
        </is>
      </c>
      <c r="C1518" t="inlineStr">
        <is>
          <t>continuation</t>
        </is>
      </c>
      <c r="D1518" t="n">
        <v>2678</v>
      </c>
      <c r="E1518" t="n">
        <v>2620</v>
      </c>
      <c r="F1518" t="inlineStr">
        <is>
          <t xml:space="preserve">    395.</t>
        </is>
      </c>
      <c r="G1518">
        <f>HYPERLINK("https://images.diginfra.net/iiif/NL-HaNA_1.01.02/3789/NL-HaNA_1.01.02_3789_0011.jpg/2502,332,1130,3104/full/0/default.jpg", "iiif_url")</f>
        <v/>
      </c>
    </row>
    <row r="1519">
      <c r="A1519" t="inlineStr">
        <is>
          <t>NL-HaNA_1.01.02_3789_0011-page-21</t>
        </is>
      </c>
      <c r="B1519" t="inlineStr">
        <is>
          <t>NL-HaNA_1.01.02_3789_0011-column-2602-432-930-2904</t>
        </is>
      </c>
      <c r="C1519" t="inlineStr">
        <is>
          <t>non_index_line</t>
        </is>
      </c>
      <c r="D1519" t="n">
        <v>2795</v>
      </c>
      <c r="E1519" t="n">
        <v>2654</v>
      </c>
      <c r="F1519" t="inlineStr">
        <is>
          <t xml:space="preserve">        Scheepen op fijn devoiren ontslaagen,</t>
        </is>
      </c>
      <c r="G1519">
        <f>HYPERLINK("https://images.diginfra.net/iiif/NL-HaNA_1.01.02/3789/NL-HaNA_1.01.02_3789_0011.jpg/2502,332,1130,3104/full/0/default.jpg", "iiif_url")</f>
        <v/>
      </c>
    </row>
    <row r="1520">
      <c r="A1520" t="inlineStr">
        <is>
          <t>NL-HaNA_1.01.02_3789_0011-page-21</t>
        </is>
      </c>
      <c r="B1520" t="inlineStr">
        <is>
          <t>NL-HaNA_1.01.02_3789_0011-column-2602-432-930-2904</t>
        </is>
      </c>
      <c r="C1520" t="inlineStr">
        <is>
          <t>lemma</t>
        </is>
      </c>
      <c r="D1520" t="n">
        <v>2671</v>
      </c>
      <c r="E1520" t="n">
        <v>2709</v>
      </c>
      <c r="F1520" t="inlineStr">
        <is>
          <t>en welgevallen. 445.</t>
        </is>
      </c>
      <c r="G1520">
        <f>HYPERLINK("https://images.diginfra.net/iiif/NL-HaNA_1.01.02/3789/NL-HaNA_1.01.02_3789_0011.jpg/2502,332,1130,3104/full/0/default.jpg", "iiif_url")</f>
        <v/>
      </c>
    </row>
    <row r="1521">
      <c r="A1521" t="inlineStr">
        <is>
          <t>NL-HaNA_1.01.02_3789_0011-page-21</t>
        </is>
      </c>
      <c r="B1521" t="inlineStr">
        <is>
          <t>NL-HaNA_1.01.02_3789_0011-column-2602-432-930-2904</t>
        </is>
      </c>
      <c r="C1521" t="inlineStr">
        <is>
          <t>non_index_line</t>
        </is>
      </c>
      <c r="D1521" t="n">
        <v>2795</v>
      </c>
      <c r="E1521" t="n">
        <v>2753</v>
      </c>
      <c r="F1521" t="inlineStr">
        <is>
          <t xml:space="preserve">        Pusport om eenige Goederen, &amp;-c. te</t>
        </is>
      </c>
      <c r="G1521">
        <f>HYPERLINK("https://images.diginfra.net/iiif/NL-HaNA_1.01.02/3789/NL-HaNA_1.01.02_3789_0011.jpg/2502,332,1130,3104/full/0/default.jpg", "iiif_url")</f>
        <v/>
      </c>
    </row>
    <row r="1522">
      <c r="A1522" t="inlineStr">
        <is>
          <t>NL-HaNA_1.01.02_3789_0011-page-21</t>
        </is>
      </c>
      <c r="B1522" t="inlineStr">
        <is>
          <t>NL-HaNA_1.01.02_3789_0011-column-2602-432-930-2904</t>
        </is>
      </c>
      <c r="C1522" t="inlineStr">
        <is>
          <t>lemma</t>
        </is>
      </c>
      <c r="D1522" t="n">
        <v>2673</v>
      </c>
      <c r="E1522" t="n">
        <v>2806</v>
      </c>
      <c r="F1522" t="inlineStr">
        <is>
          <t>moogen uytvoeren. 548.</t>
        </is>
      </c>
      <c r="G1522">
        <f>HYPERLINK("https://images.diginfra.net/iiif/NL-HaNA_1.01.02/3789/NL-HaNA_1.01.02_3789_0011.jpg/2502,332,1130,3104/full/0/default.jpg", "iiif_url")</f>
        <v/>
      </c>
    </row>
    <row r="1523">
      <c r="A1523" t="inlineStr">
        <is>
          <t>NL-HaNA_1.01.02_3789_0011-page-21</t>
        </is>
      </c>
      <c r="B1523" t="inlineStr">
        <is>
          <t>NL-HaNA_1.01.02_3789_0011-column-2602-432-930-2904</t>
        </is>
      </c>
      <c r="C1523" t="inlineStr">
        <is>
          <t>non_index_line</t>
        </is>
      </c>
      <c r="D1523" t="n">
        <v>2811</v>
      </c>
      <c r="E1523" t="n">
        <v>2849</v>
      </c>
      <c r="F1523" t="inlineStr">
        <is>
          <t xml:space="preserve">        devoir te doen in faveur van de</t>
        </is>
      </c>
      <c r="G1523">
        <f>HYPERLINK("https://images.diginfra.net/iiif/NL-HaNA_1.01.02/3789/NL-HaNA_1.01.02_3789_0011.jpg/2502,332,1130,3104/full/0/default.jpg", "iiif_url")</f>
        <v/>
      </c>
    </row>
    <row r="1524">
      <c r="A1524" t="inlineStr">
        <is>
          <t>NL-HaNA_1.01.02_3789_0011-page-21</t>
        </is>
      </c>
      <c r="B1524" t="inlineStr">
        <is>
          <t>NL-HaNA_1.01.02_3789_0011-column-2602-432-930-2904</t>
        </is>
      </c>
      <c r="C1524" t="inlineStr">
        <is>
          <t>continuation</t>
        </is>
      </c>
      <c r="D1524" t="n">
        <v>2685</v>
      </c>
      <c r="E1524" t="n">
        <v>2896</v>
      </c>
      <c r="F1524" t="inlineStr">
        <is>
          <t xml:space="preserve">    Geinteresseerdens in bet Schip de Liefde.</t>
        </is>
      </c>
      <c r="G1524">
        <f>HYPERLINK("https://images.diginfra.net/iiif/NL-HaNA_1.01.02/3789/NL-HaNA_1.01.02_3789_0011.jpg/2502,332,1130,3104/full/0/default.jpg", "iiif_url")</f>
        <v/>
      </c>
    </row>
    <row r="1525">
      <c r="A1525" t="inlineStr">
        <is>
          <t>NL-HaNA_1.01.02_3789_0011-page-21</t>
        </is>
      </c>
      <c r="B1525" t="inlineStr">
        <is>
          <t>NL-HaNA_1.01.02_3789_0011-column-2602-432-930-2904</t>
        </is>
      </c>
      <c r="C1525" t="inlineStr">
        <is>
          <t>continuation</t>
        </is>
      </c>
      <c r="D1525" t="n">
        <v>2687</v>
      </c>
      <c r="E1525" t="n">
        <v>2944</v>
      </c>
      <c r="F1525" t="inlineStr">
        <is>
          <t xml:space="preserve">    584.</t>
        </is>
      </c>
      <c r="G1525">
        <f>HYPERLINK("https://images.diginfra.net/iiif/NL-HaNA_1.01.02/3789/NL-HaNA_1.01.02_3789_0011.jpg/2502,332,1130,3104/full/0/default.jpg", "iiif_url")</f>
        <v/>
      </c>
    </row>
    <row r="1526">
      <c r="A1526" t="inlineStr">
        <is>
          <t>NL-HaNA_1.01.02_3789_0011-page-21</t>
        </is>
      </c>
      <c r="B1526" t="inlineStr">
        <is>
          <t>NL-HaNA_1.01.02_3789_0011-column-2602-432-930-2904</t>
        </is>
      </c>
      <c r="C1526" t="inlineStr">
        <is>
          <t>non_index_line</t>
        </is>
      </c>
      <c r="D1526" t="n">
        <v>2804</v>
      </c>
      <c r="E1526" t="n">
        <v>2994</v>
      </c>
      <c r="F1526" t="inlineStr">
        <is>
          <t xml:space="preserve">        antwoordt en ordre geen Scheepen te</t>
        </is>
      </c>
      <c r="G1526">
        <f>HYPERLINK("https://images.diginfra.net/iiif/NL-HaNA_1.01.02/3789/NL-HaNA_1.01.02_3789_0011.jpg/2502,332,1130,3104/full/0/default.jpg", "iiif_url")</f>
        <v/>
      </c>
    </row>
    <row r="1527">
      <c r="A1527" t="inlineStr">
        <is>
          <t>NL-HaNA_1.01.02_3789_0011-page-21</t>
        </is>
      </c>
      <c r="B1527" t="inlineStr">
        <is>
          <t>NL-HaNA_1.01.02_3789_0011-column-2602-432-930-2904</t>
        </is>
      </c>
      <c r="C1527" t="inlineStr">
        <is>
          <t>continuation</t>
        </is>
      </c>
      <c r="D1527" t="n">
        <v>2678</v>
      </c>
      <c r="E1527" t="n">
        <v>3040</v>
      </c>
      <c r="F1527" t="inlineStr">
        <is>
          <t xml:space="preserve">    confisqueren als Hamburgers, by Hollandt</t>
        </is>
      </c>
      <c r="G1527">
        <f>HYPERLINK("https://images.diginfra.net/iiif/NL-HaNA_1.01.02/3789/NL-HaNA_1.01.02_3789_0011.jpg/2502,332,1130,3104/full/0/default.jpg", "iiif_url")</f>
        <v/>
      </c>
    </row>
    <row r="1528">
      <c r="A1528" t="inlineStr">
        <is>
          <t>NL-HaNA_1.01.02_3789_0011-page-21</t>
        </is>
      </c>
      <c r="B1528" t="inlineStr">
        <is>
          <t>NL-HaNA_1.01.02_3789_0011-column-2602-432-930-2904</t>
        </is>
      </c>
      <c r="C1528" t="inlineStr">
        <is>
          <t>continuation</t>
        </is>
      </c>
      <c r="D1528" t="n">
        <v>2680</v>
      </c>
      <c r="E1528" t="n">
        <v>3094</v>
      </c>
      <c r="F1528" t="inlineStr">
        <is>
          <t xml:space="preserve">    overgenoomen. 648.</t>
        </is>
      </c>
      <c r="G1528">
        <f>HYPERLINK("https://images.diginfra.net/iiif/NL-HaNA_1.01.02/3789/NL-HaNA_1.01.02_3789_0011.jpg/2502,332,1130,3104/full/0/default.jpg", "iiif_url")</f>
        <v/>
      </c>
    </row>
    <row r="1529">
      <c r="A1529" t="inlineStr">
        <is>
          <t>NL-HaNA_1.01.02_3789_0011-page-21</t>
        </is>
      </c>
      <c r="B1529" t="inlineStr">
        <is>
          <t>NL-HaNA_1.01.02_3789_0011-column-2602-432-930-2904</t>
        </is>
      </c>
      <c r="C1529" t="inlineStr">
        <is>
          <t>lemma</t>
        </is>
      </c>
      <c r="D1529" t="n">
        <v>2633</v>
      </c>
      <c r="E1529" t="n">
        <v>3134</v>
      </c>
      <c r="F1529" t="inlineStr">
        <is>
          <t>van Collen, Resident van Assendelft devoir te</t>
        </is>
      </c>
      <c r="G1529">
        <f>HYPERLINK("https://images.diginfra.net/iiif/NL-HaNA_1.01.02/3789/NL-HaNA_1.01.02_3789_0011.jpg/2502,332,1130,3104/full/0/default.jpg", "iiif_url")</f>
        <v/>
      </c>
    </row>
    <row r="1530">
      <c r="A1530" t="inlineStr">
        <is>
          <t>NL-HaNA_1.01.02_3789_0011-page-21</t>
        </is>
      </c>
      <c r="B1530" t="inlineStr">
        <is>
          <t>NL-HaNA_1.01.02_3789_0011-column-2602-432-930-2904</t>
        </is>
      </c>
      <c r="C1530" t="inlineStr">
        <is>
          <t>continuation</t>
        </is>
      </c>
      <c r="D1530" t="n">
        <v>2682</v>
      </c>
      <c r="E1530" t="n">
        <v>3184</v>
      </c>
      <c r="F1530" t="inlineStr">
        <is>
          <t xml:space="preserve">    doen, ten eynde fijn Heerlijckheyt Hurtb</t>
        </is>
      </c>
      <c r="G1530">
        <f>HYPERLINK("https://images.diginfra.net/iiif/NL-HaNA_1.01.02/3789/NL-HaNA_1.01.02_3789_0011.jpg/2502,332,1130,3104/full/0/default.jpg", "iiif_url")</f>
        <v/>
      </c>
    </row>
    <row r="1531">
      <c r="A1531" t="inlineStr">
        <is>
          <t>NL-HaNA_1.01.02_3789_0011-page-21</t>
        </is>
      </c>
      <c r="B1531" t="inlineStr">
        <is>
          <t>NL-HaNA_1.01.02_3789_0011-column-2602-432-930-2904</t>
        </is>
      </c>
      <c r="C1531" t="inlineStr">
        <is>
          <t>continuation</t>
        </is>
      </c>
      <c r="D1531" t="n">
        <v>2685</v>
      </c>
      <c r="E1531" t="n">
        <v>3235</v>
      </c>
      <c r="F1531" t="inlineStr">
        <is>
          <t xml:space="preserve">    bevrijdt moge blijven van doortoght en in-</t>
        </is>
      </c>
      <c r="G1531">
        <f>HYPERLINK("https://images.diginfra.net/iiif/NL-HaNA_1.01.02/3789/NL-HaNA_1.01.02_3789_0011.jpg/2502,332,1130,3104/full/0/default.jpg", "iiif_url")</f>
        <v/>
      </c>
    </row>
    <row r="1532">
      <c r="A1532" t="inlineStr">
        <is>
          <t>NL-HaNA_1.01.02_3789_0011-page-21</t>
        </is>
      </c>
      <c r="B1532" t="inlineStr">
        <is>
          <t>NL-HaNA_1.01.02_3789_0011-column-2602-432-930-2904</t>
        </is>
      </c>
      <c r="C1532" t="inlineStr">
        <is>
          <t>continuation</t>
        </is>
      </c>
      <c r="D1532" t="n">
        <v>2687</v>
      </c>
      <c r="E1532" t="n">
        <v>3285</v>
      </c>
      <c r="F1532" t="inlineStr">
        <is>
          <t xml:space="preserve">    quartieringe van Keyserlijcke Trouppes. 400.</t>
        </is>
      </c>
      <c r="G1532">
        <f>HYPERLINK("https://images.diginfra.net/iiif/NL-HaNA_1.01.02/3789/NL-HaNA_1.01.02_3789_0011.jpg/2502,332,1130,3104/full/0/default.jpg", "iiif_url")</f>
        <v/>
      </c>
    </row>
    <row r="1534">
      <c r="A1534" t="inlineStr">
        <is>
          <t>NL-HaNA_1.01.02_3789_0011-page-21</t>
        </is>
      </c>
      <c r="B1534" t="inlineStr">
        <is>
          <t>NL-HaNA_1.01.02_3789_0011-column-3588-417-950-2919</t>
        </is>
      </c>
      <c r="C1534" t="inlineStr">
        <is>
          <t>continuation</t>
        </is>
      </c>
      <c r="D1534" t="n">
        <v>3766</v>
      </c>
      <c r="E1534" t="n">
        <v>425</v>
      </c>
      <c r="F1534" t="inlineStr">
        <is>
          <t xml:space="preserve">    nader versoeck dien aangaande en re-</t>
        </is>
      </c>
      <c r="G1534">
        <f>HYPERLINK("https://images.diginfra.net/iiif/NL-HaNA_1.01.02/3789/NL-HaNA_1.01.02_3789_0011.jpg/3488,317,1150,3119/full/0/default.jpg", "iiif_url")</f>
        <v/>
      </c>
    </row>
    <row r="1535">
      <c r="A1535" t="inlineStr">
        <is>
          <t>NL-HaNA_1.01.02_3789_0011-page-21</t>
        </is>
      </c>
      <c r="B1535" t="inlineStr">
        <is>
          <t>NL-HaNA_1.01.02_3789_0011-column-3588-417-950-2919</t>
        </is>
      </c>
      <c r="C1535" t="inlineStr">
        <is>
          <t>repeat_lemma</t>
        </is>
      </c>
      <c r="D1535" t="n">
        <v>3642</v>
      </c>
      <c r="E1535" t="n">
        <v>482</v>
      </c>
      <c r="F1535" t="inlineStr">
        <is>
          <t xml:space="preserve">        solutie. 493.</t>
        </is>
      </c>
      <c r="G1535">
        <f>HYPERLINK("https://images.diginfra.net/iiif/NL-HaNA_1.01.02/3789/NL-HaNA_1.01.02_3789_0011.jpg/3488,317,1150,3119/full/0/default.jpg", "iiif_url")</f>
        <v/>
      </c>
    </row>
    <row r="1536">
      <c r="A1536" t="inlineStr">
        <is>
          <t>NL-HaNA_1.01.02_3789_0011-page-21</t>
        </is>
      </c>
      <c r="B1536" t="inlineStr">
        <is>
          <t>NL-HaNA_1.01.02_3789_0011-column-3588-417-950-2919</t>
        </is>
      </c>
      <c r="C1536" t="inlineStr">
        <is>
          <t>lemma</t>
        </is>
      </c>
      <c r="D1536" t="n">
        <v>3598</v>
      </c>
      <c r="E1536" t="n">
        <v>517</v>
      </c>
      <c r="F1536" t="inlineStr">
        <is>
          <t>Colyear klaghten over de groote desertie, den</t>
        </is>
      </c>
      <c r="G1536">
        <f>HYPERLINK("https://images.diginfra.net/iiif/NL-HaNA_1.01.02/3789/NL-HaNA_1.01.02_3789_0011.jpg/3488,317,1150,3119/full/0/default.jpg", "iiif_url")</f>
        <v/>
      </c>
    </row>
    <row r="1537">
      <c r="A1537" t="inlineStr">
        <is>
          <t>NL-HaNA_1.01.02_3789_0011-page-21</t>
        </is>
      </c>
      <c r="B1537" t="inlineStr">
        <is>
          <t>NL-HaNA_1.01.02_3789_0011-column-3588-417-950-2919</t>
        </is>
      </c>
      <c r="C1537" t="inlineStr">
        <is>
          <t>repeat_lemma</t>
        </is>
      </c>
      <c r="D1537" t="n">
        <v>3647</v>
      </c>
      <c r="E1537" t="n">
        <v>572</v>
      </c>
      <c r="F1537" t="inlineStr">
        <is>
          <t xml:space="preserve">        Envoyé Hop devoir te doen, ten eynde de-</t>
        </is>
      </c>
      <c r="G1537">
        <f>HYPERLINK("https://images.diginfra.net/iiif/NL-HaNA_1.01.02/3789/NL-HaNA_1.01.02_3789_0011.jpg/3488,317,1150,3119/full/0/default.jpg", "iiif_url")</f>
        <v/>
      </c>
    </row>
    <row r="1538">
      <c r="A1538" t="inlineStr">
        <is>
          <t>NL-HaNA_1.01.02_3789_0011-page-21</t>
        </is>
      </c>
      <c r="B1538" t="inlineStr">
        <is>
          <t>NL-HaNA_1.01.02_3789_0011-column-3588-417-950-2919</t>
        </is>
      </c>
      <c r="C1538" t="inlineStr">
        <is>
          <t>repeat_lemma</t>
        </is>
      </c>
      <c r="D1538" t="n">
        <v>3642</v>
      </c>
      <c r="E1538" t="n">
        <v>621</v>
      </c>
      <c r="F1538" t="inlineStr">
        <is>
          <t xml:space="preserve">        selve moge werden begreepen onder de Acte</t>
        </is>
      </c>
      <c r="G1538">
        <f>HYPERLINK("https://images.diginfra.net/iiif/NL-HaNA_1.01.02/3789/NL-HaNA_1.01.02_3789_0011.jpg/3488,317,1150,3119/full/0/default.jpg", "iiif_url")</f>
        <v/>
      </c>
    </row>
    <row r="1539">
      <c r="A1539" t="inlineStr">
        <is>
          <t>NL-HaNA_1.01.02_3789_0011-page-21</t>
        </is>
      </c>
      <c r="B1539" t="inlineStr">
        <is>
          <t>NL-HaNA_1.01.02_3789_0011-column-3588-417-950-2919</t>
        </is>
      </c>
      <c r="C1539" t="inlineStr">
        <is>
          <t>repeat_lemma</t>
        </is>
      </c>
      <c r="D1539" t="n">
        <v>3642</v>
      </c>
      <c r="E1539" t="n">
        <v>670</v>
      </c>
      <c r="F1539" t="inlineStr">
        <is>
          <t xml:space="preserve">        regens de Deserteurs en Muytmaackers ge-</t>
        </is>
      </c>
      <c r="G1539">
        <f>HYPERLINK("https://images.diginfra.net/iiif/NL-HaNA_1.01.02/3789/NL-HaNA_1.01.02_3789_0011.jpg/3488,317,1150,3119/full/0/default.jpg", "iiif_url")</f>
        <v/>
      </c>
    </row>
    <row r="1540">
      <c r="A1540" t="inlineStr">
        <is>
          <t>NL-HaNA_1.01.02_3789_0011-page-21</t>
        </is>
      </c>
      <c r="B1540" t="inlineStr">
        <is>
          <t>NL-HaNA_1.01.02_3789_0011-column-3588-417-950-2919</t>
        </is>
      </c>
      <c r="C1540" t="inlineStr">
        <is>
          <t>repeat_lemma</t>
        </is>
      </c>
      <c r="D1540" t="n">
        <v>3645</v>
      </c>
      <c r="E1540" t="n">
        <v>719</v>
      </c>
      <c r="F1540" t="inlineStr">
        <is>
          <t xml:space="preserve">        maackt. 65.</t>
        </is>
      </c>
      <c r="G1540">
        <f>HYPERLINK("https://images.diginfra.net/iiif/NL-HaNA_1.01.02/3789/NL-HaNA_1.01.02_3789_0011.jpg/3488,317,1150,3119/full/0/default.jpg", "iiif_url")</f>
        <v/>
      </c>
    </row>
    <row r="1541">
      <c r="A1541" t="inlineStr">
        <is>
          <t>NL-HaNA_1.01.02_3789_0011-page-21</t>
        </is>
      </c>
      <c r="B1541" t="inlineStr">
        <is>
          <t>NL-HaNA_1.01.02_3789_0011-column-3588-417-950-2919</t>
        </is>
      </c>
      <c r="C1541" t="inlineStr">
        <is>
          <t>repeat_lemma</t>
        </is>
      </c>
      <c r="D1541" t="n">
        <v>3769</v>
      </c>
      <c r="E1541" t="n">
        <v>762</v>
      </c>
      <c r="F1541" t="inlineStr">
        <is>
          <t xml:space="preserve">        klaghte over de groote desertie, ende</t>
        </is>
      </c>
      <c r="G1541">
        <f>HYPERLINK("https://images.diginfra.net/iiif/NL-HaNA_1.01.02/3789/NL-HaNA_1.01.02_3789_0011.jpg/3488,317,1150,3119/full/0/default.jpg", "iiif_url")</f>
        <v/>
      </c>
    </row>
    <row r="1542">
      <c r="A1542" t="inlineStr">
        <is>
          <t>NL-HaNA_1.01.02_3789_0011-page-21</t>
        </is>
      </c>
      <c r="B1542" t="inlineStr">
        <is>
          <t>NL-HaNA_1.01.02_3789_0011-column-3588-417-950-2919</t>
        </is>
      </c>
      <c r="C1542" t="inlineStr">
        <is>
          <t>repeat_lemma</t>
        </is>
      </c>
      <c r="D1542" t="n">
        <v>3647</v>
      </c>
      <c r="E1542" t="n">
        <v>815</v>
      </c>
      <c r="F1542" t="inlineStr">
        <is>
          <t xml:space="preserve">        dat de Conventie met de Franschen niet on-</t>
        </is>
      </c>
      <c r="G1542">
        <f>HYPERLINK("https://images.diginfra.net/iiif/NL-HaNA_1.01.02/3789/NL-HaNA_1.01.02_3789_0011.jpg/3488,317,1150,3119/full/0/default.jpg", "iiif_url")</f>
        <v/>
      </c>
    </row>
    <row r="1543">
      <c r="A1543" t="inlineStr">
        <is>
          <t>NL-HaNA_1.01.02_3789_0011-page-21</t>
        </is>
      </c>
      <c r="B1543" t="inlineStr">
        <is>
          <t>NL-HaNA_1.01.02_3789_0011-column-3588-417-950-2919</t>
        </is>
      </c>
      <c r="C1543" t="inlineStr">
        <is>
          <t>repeat_lemma</t>
        </is>
      </c>
      <c r="D1543" t="n">
        <v>3647</v>
      </c>
      <c r="E1543" t="n">
        <v>867</v>
      </c>
      <c r="F1543" t="inlineStr">
        <is>
          <t xml:space="preserve">        derhouden wierdt, te examineeren. 134.</t>
        </is>
      </c>
      <c r="G1543">
        <f>HYPERLINK("https://images.diginfra.net/iiif/NL-HaNA_1.01.02/3789/NL-HaNA_1.01.02_3789_0011.jpg/3488,317,1150,3119/full/0/default.jpg", "iiif_url")</f>
        <v/>
      </c>
    </row>
    <row r="1544">
      <c r="A1544" t="inlineStr">
        <is>
          <t>NL-HaNA_1.01.02_3789_0011-page-21</t>
        </is>
      </c>
      <c r="B1544" t="inlineStr">
        <is>
          <t>NL-HaNA_1.01.02_3789_0011-column-3588-417-950-2919</t>
        </is>
      </c>
      <c r="C1544" t="inlineStr">
        <is>
          <t>repeat_lemma</t>
        </is>
      </c>
      <c r="D1544" t="n">
        <v>3769</v>
      </c>
      <c r="E1544" t="n">
        <v>913</v>
      </c>
      <c r="F1544" t="inlineStr">
        <is>
          <t xml:space="preserve">        desertie gefvveert door Wervers haar</t>
        </is>
      </c>
      <c r="G1544">
        <f>HYPERLINK("https://images.diginfra.net/iiif/NL-HaNA_1.01.02/3789/NL-HaNA_1.01.02_3789_0011.jpg/3488,317,1150,3119/full/0/default.jpg", "iiif_url")</f>
        <v/>
      </c>
    </row>
    <row r="1545">
      <c r="A1545" t="inlineStr">
        <is>
          <t>NL-HaNA_1.01.02_3789_0011-page-21</t>
        </is>
      </c>
      <c r="B1545" t="inlineStr">
        <is>
          <t>NL-HaNA_1.01.02_3789_0011-column-3588-417-950-2919</t>
        </is>
      </c>
      <c r="C1545" t="inlineStr">
        <is>
          <t>repeat_lemma</t>
        </is>
      </c>
      <c r="D1545" t="n">
        <v>3645</v>
      </c>
      <c r="E1545" t="n">
        <v>965</v>
      </c>
      <c r="F1545" t="inlineStr">
        <is>
          <t xml:space="preserve">        te Huy ophoudende. 139.</t>
        </is>
      </c>
      <c r="G1545">
        <f>HYPERLINK("https://images.diginfra.net/iiif/NL-HaNA_1.01.02/3789/NL-HaNA_1.01.02_3789_0011.jpg/3488,317,1150,3119/full/0/default.jpg", "iiif_url")</f>
        <v/>
      </c>
    </row>
    <row r="1546">
      <c r="A1546" t="inlineStr">
        <is>
          <t>NL-HaNA_1.01.02_3789_0011-page-21</t>
        </is>
      </c>
      <c r="B1546" t="inlineStr">
        <is>
          <t>NL-HaNA_1.01.02_3789_0011-column-3588-417-950-2919</t>
        </is>
      </c>
      <c r="C1546" t="inlineStr">
        <is>
          <t>repeat_lemma</t>
        </is>
      </c>
      <c r="D1546" t="n">
        <v>3771</v>
      </c>
      <c r="E1546" t="n">
        <v>1007</v>
      </c>
      <c r="F1546" t="inlineStr">
        <is>
          <t xml:space="preserve">        continuerende desertie, en wegens bet</t>
        </is>
      </c>
      <c r="G1546">
        <f>HYPERLINK("https://images.diginfra.net/iiif/NL-HaNA_1.01.02/3789/NL-HaNA_1.01.02_3789_0011.jpg/3488,317,1150,3119/full/0/default.jpg", "iiif_url")</f>
        <v/>
      </c>
    </row>
    <row r="1547">
      <c r="A1547" t="inlineStr">
        <is>
          <t>NL-HaNA_1.01.02_3789_0011-page-21</t>
        </is>
      </c>
      <c r="B1547" t="inlineStr">
        <is>
          <t>NL-HaNA_1.01.02_3789_0011-column-3588-417-950-2919</t>
        </is>
      </c>
      <c r="C1547" t="inlineStr">
        <is>
          <t>repeat_lemma</t>
        </is>
      </c>
      <c r="D1547" t="n">
        <v>3649</v>
      </c>
      <c r="E1547" t="n">
        <v>1058</v>
      </c>
      <c r="F1547" t="inlineStr">
        <is>
          <t xml:space="preserve">        voorgevallene, ten opsighte van vijf Soldaten</t>
        </is>
      </c>
      <c r="G1547">
        <f>HYPERLINK("https://images.diginfra.net/iiif/NL-HaNA_1.01.02/3789/NL-HaNA_1.01.02_3789_0011.jpg/3488,317,1150,3119/full/0/default.jpg", "iiif_url")</f>
        <v/>
      </c>
    </row>
    <row r="1548">
      <c r="A1548" t="inlineStr">
        <is>
          <t>NL-HaNA_1.01.02_3789_0011-page-21</t>
        </is>
      </c>
      <c r="B1548" t="inlineStr">
        <is>
          <t>NL-HaNA_1.01.02_3789_0011-column-3588-417-950-2919</t>
        </is>
      </c>
      <c r="C1548" t="inlineStr">
        <is>
          <t>repeat_lemma</t>
        </is>
      </c>
      <c r="D1548" t="n">
        <v>3647</v>
      </c>
      <c r="E1548" t="n">
        <v>1104</v>
      </c>
      <c r="F1548" t="inlineStr">
        <is>
          <t xml:space="preserve">        in bet Klooster van de Carmes gevlught ,</t>
        </is>
      </c>
      <c r="G1548">
        <f>HYPERLINK("https://images.diginfra.net/iiif/NL-HaNA_1.01.02/3789/NL-HaNA_1.01.02_3789_0011.jpg/3488,317,1150,3119/full/0/default.jpg", "iiif_url")</f>
        <v/>
      </c>
    </row>
    <row r="1549">
      <c r="A1549" t="inlineStr">
        <is>
          <t>NL-HaNA_1.01.02_3789_0011-page-21</t>
        </is>
      </c>
      <c r="B1549" t="inlineStr">
        <is>
          <t>NL-HaNA_1.01.02_3789_0011-column-3588-417-950-2919</t>
        </is>
      </c>
      <c r="C1549" t="inlineStr">
        <is>
          <t>repeat_lemma</t>
        </is>
      </c>
      <c r="D1549" t="n">
        <v>3647</v>
      </c>
      <c r="E1549" t="n">
        <v>1156</v>
      </c>
      <c r="F1549" t="inlineStr">
        <is>
          <t xml:space="preserve">        om ordres dien aangaande te examineeren.</t>
        </is>
      </c>
      <c r="G1549">
        <f>HYPERLINK("https://images.diginfra.net/iiif/NL-HaNA_1.01.02/3789/NL-HaNA_1.01.02_3789_0011.jpg/3488,317,1150,3119/full/0/default.jpg", "iiif_url")</f>
        <v/>
      </c>
    </row>
    <row r="1550">
      <c r="A1550" t="inlineStr">
        <is>
          <t>NL-HaNA_1.01.02_3789_0011-page-21</t>
        </is>
      </c>
      <c r="B1550" t="inlineStr">
        <is>
          <t>NL-HaNA_1.01.02_3789_0011-column-3588-417-950-2919</t>
        </is>
      </c>
      <c r="C1550" t="inlineStr">
        <is>
          <t>continuation</t>
        </is>
      </c>
      <c r="D1550" t="n">
        <v>3652</v>
      </c>
      <c r="E1550" t="n">
        <v>1216</v>
      </c>
      <c r="F1550" t="inlineStr">
        <is>
          <t xml:space="preserve">    152.</t>
        </is>
      </c>
      <c r="G1550">
        <f>HYPERLINK("https://images.diginfra.net/iiif/NL-HaNA_1.01.02/3789/NL-HaNA_1.01.02_3789_0011.jpg/3488,317,1150,3119/full/0/default.jpg", "iiif_url")</f>
        <v/>
      </c>
    </row>
    <row r="1551">
      <c r="A1551" t="inlineStr">
        <is>
          <t>NL-HaNA_1.01.02_3789_0011-page-21</t>
        </is>
      </c>
      <c r="B1551" t="inlineStr">
        <is>
          <t>NL-HaNA_1.01.02_3789_0011-column-3588-417-950-2919</t>
        </is>
      </c>
      <c r="C1551" t="inlineStr">
        <is>
          <t>repeat_lemma</t>
        </is>
      </c>
      <c r="D1551" t="n">
        <v>3771</v>
      </c>
      <c r="E1551" t="n">
        <v>1252</v>
      </c>
      <c r="F1551" t="inlineStr">
        <is>
          <t xml:space="preserve">        rapport op fijn klaghten, raackende de</t>
        </is>
      </c>
      <c r="G1551">
        <f>HYPERLINK("https://images.diginfra.net/iiif/NL-HaNA_1.01.02/3789/NL-HaNA_1.01.02_3789_0011.jpg/3488,317,1150,3119/full/0/default.jpg", "iiif_url")</f>
        <v/>
      </c>
    </row>
    <row r="1552">
      <c r="A1552" t="inlineStr">
        <is>
          <t>NL-HaNA_1.01.02_3789_0011-page-21</t>
        </is>
      </c>
      <c r="B1552" t="inlineStr">
        <is>
          <t>NL-HaNA_1.01.02_3789_0011-column-3588-417-950-2919</t>
        </is>
      </c>
      <c r="C1552" t="inlineStr">
        <is>
          <t>repeat_lemma</t>
        </is>
      </c>
      <c r="D1552" t="n">
        <v>3649</v>
      </c>
      <c r="E1552" t="n">
        <v>1301</v>
      </c>
      <c r="F1552" t="inlineStr">
        <is>
          <t xml:space="preserve">        groote desertie, den Ambassadeur van Hoey</t>
        </is>
      </c>
      <c r="G1552">
        <f>HYPERLINK("https://images.diginfra.net/iiif/NL-HaNA_1.01.02/3789/NL-HaNA_1.01.02_3789_0011.jpg/3488,317,1150,3119/full/0/default.jpg", "iiif_url")</f>
        <v/>
      </c>
    </row>
    <row r="1553">
      <c r="A1553" t="inlineStr">
        <is>
          <t>NL-HaNA_1.01.02_3789_0011-page-21</t>
        </is>
      </c>
      <c r="B1553" t="inlineStr">
        <is>
          <t>NL-HaNA_1.01.02_3789_0011-column-3588-417-950-2919</t>
        </is>
      </c>
      <c r="C1553" t="inlineStr">
        <is>
          <t>repeat_lemma</t>
        </is>
      </c>
      <c r="D1553" t="n">
        <v>3649</v>
      </c>
      <c r="E1553" t="n">
        <v>1351</v>
      </c>
      <c r="F1553" t="inlineStr">
        <is>
          <t xml:space="preserve">        devoiren tot redres te doen. 158.</t>
        </is>
      </c>
      <c r="G1553">
        <f>HYPERLINK("https://images.diginfra.net/iiif/NL-HaNA_1.01.02/3789/NL-HaNA_1.01.02_3789_0011.jpg/3488,317,1150,3119/full/0/default.jpg", "iiif_url")</f>
        <v/>
      </c>
    </row>
    <row r="1554">
      <c r="A1554" t="inlineStr">
        <is>
          <t>NL-HaNA_1.01.02_3789_0011-page-21</t>
        </is>
      </c>
      <c r="B1554" t="inlineStr">
        <is>
          <t>NL-HaNA_1.01.02_3789_0011-column-3588-417-950-2919</t>
        </is>
      </c>
      <c r="C1554" t="inlineStr">
        <is>
          <t>repeat_lemma</t>
        </is>
      </c>
      <c r="D1554" t="n">
        <v>3773</v>
      </c>
      <c r="E1554" t="n">
        <v>1396</v>
      </c>
      <c r="F1554" t="inlineStr">
        <is>
          <t xml:space="preserve">        rapport wegens Wervers haar te Huy</t>
        </is>
      </c>
      <c r="G1554">
        <f>HYPERLINK("https://images.diginfra.net/iiif/NL-HaNA_1.01.02/3789/NL-HaNA_1.01.02_3789_0011.jpg/3488,317,1150,3119/full/0/default.jpg", "iiif_url")</f>
        <v/>
      </c>
    </row>
    <row r="1555">
      <c r="A1555" t="inlineStr">
        <is>
          <t>NL-HaNA_1.01.02_3789_0011-page-21</t>
        </is>
      </c>
      <c r="B1555" t="inlineStr">
        <is>
          <t>NL-HaNA_1.01.02_3789_0011-column-3588-417-950-2919</t>
        </is>
      </c>
      <c r="C1555" t="inlineStr">
        <is>
          <t>continuation</t>
        </is>
      </c>
      <c r="D1555" t="n">
        <v>3652</v>
      </c>
      <c r="E1555" t="n">
        <v>1444</v>
      </c>
      <c r="F1555" t="inlineStr">
        <is>
          <t xml:space="preserve">    onthoudende, den Resident Hulft versogbt</t>
        </is>
      </c>
      <c r="G1555">
        <f>HYPERLINK("https://images.diginfra.net/iiif/NL-HaNA_1.01.02/3789/NL-HaNA_1.01.02_3789_0011.jpg/3488,317,1150,3119/full/0/default.jpg", "iiif_url")</f>
        <v/>
      </c>
    </row>
    <row r="1556">
      <c r="A1556" t="inlineStr">
        <is>
          <t>NL-HaNA_1.01.02_3789_0011-page-21</t>
        </is>
      </c>
      <c r="B1556" t="inlineStr">
        <is>
          <t>NL-HaNA_1.01.02_3789_0011-column-3588-417-950-2919</t>
        </is>
      </c>
      <c r="C1556" t="inlineStr">
        <is>
          <t>continuation</t>
        </is>
      </c>
      <c r="D1556" t="n">
        <v>3649</v>
      </c>
      <c r="E1556" t="n">
        <v>1494</v>
      </c>
      <c r="F1556" t="inlineStr">
        <is>
          <t xml:space="preserve">    dien aangaande devoiren te doen. 160.</t>
        </is>
      </c>
      <c r="G1556">
        <f>HYPERLINK("https://images.diginfra.net/iiif/NL-HaNA_1.01.02/3789/NL-HaNA_1.01.02_3789_0011.jpg/3488,317,1150,3119/full/0/default.jpg", "iiif_url")</f>
        <v/>
      </c>
    </row>
    <row r="1557">
      <c r="A1557" t="inlineStr">
        <is>
          <t>NL-HaNA_1.01.02_3789_0011-page-21</t>
        </is>
      </c>
      <c r="B1557" t="inlineStr">
        <is>
          <t>NL-HaNA_1.01.02_3789_0011-column-3588-417-950-2919</t>
        </is>
      </c>
      <c r="C1557" t="inlineStr">
        <is>
          <t>repeat_lemma</t>
        </is>
      </c>
      <c r="D1557" t="n">
        <v>3771</v>
      </c>
      <c r="E1557" t="n">
        <v>1546</v>
      </c>
      <c r="F1557" t="inlineStr">
        <is>
          <t xml:space="preserve">        rapport en welgevallen over enleveren</t>
        </is>
      </c>
      <c r="G1557">
        <f>HYPERLINK("https://images.diginfra.net/iiif/NL-HaNA_1.01.02/3789/NL-HaNA_1.01.02_3789_0011.jpg/3488,317,1150,3119/full/0/default.jpg", "iiif_url")</f>
        <v/>
      </c>
    </row>
    <row r="1558">
      <c r="A1558" t="inlineStr">
        <is>
          <t>NL-HaNA_1.01.02_3789_0011-page-21</t>
        </is>
      </c>
      <c r="B1558" t="inlineStr">
        <is>
          <t>NL-HaNA_1.01.02_3789_0011-column-3588-417-950-2919</t>
        </is>
      </c>
      <c r="C1558" t="inlineStr">
        <is>
          <t>continuation</t>
        </is>
      </c>
      <c r="D1558" t="n">
        <v>3652</v>
      </c>
      <c r="E1558" t="n">
        <v>1592</v>
      </c>
      <c r="F1558" t="inlineStr">
        <is>
          <t xml:space="preserve">    van Soldaten uyt bet Khoster van de Car-</t>
        </is>
      </c>
      <c r="G1558">
        <f>HYPERLINK("https://images.diginfra.net/iiif/NL-HaNA_1.01.02/3789/NL-HaNA_1.01.02_3789_0011.jpg/3488,317,1150,3119/full/0/default.jpg", "iiif_url")</f>
        <v/>
      </c>
    </row>
    <row r="1559">
      <c r="A1559" t="inlineStr">
        <is>
          <t>NL-HaNA_1.01.02_3789_0011-page-21</t>
        </is>
      </c>
      <c r="B1559" t="inlineStr">
        <is>
          <t>NL-HaNA_1.01.02_3789_0011-column-3588-417-950-2919</t>
        </is>
      </c>
      <c r="C1559" t="inlineStr">
        <is>
          <t>continuation</t>
        </is>
      </c>
      <c r="D1559" t="n">
        <v>3652</v>
      </c>
      <c r="E1559" t="n">
        <v>1646</v>
      </c>
      <c r="F1559" t="inlineStr">
        <is>
          <t xml:space="preserve">    mes. 1061.</t>
        </is>
      </c>
      <c r="G1559">
        <f>HYPERLINK("https://images.diginfra.net/iiif/NL-HaNA_1.01.02/3789/NL-HaNA_1.01.02_3789_0011.jpg/3488,317,1150,3119/full/0/default.jpg", "iiif_url")</f>
        <v/>
      </c>
    </row>
    <row r="1560">
      <c r="A1560" t="inlineStr">
        <is>
          <t>NL-HaNA_1.01.02_3789_0011-page-21</t>
        </is>
      </c>
      <c r="B1560" t="inlineStr">
        <is>
          <t>NL-HaNA_1.01.02_3789_0011-column-3588-417-950-2919</t>
        </is>
      </c>
      <c r="C1560" t="inlineStr">
        <is>
          <t>repeat_lemma</t>
        </is>
      </c>
      <c r="D1560" t="n">
        <v>3773</v>
      </c>
      <c r="E1560" t="n">
        <v>1686</v>
      </c>
      <c r="F1560" t="inlineStr">
        <is>
          <t xml:space="preserve">        nader klagbten wegens overleveren van</t>
        </is>
      </c>
      <c r="G1560">
        <f>HYPERLINK("https://images.diginfra.net/iiif/NL-HaNA_1.01.02/3789/NL-HaNA_1.01.02_3789_0011.jpg/3488,317,1150,3119/full/0/default.jpg", "iiif_url")</f>
        <v/>
      </c>
    </row>
    <row r="1561">
      <c r="A1561" t="inlineStr">
        <is>
          <t>NL-HaNA_1.01.02_3789_0011-page-21</t>
        </is>
      </c>
      <c r="B1561" t="inlineStr">
        <is>
          <t>NL-HaNA_1.01.02_3789_0011-column-3588-417-950-2919</t>
        </is>
      </c>
      <c r="C1561" t="inlineStr">
        <is>
          <t>continuation</t>
        </is>
      </c>
      <c r="D1561" t="n">
        <v>3652</v>
      </c>
      <c r="E1561" t="n">
        <v>1729</v>
      </c>
      <c r="F1561" t="inlineStr">
        <is>
          <t xml:space="preserve">    Deserteurs door de Fransche, te examineeren.</t>
        </is>
      </c>
      <c r="G1561">
        <f>HYPERLINK("https://images.diginfra.net/iiif/NL-HaNA_1.01.02/3789/NL-HaNA_1.01.02_3789_0011.jpg/3488,317,1150,3119/full/0/default.jpg", "iiif_url")</f>
        <v/>
      </c>
    </row>
    <row r="1562">
      <c r="A1562" t="inlineStr">
        <is>
          <t>NL-HaNA_1.01.02_3789_0011-page-21</t>
        </is>
      </c>
      <c r="B1562" t="inlineStr">
        <is>
          <t>NL-HaNA_1.01.02_3789_0011-column-3588-417-950-2919</t>
        </is>
      </c>
      <c r="C1562" t="inlineStr">
        <is>
          <t>continuation</t>
        </is>
      </c>
      <c r="D1562" t="n">
        <v>3656</v>
      </c>
      <c r="E1562" t="n">
        <v>1794</v>
      </c>
      <c r="F1562" t="inlineStr">
        <is>
          <t xml:space="preserve">    172.</t>
        </is>
      </c>
      <c r="G1562">
        <f>HYPERLINK("https://images.diginfra.net/iiif/NL-HaNA_1.01.02/3789/NL-HaNA_1.01.02_3789_0011.jpg/3488,317,1150,3119/full/0/default.jpg", "iiif_url")</f>
        <v/>
      </c>
    </row>
    <row r="1563">
      <c r="A1563" t="inlineStr">
        <is>
          <t>NL-HaNA_1.01.02_3789_0011-page-21</t>
        </is>
      </c>
      <c r="B1563" t="inlineStr">
        <is>
          <t>NL-HaNA_1.01.02_3789_0011-column-3588-417-950-2919</t>
        </is>
      </c>
      <c r="C1563" t="inlineStr">
        <is>
          <t>repeat_lemma</t>
        </is>
      </c>
      <c r="D1563" t="n">
        <v>3778</v>
      </c>
      <c r="E1563" t="n">
        <v>1832</v>
      </c>
      <c r="F1563" t="inlineStr">
        <is>
          <t xml:space="preserve">        drie maanden verlof. 272.</t>
        </is>
      </c>
      <c r="G1563">
        <f>HYPERLINK("https://images.diginfra.net/iiif/NL-HaNA_1.01.02/3789/NL-HaNA_1.01.02_3789_0011.jpg/3488,317,1150,3119/full/0/default.jpg", "iiif_url")</f>
        <v/>
      </c>
    </row>
    <row r="1564">
      <c r="A1564" t="inlineStr">
        <is>
          <t>NL-HaNA_1.01.02_3789_0011-page-21</t>
        </is>
      </c>
      <c r="B1564" t="inlineStr">
        <is>
          <t>NL-HaNA_1.01.02_3789_0011-column-3588-417-950-2919</t>
        </is>
      </c>
      <c r="C1564" t="inlineStr">
        <is>
          <t>repeat_lemma</t>
        </is>
      </c>
      <c r="D1564" t="n">
        <v>3773</v>
      </c>
      <c r="E1564" t="n">
        <v>1879</v>
      </c>
      <c r="F1564" t="inlineStr">
        <is>
          <t xml:space="preserve">        klaghten over groote desertie en noodt-</t>
        </is>
      </c>
      <c r="G1564">
        <f>HYPERLINK("https://images.diginfra.net/iiif/NL-HaNA_1.01.02/3789/NL-HaNA_1.01.02_3789_0011.jpg/3488,317,1150,3119/full/0/default.jpg", "iiif_url")</f>
        <v/>
      </c>
    </row>
    <row r="1565">
      <c r="A1565" t="inlineStr">
        <is>
          <t>NL-HaNA_1.01.02_3789_0011-page-21</t>
        </is>
      </c>
      <c r="B1565" t="inlineStr">
        <is>
          <t>NL-HaNA_1.01.02_3789_0011-column-3588-417-950-2919</t>
        </is>
      </c>
      <c r="C1565" t="inlineStr">
        <is>
          <t>continuation</t>
        </is>
      </c>
      <c r="D1565" t="n">
        <v>3656</v>
      </c>
      <c r="E1565" t="n">
        <v>1926</v>
      </c>
      <c r="F1565" t="inlineStr">
        <is>
          <t xml:space="preserve">    sakelijkheyt tot het maken van een Cartel</t>
        </is>
      </c>
      <c r="G1565">
        <f>HYPERLINK("https://images.diginfra.net/iiif/NL-HaNA_1.01.02/3789/NL-HaNA_1.01.02_3789_0011.jpg/3488,317,1150,3119/full/0/default.jpg", "iiif_url")</f>
        <v/>
      </c>
    </row>
    <row r="1566">
      <c r="A1566" t="inlineStr">
        <is>
          <t>NL-HaNA_1.01.02_3789_0011-page-21</t>
        </is>
      </c>
      <c r="B1566" t="inlineStr">
        <is>
          <t>NL-HaNA_1.01.02_3789_0011-column-3588-417-950-2919</t>
        </is>
      </c>
      <c r="C1566" t="inlineStr">
        <is>
          <t>continuation</t>
        </is>
      </c>
      <c r="D1566" t="n">
        <v>3656</v>
      </c>
      <c r="E1566" t="n">
        <v>1976</v>
      </c>
      <c r="F1566" t="inlineStr">
        <is>
          <t xml:space="preserve">    met den Bisschop ende Prince van Luyck-</t>
        </is>
      </c>
      <c r="G1566">
        <f>HYPERLINK("https://images.diginfra.net/iiif/NL-HaNA_1.01.02/3789/NL-HaNA_1.01.02_3789_0011.jpg/3488,317,1150,3119/full/0/default.jpg", "iiif_url")</f>
        <v/>
      </c>
    </row>
    <row r="1567">
      <c r="A1567" t="inlineStr">
        <is>
          <t>NL-HaNA_1.01.02_3789_0011-page-21</t>
        </is>
      </c>
      <c r="B1567" t="inlineStr">
        <is>
          <t>NL-HaNA_1.01.02_3789_0011-column-3588-417-950-2919</t>
        </is>
      </c>
      <c r="C1567" t="inlineStr">
        <is>
          <t>continuation</t>
        </is>
      </c>
      <c r="D1567" t="n">
        <v>3659</v>
      </c>
      <c r="E1567" t="n">
        <v>2035</v>
      </c>
      <c r="F1567" t="inlineStr">
        <is>
          <t xml:space="preserve">    334.</t>
        </is>
      </c>
      <c r="G1567">
        <f>HYPERLINK("https://images.diginfra.net/iiif/NL-HaNA_1.01.02/3789/NL-HaNA_1.01.02_3789_0011.jpg/3488,317,1150,3119/full/0/default.jpg", "iiif_url")</f>
        <v/>
      </c>
    </row>
    <row r="1568">
      <c r="A1568" t="inlineStr">
        <is>
          <t>NL-HaNA_1.01.02_3789_0011-page-21</t>
        </is>
      </c>
      <c r="B1568" t="inlineStr">
        <is>
          <t>NL-HaNA_1.01.02_3789_0011-column-3588-417-950-2919</t>
        </is>
      </c>
      <c r="C1568" t="inlineStr">
        <is>
          <t>repeat_lemma</t>
        </is>
      </c>
      <c r="D1568" t="n">
        <v>3778</v>
      </c>
      <c r="E1568" t="n">
        <v>2067</v>
      </c>
      <c r="F1568" t="inlineStr">
        <is>
          <t xml:space="preserve">        Pasport om vier Paarden na Namen</t>
        </is>
      </c>
      <c r="G1568">
        <f>HYPERLINK("https://images.diginfra.net/iiif/NL-HaNA_1.01.02/3789/NL-HaNA_1.01.02_3789_0011.jpg/3488,317,1150,3119/full/0/default.jpg", "iiif_url")</f>
        <v/>
      </c>
    </row>
    <row r="1569">
      <c r="A1569" t="inlineStr">
        <is>
          <t>NL-HaNA_1.01.02_3789_0011-page-21</t>
        </is>
      </c>
      <c r="B1569" t="inlineStr">
        <is>
          <t>NL-HaNA_1.01.02_3789_0011-column-3588-417-950-2919</t>
        </is>
      </c>
      <c r="C1569" t="inlineStr">
        <is>
          <t>continuation</t>
        </is>
      </c>
      <c r="D1569" t="n">
        <v>3659</v>
      </c>
      <c r="E1569" t="n">
        <v>2131</v>
      </c>
      <c r="F1569" t="inlineStr">
        <is>
          <t xml:space="preserve">    te mogen uytvoeren. 4o0.</t>
        </is>
      </c>
      <c r="G1569">
        <f>HYPERLINK("https://images.diginfra.net/iiif/NL-HaNA_1.01.02/3789/NL-HaNA_1.01.02_3789_0011.jpg/3488,317,1150,3119/full/0/default.jpg", "iiif_url")</f>
        <v/>
      </c>
    </row>
    <row r="1570">
      <c r="A1570" t="inlineStr">
        <is>
          <t>NL-HaNA_1.01.02_3789_0011-page-21</t>
        </is>
      </c>
      <c r="B1570" t="inlineStr">
        <is>
          <t>NL-HaNA_1.01.02_3789_0011-column-3588-417-950-2919</t>
        </is>
      </c>
      <c r="C1570" t="inlineStr">
        <is>
          <t>non_index_line</t>
        </is>
      </c>
      <c r="D1570" t="n">
        <v>3780</v>
      </c>
      <c r="E1570" t="n">
        <v>2172</v>
      </c>
      <c r="F1570" t="inlineStr">
        <is>
          <t xml:space="preserve">        rapport op de klaghten wegens de groote</t>
        </is>
      </c>
      <c r="G1570">
        <f>HYPERLINK("https://images.diginfra.net/iiif/NL-HaNA_1.01.02/3789/NL-HaNA_1.01.02_3789_0011.jpg/3488,317,1150,3119/full/0/default.jpg", "iiif_url")</f>
        <v/>
      </c>
    </row>
    <row r="1571">
      <c r="A1571" t="inlineStr">
        <is>
          <t>NL-HaNA_1.01.02_3789_0011-page-21</t>
        </is>
      </c>
      <c r="B1571" t="inlineStr">
        <is>
          <t>NL-HaNA_1.01.02_3789_0011-column-3588-417-950-2919</t>
        </is>
      </c>
      <c r="C1571" t="inlineStr">
        <is>
          <t>continuation</t>
        </is>
      </c>
      <c r="D1571" t="n">
        <v>3656</v>
      </c>
      <c r="E1571" t="n">
        <v>2218</v>
      </c>
      <c r="F1571" t="inlineStr">
        <is>
          <t xml:space="preserve">    desertie, Commissarissen Deciseurs dien aan-</t>
        </is>
      </c>
      <c r="G1571">
        <f>HYPERLINK("https://images.diginfra.net/iiif/NL-HaNA_1.01.02/3789/NL-HaNA_1.01.02_3789_0011.jpg/3488,317,1150,3119/full/0/default.jpg", "iiif_url")</f>
        <v/>
      </c>
    </row>
    <row r="1572">
      <c r="A1572" t="inlineStr">
        <is>
          <t>NL-HaNA_1.01.02_3789_0011-page-21</t>
        </is>
      </c>
      <c r="B1572" t="inlineStr">
        <is>
          <t>NL-HaNA_1.01.02_3789_0011-column-3588-417-950-2919</t>
        </is>
      </c>
      <c r="C1572" t="inlineStr">
        <is>
          <t>continuation</t>
        </is>
      </c>
      <c r="D1572" t="n">
        <v>3654</v>
      </c>
      <c r="E1572" t="n">
        <v>2267</v>
      </c>
      <c r="F1572" t="inlineStr">
        <is>
          <t xml:space="preserve">    gaande te spreecken. 450.</t>
        </is>
      </c>
      <c r="G1572">
        <f>HYPERLINK("https://images.diginfra.net/iiif/NL-HaNA_1.01.02/3789/NL-HaNA_1.01.02_3789_0011.jpg/3488,317,1150,3119/full/0/default.jpg", "iiif_url")</f>
        <v/>
      </c>
    </row>
    <row r="1573">
      <c r="A1573" t="inlineStr">
        <is>
          <t>NL-HaNA_1.01.02_3789_0011-page-21</t>
        </is>
      </c>
      <c r="B1573" t="inlineStr">
        <is>
          <t>NL-HaNA_1.01.02_3789_0011-column-3588-417-950-2919</t>
        </is>
      </c>
      <c r="C1573" t="inlineStr">
        <is>
          <t>lemma</t>
        </is>
      </c>
      <c r="D1573" t="n">
        <v>3612</v>
      </c>
      <c r="E1573" t="n">
        <v>2317</v>
      </c>
      <c r="F1573" t="inlineStr">
        <is>
          <t>Combhair, Commissarien Deciseurs te disc</t>
        </is>
      </c>
      <c r="G1573">
        <f>HYPERLINK("https://images.diginfra.net/iiif/NL-HaNA_1.01.02/3789/NL-HaNA_1.01.02_3789_0011.jpg/3488,317,1150,3119/full/0/default.jpg", "iiif_url")</f>
        <v/>
      </c>
    </row>
    <row r="1574">
      <c r="A1574" t="inlineStr">
        <is>
          <t>NL-HaNA_1.01.02_3789_0011-page-21</t>
        </is>
      </c>
      <c r="B1574" t="inlineStr">
        <is>
          <t>NL-HaNA_1.01.02_3789_0011-column-3588-417-950-2919</t>
        </is>
      </c>
      <c r="C1574" t="inlineStr">
        <is>
          <t>continuation</t>
        </is>
      </c>
      <c r="D1574" t="n">
        <v>3652</v>
      </c>
      <c r="E1574" t="n">
        <v>2364</v>
      </c>
      <c r="F1574" t="inlineStr">
        <is>
          <t xml:space="preserve">    poneeren op fjn versoeck. 486.</t>
        </is>
      </c>
      <c r="G1574">
        <f>HYPERLINK("https://images.diginfra.net/iiif/NL-HaNA_1.01.02/3789/NL-HaNA_1.01.02_3789_0011.jpg/3488,317,1150,3119/full/0/default.jpg", "iiif_url")</f>
        <v/>
      </c>
    </row>
    <row r="1575">
      <c r="A1575" t="inlineStr">
        <is>
          <t>NL-HaNA_1.01.02_3789_0011-page-21</t>
        </is>
      </c>
      <c r="B1575" t="inlineStr">
        <is>
          <t>NL-HaNA_1.01.02_3789_0011-column-3588-417-950-2919</t>
        </is>
      </c>
      <c r="C1575" t="inlineStr">
        <is>
          <t>lemma</t>
        </is>
      </c>
      <c r="D1575" t="n">
        <v>3614</v>
      </c>
      <c r="E1575" t="n">
        <v>2410</v>
      </c>
      <c r="F1575" t="inlineStr">
        <is>
          <t>Commissarissen Deciseurs van Lintelo tot Ste-</t>
        </is>
      </c>
      <c r="G1575">
        <f>HYPERLINK("https://images.diginfra.net/iiif/NL-HaNA_1.01.02/3789/NL-HaNA_1.01.02_3789_0011.jpg/3488,317,1150,3119/full/0/default.jpg", "iiif_url")</f>
        <v/>
      </c>
    </row>
    <row r="1576">
      <c r="A1576" t="inlineStr">
        <is>
          <t>NL-HaNA_1.01.02_3789_0011-page-21</t>
        </is>
      </c>
      <c r="B1576" t="inlineStr">
        <is>
          <t>NL-HaNA_1.01.02_3789_0011-column-3588-417-950-2919</t>
        </is>
      </c>
      <c r="C1576" t="inlineStr">
        <is>
          <t>continuation</t>
        </is>
      </c>
      <c r="D1576" t="n">
        <v>3661</v>
      </c>
      <c r="E1576" t="n">
        <v>2460</v>
      </c>
      <c r="F1576" t="inlineStr">
        <is>
          <t xml:space="preserve">    dum wegens Stadt en Lande. 260.</t>
        </is>
      </c>
      <c r="G1576">
        <f>HYPERLINK("https://images.diginfra.net/iiif/NL-HaNA_1.01.02/3789/NL-HaNA_1.01.02_3789_0011.jpg/3488,317,1150,3119/full/0/default.jpg", "iiif_url")</f>
        <v/>
      </c>
    </row>
    <row r="1577">
      <c r="A1577" t="inlineStr">
        <is>
          <t>NL-HaNA_1.01.02_3789_0011-page-21</t>
        </is>
      </c>
      <c r="B1577" t="inlineStr">
        <is>
          <t>NL-HaNA_1.01.02_3789_0011-column-3588-417-950-2919</t>
        </is>
      </c>
      <c r="C1577" t="inlineStr">
        <is>
          <t>non_index_line</t>
        </is>
      </c>
      <c r="D1577" t="n">
        <v>3790</v>
      </c>
      <c r="E1577" t="n">
        <v>2511</v>
      </c>
      <c r="F1577" t="inlineStr">
        <is>
          <t xml:space="preserve">        ten Brinck wegens Overysel. 266.</t>
        </is>
      </c>
      <c r="G1577">
        <f>HYPERLINK("https://images.diginfra.net/iiif/NL-HaNA_1.01.02/3789/NL-HaNA_1.01.02_3789_0011.jpg/3488,317,1150,3119/full/0/default.jpg", "iiif_url")</f>
        <v/>
      </c>
    </row>
    <row r="1578">
      <c r="A1578" t="inlineStr">
        <is>
          <t>NL-HaNA_1.01.02_3789_0011-page-21</t>
        </is>
      </c>
      <c r="B1578" t="inlineStr">
        <is>
          <t>NL-HaNA_1.01.02_3789_0011-column-3588-417-950-2919</t>
        </is>
      </c>
      <c r="C1578" t="inlineStr">
        <is>
          <t>non_index_line</t>
        </is>
      </c>
      <c r="D1578" t="n">
        <v>3787</v>
      </c>
      <c r="E1578" t="n">
        <v>2559</v>
      </c>
      <c r="F1578" t="inlineStr">
        <is>
          <t xml:space="preserve">        wyftien hondert guldens ter goeder ree-</t>
        </is>
      </c>
      <c r="G1578">
        <f>HYPERLINK("https://images.diginfra.net/iiif/NL-HaNA_1.01.02/3789/NL-HaNA_1.01.02_3789_0011.jpg/3488,317,1150,3119/full/0/default.jpg", "iiif_url")</f>
        <v/>
      </c>
    </row>
    <row r="1579">
      <c r="A1579" t="inlineStr">
        <is>
          <t>NL-HaNA_1.01.02_3789_0011-page-21</t>
        </is>
      </c>
      <c r="B1579" t="inlineStr">
        <is>
          <t>NL-HaNA_1.01.02_3789_0011-column-3588-417-950-2919</t>
        </is>
      </c>
      <c r="C1579" t="inlineStr">
        <is>
          <t>continuation</t>
        </is>
      </c>
      <c r="D1579" t="n">
        <v>3663</v>
      </c>
      <c r="E1579" t="n">
        <v>2611</v>
      </c>
      <c r="F1579" t="inlineStr">
        <is>
          <t xml:space="preserve">    keninge. 355.</t>
        </is>
      </c>
      <c r="G1579">
        <f>HYPERLINK("https://images.diginfra.net/iiif/NL-HaNA_1.01.02/3789/NL-HaNA_1.01.02_3789_0011.jpg/3488,317,1150,3119/full/0/default.jpg", "iiif_url")</f>
        <v/>
      </c>
    </row>
    <row r="1580">
      <c r="A1580" t="inlineStr">
        <is>
          <t>NL-HaNA_1.01.02_3789_0011-page-21</t>
        </is>
      </c>
      <c r="B1580" t="inlineStr">
        <is>
          <t>NL-HaNA_1.01.02_3789_0011-column-3588-417-950-2919</t>
        </is>
      </c>
      <c r="C1580" t="inlineStr">
        <is>
          <t>non_index_line</t>
        </is>
      </c>
      <c r="D1580" t="n">
        <v>3787</v>
      </c>
      <c r="E1580" t="n">
        <v>2654</v>
      </c>
      <c r="F1580" t="inlineStr">
        <is>
          <t xml:space="preserve">        Pasporten om met haar Equipagie en</t>
        </is>
      </c>
      <c r="G1580">
        <f>HYPERLINK("https://images.diginfra.net/iiif/NL-HaNA_1.01.02/3789/NL-HaNA_1.01.02_3789_0011.jpg/3488,317,1150,3119/full/0/default.jpg", "iiif_url")</f>
        <v/>
      </c>
    </row>
    <row r="1581">
      <c r="A1581" t="inlineStr">
        <is>
          <t>NL-HaNA_1.01.02_3789_0011-page-21</t>
        </is>
      </c>
      <c r="B1581" t="inlineStr">
        <is>
          <t>NL-HaNA_1.01.02_3789_0011-column-3588-417-950-2919</t>
        </is>
      </c>
      <c r="C1581" t="inlineStr">
        <is>
          <t>continuation</t>
        </is>
      </c>
      <c r="D1581" t="n">
        <v>3666</v>
      </c>
      <c r="E1581" t="n">
        <v>2702</v>
      </c>
      <c r="F1581" t="inlineStr">
        <is>
          <t xml:space="preserve">    Bagagie de Rivieren te mogen passteren en</t>
        </is>
      </c>
      <c r="G1581">
        <f>HYPERLINK("https://images.diginfra.net/iiif/NL-HaNA_1.01.02/3789/NL-HaNA_1.01.02_3789_0011.jpg/3488,317,1150,3119/full/0/default.jpg", "iiif_url")</f>
        <v/>
      </c>
    </row>
    <row r="1582">
      <c r="A1582" t="inlineStr">
        <is>
          <t>NL-HaNA_1.01.02_3789_0011-page-21</t>
        </is>
      </c>
      <c r="B1582" t="inlineStr">
        <is>
          <t>NL-HaNA_1.01.02_3789_0011-column-3588-417-950-2919</t>
        </is>
      </c>
      <c r="C1582" t="inlineStr">
        <is>
          <t>continuation</t>
        </is>
      </c>
      <c r="D1582" t="n">
        <v>3663</v>
      </c>
      <c r="E1582" t="n">
        <v>2756</v>
      </c>
      <c r="F1582" t="inlineStr">
        <is>
          <t xml:space="preserve">    repasseeren. 360.</t>
        </is>
      </c>
      <c r="G1582">
        <f>HYPERLINK("https://images.diginfra.net/iiif/NL-HaNA_1.01.02/3789/NL-HaNA_1.01.02_3789_0011.jpg/3488,317,1150,3119/full/0/default.jpg", "iiif_url")</f>
        <v/>
      </c>
    </row>
    <row r="1583">
      <c r="A1583" t="inlineStr">
        <is>
          <t>NL-HaNA_1.01.02_3789_0011-page-21</t>
        </is>
      </c>
      <c r="B1583" t="inlineStr">
        <is>
          <t>NL-HaNA_1.01.02_3789_0011-column-3588-417-950-2919</t>
        </is>
      </c>
      <c r="C1583" t="inlineStr">
        <is>
          <t>non_index_line</t>
        </is>
      </c>
      <c r="D1583" t="n">
        <v>3790</v>
      </c>
      <c r="E1583" t="n">
        <v>2801</v>
      </c>
      <c r="F1583" t="inlineStr">
        <is>
          <t xml:space="preserve">        afscheyd en gevalediceert. 384.</t>
        </is>
      </c>
      <c r="G1583">
        <f>HYPERLINK("https://images.diginfra.net/iiif/NL-HaNA_1.01.02/3789/NL-HaNA_1.01.02_3789_0011.jpg/3488,317,1150,3119/full/0/default.jpg", "iiif_url")</f>
        <v/>
      </c>
    </row>
    <row r="1584">
      <c r="A1584" t="inlineStr">
        <is>
          <t>NL-HaNA_1.01.02_3789_0011-page-21</t>
        </is>
      </c>
      <c r="B1584" t="inlineStr">
        <is>
          <t>NL-HaNA_1.01.02_3789_0011-column-3588-417-950-2919</t>
        </is>
      </c>
      <c r="C1584" t="inlineStr">
        <is>
          <t>non_index_line</t>
        </is>
      </c>
      <c r="D1584" t="n">
        <v>3792</v>
      </c>
      <c r="E1584" t="n">
        <v>2845</v>
      </c>
      <c r="F1584" t="inlineStr">
        <is>
          <t xml:space="preserve">        devoir te doen tot het maken van een</t>
        </is>
      </c>
      <c r="G1584">
        <f>HYPERLINK("https://images.diginfra.net/iiif/NL-HaNA_1.01.02/3789/NL-HaNA_1.01.02_3789_0011.jpg/3488,317,1150,3119/full/0/default.jpg", "iiif_url")</f>
        <v/>
      </c>
    </row>
    <row r="1585">
      <c r="A1585" t="inlineStr">
        <is>
          <t>NL-HaNA_1.01.02_3789_0011-page-21</t>
        </is>
      </c>
      <c r="B1585" t="inlineStr">
        <is>
          <t>NL-HaNA_1.01.02_3789_0011-column-3588-417-950-2919</t>
        </is>
      </c>
      <c r="C1585" t="inlineStr">
        <is>
          <t>continuation</t>
        </is>
      </c>
      <c r="D1585" t="n">
        <v>3668</v>
      </c>
      <c r="E1585" t="n">
        <v>2893</v>
      </c>
      <c r="F1585" t="inlineStr">
        <is>
          <t xml:space="preserve">    Cartel met den Bisschop en Prince van Luyk.</t>
        </is>
      </c>
      <c r="G1585">
        <f>HYPERLINK("https://images.diginfra.net/iiif/NL-HaNA_1.01.02/3789/NL-HaNA_1.01.02_3789_0011.jpg/3488,317,1150,3119/full/0/default.jpg", "iiif_url")</f>
        <v/>
      </c>
    </row>
    <row r="1586">
      <c r="A1586" t="inlineStr">
        <is>
          <t>NL-HaNA_1.01.02_3789_0011-page-21</t>
        </is>
      </c>
      <c r="B1586" t="inlineStr">
        <is>
          <t>NL-HaNA_1.01.02_3789_0011-column-3588-417-950-2919</t>
        </is>
      </c>
      <c r="C1586" t="inlineStr">
        <is>
          <t>continuation</t>
        </is>
      </c>
      <c r="D1586" t="n">
        <v>3670</v>
      </c>
      <c r="E1586" t="n">
        <v>2961</v>
      </c>
      <c r="F1586" t="inlineStr">
        <is>
          <t xml:space="preserve">    470.</t>
        </is>
      </c>
      <c r="G1586">
        <f>HYPERLINK("https://images.diginfra.net/iiif/NL-HaNA_1.01.02/3789/NL-HaNA_1.01.02_3789_0011.jpg/3488,317,1150,3119/full/0/default.jpg", "iiif_url")</f>
        <v/>
      </c>
    </row>
    <row r="1587">
      <c r="A1587" t="inlineStr">
        <is>
          <t>NL-HaNA_1.01.02_3789_0011-page-21</t>
        </is>
      </c>
      <c r="B1587" t="inlineStr">
        <is>
          <t>NL-HaNA_1.01.02_3789_0011-column-3588-417-950-2919</t>
        </is>
      </c>
      <c r="C1587" t="inlineStr">
        <is>
          <t>non_index_line</t>
        </is>
      </c>
      <c r="D1587" t="n">
        <v>3799</v>
      </c>
      <c r="E1587" t="n">
        <v>2984</v>
      </c>
      <c r="F1587" t="inlineStr">
        <is>
          <t xml:space="preserve">        notificeerende den ontfangh van de</t>
        </is>
      </c>
      <c r="G1587">
        <f>HYPERLINK("https://images.diginfra.net/iiif/NL-HaNA_1.01.02/3789/NL-HaNA_1.01.02_3789_0011.jpg/3488,317,1150,3119/full/0/default.jpg", "iiif_url")</f>
        <v/>
      </c>
    </row>
    <row r="1588">
      <c r="A1588" t="inlineStr">
        <is>
          <t>NL-HaNA_1.01.02_3789_0011-page-21</t>
        </is>
      </c>
      <c r="B1588" t="inlineStr">
        <is>
          <t>NL-HaNA_1.01.02_3789_0011-column-3588-417-950-2919</t>
        </is>
      </c>
      <c r="C1588" t="inlineStr">
        <is>
          <t>continuation</t>
        </is>
      </c>
      <c r="D1588" t="n">
        <v>3668</v>
      </c>
      <c r="E1588" t="n">
        <v>3046</v>
      </c>
      <c r="F1588" t="inlineStr">
        <is>
          <t xml:space="preserve">    voorsz resolutie. 462.</t>
        </is>
      </c>
      <c r="G1588">
        <f>HYPERLINK("https://images.diginfra.net/iiif/NL-HaNA_1.01.02/3789/NL-HaNA_1.01.02_3789_0011.jpg/3488,317,1150,3119/full/0/default.jpg", "iiif_url")</f>
        <v/>
      </c>
    </row>
    <row r="1589">
      <c r="A1589" t="inlineStr">
        <is>
          <t>NL-HaNA_1.01.02_3789_0011-page-21</t>
        </is>
      </c>
      <c r="B1589" t="inlineStr">
        <is>
          <t>NL-HaNA_1.01.02_3789_0011-column-3588-417-950-2919</t>
        </is>
      </c>
      <c r="C1589" t="inlineStr">
        <is>
          <t>non_index_line</t>
        </is>
      </c>
      <c r="D1589" t="n">
        <v>3801</v>
      </c>
      <c r="E1589" t="n">
        <v>3092</v>
      </c>
      <c r="F1589" t="inlineStr">
        <is>
          <t xml:space="preserve">        antwoordt wegens maaken van een</t>
        </is>
      </c>
      <c r="G1589">
        <f>HYPERLINK("https://images.diginfra.net/iiif/NL-HaNA_1.01.02/3789/NL-HaNA_1.01.02_3789_0011.jpg/3488,317,1150,3119/full/0/default.jpg", "iiif_url")</f>
        <v/>
      </c>
    </row>
    <row r="1590">
      <c r="A1590" t="inlineStr">
        <is>
          <t>NL-HaNA_1.01.02_3789_0011-page-21</t>
        </is>
      </c>
      <c r="B1590" t="inlineStr">
        <is>
          <t>NL-HaNA_1.01.02_3789_0011-column-3588-417-950-2919</t>
        </is>
      </c>
      <c r="C1590" t="inlineStr">
        <is>
          <t>continuation</t>
        </is>
      </c>
      <c r="D1590" t="n">
        <v>3673</v>
      </c>
      <c r="E1590" t="n">
        <v>3144</v>
      </c>
      <c r="F1590" t="inlineStr">
        <is>
          <t xml:space="preserve">    Cartel met den Bisschop en Prince van Luyk,</t>
        </is>
      </c>
      <c r="G1590">
        <f>HYPERLINK("https://images.diginfra.net/iiif/NL-HaNA_1.01.02/3789/NL-HaNA_1.01.02_3789_0011.jpg/3488,317,1150,3119/full/0/default.jpg", "iiif_url")</f>
        <v/>
      </c>
    </row>
    <row r="1591">
      <c r="A1591" t="inlineStr">
        <is>
          <t>NL-HaNA_1.01.02_3789_0011-page-21</t>
        </is>
      </c>
      <c r="B1591" t="inlineStr">
        <is>
          <t>NL-HaNA_1.01.02_3789_0011-column-3588-417-950-2919</t>
        </is>
      </c>
      <c r="C1591" t="inlineStr">
        <is>
          <t>continuation</t>
        </is>
      </c>
      <c r="D1591" t="n">
        <v>3670</v>
      </c>
      <c r="E1591" t="n">
        <v>3190</v>
      </c>
      <c r="F1591" t="inlineStr">
        <is>
          <t xml:space="preserve">    te examineren. 472. 492. 518. 530.</t>
        </is>
      </c>
      <c r="G1591">
        <f>HYPERLINK("https://images.diginfra.net/iiif/NL-HaNA_1.01.02/3789/NL-HaNA_1.01.02_3789_0011.jpg/3488,317,1150,3119/full/0/default.jpg", "iiif_url")</f>
        <v/>
      </c>
    </row>
    <row r="1592">
      <c r="A1592" t="inlineStr">
        <is>
          <t>NL-HaNA_1.01.02_3789_0011-page-21</t>
        </is>
      </c>
      <c r="B1592" t="inlineStr">
        <is>
          <t>NL-HaNA_1.01.02_3789_0011-column-3588-417-950-2919</t>
        </is>
      </c>
      <c r="C1592" t="inlineStr">
        <is>
          <t>non_index_line</t>
        </is>
      </c>
      <c r="D1592" t="n">
        <v>3804</v>
      </c>
      <c r="E1592" t="n">
        <v>3236</v>
      </c>
      <c r="F1592" t="inlineStr">
        <is>
          <t xml:space="preserve">        te disponeeren op het versoeck van</t>
        </is>
      </c>
      <c r="G1592">
        <f>HYPERLINK("https://images.diginfra.net/iiif/NL-HaNA_1.01.02/3789/NL-HaNA_1.01.02_3789_0011.jpg/3488,317,1150,3119/full/0/default.jpg", "iiif_url")</f>
        <v/>
      </c>
    </row>
    <row r="1593">
      <c r="A1593" t="inlineStr">
        <is>
          <t>NL-HaNA_1.01.02_3789_0011-page-21</t>
        </is>
      </c>
      <c r="B1593" t="inlineStr">
        <is>
          <t>NL-HaNA_1.01.02_3789_0011-column-3588-417-950-2919</t>
        </is>
      </c>
      <c r="C1593" t="inlineStr">
        <is>
          <t>continuation</t>
        </is>
      </c>
      <c r="D1593" t="n">
        <v>3673</v>
      </c>
      <c r="E1593" t="n">
        <v>3288</v>
      </c>
      <c r="F1593" t="inlineStr">
        <is>
          <t xml:space="preserve">    Combair. 486.</t>
        </is>
      </c>
      <c r="G1593">
        <f>HYPERLINK("https://images.diginfra.net/iiif/NL-HaNA_1.01.02/3789/NL-HaNA_1.01.02_3789_0011.jpg/3488,317,1150,3119/full/0/default.jpg", "iiif_url")</f>
        <v/>
      </c>
    </row>
    <row r="1597">
      <c r="A1597" t="inlineStr">
        <is>
          <t>NL-HaNA_1.01.02_3789_0012-page-22</t>
        </is>
      </c>
      <c r="B1597" t="inlineStr">
        <is>
          <t>NL-HaNA_1.01.02_3789_0012-column-246-453-1010-2926</t>
        </is>
      </c>
      <c r="C1597" t="inlineStr">
        <is>
          <t>non_index_line</t>
        </is>
      </c>
      <c r="D1597" t="n">
        <v>544</v>
      </c>
      <c r="E1597" t="n">
        <v>443</v>
      </c>
      <c r="F1597" t="inlineStr">
        <is>
          <t xml:space="preserve">        rapt raakeud het suyten van een</t>
        </is>
      </c>
      <c r="G1597">
        <f>HYPERLINK("https://images.diginfra.net/iiif/NL-HaNA_1.01.02/3789/NL-HaNA_1.01.02_3789_0012.jpg/146,353,1210,3126/full/0/default.jpg", "iiif_url")</f>
        <v/>
      </c>
    </row>
    <row r="1598">
      <c r="A1598" t="inlineStr">
        <is>
          <t>NL-HaNA_1.01.02_3789_0012-page-22</t>
        </is>
      </c>
      <c r="B1598" t="inlineStr">
        <is>
          <t>NL-HaNA_1.01.02_3789_0012-column-246-453-1010-2926</t>
        </is>
      </c>
      <c r="C1598" t="inlineStr">
        <is>
          <t>continuation</t>
        </is>
      </c>
      <c r="D1598" t="n">
        <v>426</v>
      </c>
      <c r="E1598" t="n">
        <v>494</v>
      </c>
      <c r="F1598" t="inlineStr">
        <is>
          <t xml:space="preserve">    Cconuik'en uitaa. so1.</t>
        </is>
      </c>
      <c r="G1598">
        <f>HYPERLINK("https://images.diginfra.net/iiif/NL-HaNA_1.01.02/3789/NL-HaNA_1.01.02_3789_0012.jpg/146,353,1210,3126/full/0/default.jpg", "iiif_url")</f>
        <v/>
      </c>
    </row>
    <row r="1599">
      <c r="A1599" t="inlineStr">
        <is>
          <t>NL-HaNA_1.01.02_3789_0012-page-22</t>
        </is>
      </c>
      <c r="B1599" t="inlineStr">
        <is>
          <t>NL-HaNA_1.01.02_3789_0012-column-246-453-1010-2926</t>
        </is>
      </c>
      <c r="C1599" t="inlineStr">
        <is>
          <t>non_index_line</t>
        </is>
      </c>
      <c r="D1599" t="n">
        <v>544</v>
      </c>
      <c r="E1599" t="n">
        <v>538</v>
      </c>
      <c r="F1599" t="inlineStr">
        <is>
          <t xml:space="preserve">        zadd ragput dt aanaande, Hu-</t>
        </is>
      </c>
      <c r="G1599">
        <f>HYPERLINK("https://images.diginfra.net/iiif/NL-HaNA_1.01.02/3789/NL-HaNA_1.01.02_3789_0012.jpg/146,353,1210,3126/full/0/default.jpg", "iiif_url")</f>
        <v/>
      </c>
    </row>
    <row r="1600">
      <c r="A1600" t="inlineStr">
        <is>
          <t>NL-HaNA_1.01.02_3789_0012-page-22</t>
        </is>
      </c>
      <c r="B1600" t="inlineStr">
        <is>
          <t>NL-HaNA_1.01.02_3789_0012-column-246-453-1010-2926</t>
        </is>
      </c>
      <c r="C1600" t="inlineStr">
        <is>
          <t>non_index_line</t>
        </is>
      </c>
      <c r="D1600" t="n">
        <v>437</v>
      </c>
      <c r="E1600" t="n">
        <v>591</v>
      </c>
      <c r="F1600" t="inlineStr">
        <is>
          <t xml:space="preserve">        huat 'aangeuchea baar il verklaaren</t>
        </is>
      </c>
      <c r="G1600">
        <f>HYPERLINK("https://images.diginfra.net/iiif/NL-HaNA_1.01.02/3789/NL-HaNA_1.01.02_3789_0012.jpg/146,353,1210,3126/full/0/default.jpg", "iiif_url")</f>
        <v/>
      </c>
    </row>
    <row r="1601">
      <c r="A1601" t="inlineStr">
        <is>
          <t>NL-HaNA_1.01.02_3789_0012-page-22</t>
        </is>
      </c>
      <c r="B1601" t="inlineStr">
        <is>
          <t>NL-HaNA_1.01.02_3789_0012-column-246-453-1010-2926</t>
        </is>
      </c>
      <c r="C1601" t="inlineStr">
        <is>
          <t>non_index_line</t>
        </is>
      </c>
      <c r="D1601" t="n">
        <v>442</v>
      </c>
      <c r="E1601" t="n">
        <v>644</v>
      </c>
      <c r="F1601" t="inlineStr">
        <is>
          <t xml:space="preserve">        sn.</t>
        </is>
      </c>
      <c r="G1601">
        <f>HYPERLINK("https://images.diginfra.net/iiif/NL-HaNA_1.01.02/3789/NL-HaNA_1.01.02_3789_0012.jpg/146,353,1210,3126/full/0/default.jpg", "iiif_url")</f>
        <v/>
      </c>
    </row>
    <row r="1602">
      <c r="A1602" t="inlineStr">
        <is>
          <t>NL-HaNA_1.01.02_3789_0012-page-22</t>
        </is>
      </c>
      <c r="B1602" t="inlineStr">
        <is>
          <t>NL-HaNA_1.01.02_3789_0012-column-246-453-1010-2926</t>
        </is>
      </c>
      <c r="C1602" t="inlineStr">
        <is>
          <t>non_index_line</t>
        </is>
      </c>
      <c r="D1602" t="n">
        <v>547</v>
      </c>
      <c r="E1602" t="n">
        <v>689</v>
      </c>
      <c r="F1602" t="inlineStr">
        <is>
          <t xml:space="preserve">        rapurt dien aangaande en renargues</t>
        </is>
      </c>
      <c r="G1602">
        <f>HYPERLINK("https://images.diginfra.net/iiif/NL-HaNA_1.01.02/3789/NL-HaNA_1.01.02_3789_0012.jpg/146,353,1210,3126/full/0/default.jpg", "iiif_url")</f>
        <v/>
      </c>
    </row>
    <row r="1603">
      <c r="A1603" t="inlineStr">
        <is>
          <t>NL-HaNA_1.01.02_3789_0012-page-22</t>
        </is>
      </c>
      <c r="B1603" t="inlineStr">
        <is>
          <t>NL-HaNA_1.01.02_3789_0012-column-246-453-1010-2926</t>
        </is>
      </c>
      <c r="C1603" t="inlineStr">
        <is>
          <t>continuation</t>
        </is>
      </c>
      <c r="D1603" t="n">
        <v>426</v>
      </c>
      <c r="E1603" t="n">
        <v>739</v>
      </c>
      <c r="F1603" t="inlineStr">
        <is>
          <t xml:space="preserve">    7.</t>
        </is>
      </c>
      <c r="G1603">
        <f>HYPERLINK("https://images.diginfra.net/iiif/NL-HaNA_1.01.02/3789/NL-HaNA_1.01.02_3789_0012.jpg/146,353,1210,3126/full/0/default.jpg", "iiif_url")</f>
        <v/>
      </c>
    </row>
    <row r="1604">
      <c r="A1604" t="inlineStr">
        <is>
          <t>NL-HaNA_1.01.02_3789_0012-page-22</t>
        </is>
      </c>
      <c r="B1604" t="inlineStr">
        <is>
          <t>NL-HaNA_1.01.02_3789_0012-column-246-453-1010-2926</t>
        </is>
      </c>
      <c r="C1604" t="inlineStr">
        <is>
          <t>lemma</t>
        </is>
      </c>
      <c r="D1604" t="n">
        <v>379</v>
      </c>
      <c r="E1604" t="n">
        <v>781</v>
      </c>
      <c r="F1604" t="inlineStr">
        <is>
          <t>Ccommititien lastucteur genus van am</t>
        </is>
      </c>
      <c r="G1604">
        <f>HYPERLINK("https://images.diginfra.net/iiif/NL-HaNA_1.01.02/3789/NL-HaNA_1.01.02_3789_0012.jpg/146,353,1210,3126/full/0/default.jpg", "iiif_url")</f>
        <v/>
      </c>
    </row>
    <row r="1605">
      <c r="A1605" t="inlineStr">
        <is>
          <t>NL-HaNA_1.01.02_3789_0012-page-22</t>
        </is>
      </c>
      <c r="B1605" t="inlineStr">
        <is>
          <t>NL-HaNA_1.01.02_3789_0012-column-246-453-1010-2926</t>
        </is>
      </c>
      <c r="C1605" t="inlineStr">
        <is>
          <t>continuation</t>
        </is>
      </c>
      <c r="D1605" t="n">
        <v>426</v>
      </c>
      <c r="E1605" t="n">
        <v>832</v>
      </c>
      <c r="F1605" t="inlineStr">
        <is>
          <t xml:space="preserve">    Hani den eel al Viebastfbeut af ie</t>
        </is>
      </c>
      <c r="G1605">
        <f>HYPERLINK("https://images.diginfra.net/iiif/NL-HaNA_1.01.02/3789/NL-HaNA_1.01.02_3789_0012.jpg/146,353,1210,3126/full/0/default.jpg", "iiif_url")</f>
        <v/>
      </c>
    </row>
    <row r="1606">
      <c r="A1606" t="inlineStr">
        <is>
          <t>NL-HaNA_1.01.02_3789_0012-page-22</t>
        </is>
      </c>
      <c r="B1606" t="inlineStr">
        <is>
          <t>NL-HaNA_1.01.02_3789_0012-column-246-453-1010-2926</t>
        </is>
      </c>
      <c r="C1606" t="inlineStr">
        <is>
          <t>continuation</t>
        </is>
      </c>
      <c r="D1606" t="n">
        <v>423</v>
      </c>
      <c r="E1606" t="n">
        <v>882</v>
      </c>
      <c r="F1606" t="inlineStr">
        <is>
          <t xml:space="preserve">    aenen. i4.</t>
        </is>
      </c>
      <c r="G1606">
        <f>HYPERLINK("https://images.diginfra.net/iiif/NL-HaNA_1.01.02/3789/NL-HaNA_1.01.02_3789_0012.jpg/146,353,1210,3126/full/0/default.jpg", "iiif_url")</f>
        <v/>
      </c>
    </row>
    <row r="1607">
      <c r="A1607" t="inlineStr">
        <is>
          <t>NL-HaNA_1.01.02_3789_0012-page-22</t>
        </is>
      </c>
      <c r="B1607" t="inlineStr">
        <is>
          <t>NL-HaNA_1.01.02_3789_0012-column-246-453-1010-2926</t>
        </is>
      </c>
      <c r="C1607" t="inlineStr">
        <is>
          <t>non_index_line</t>
        </is>
      </c>
      <c r="D1607" t="n">
        <v>544</v>
      </c>
      <c r="E1607" t="n">
        <v>933</v>
      </c>
      <c r="F1607" t="inlineStr">
        <is>
          <t xml:space="preserve">        miifieerende dat van des Heuve aen</t>
        </is>
      </c>
      <c r="G1607">
        <f>HYPERLINK("https://images.diginfra.net/iiif/NL-HaNA_1.01.02/3789/NL-HaNA_1.01.02_3789_0012.jpg/146,353,1210,3126/full/0/default.jpg", "iiif_url")</f>
        <v/>
      </c>
    </row>
    <row r="1608">
      <c r="A1608" t="inlineStr">
        <is>
          <t>NL-HaNA_1.01.02_3789_0012-page-22</t>
        </is>
      </c>
      <c r="B1608" t="inlineStr">
        <is>
          <t>NL-HaNA_1.01.02_3789_0012-column-246-453-1010-2926</t>
        </is>
      </c>
      <c r="C1608" t="inlineStr">
        <is>
          <t>continuation</t>
        </is>
      </c>
      <c r="D1608" t="n">
        <v>419</v>
      </c>
      <c r="E1608" t="n">
        <v>979</v>
      </c>
      <c r="F1608" t="inlineStr">
        <is>
          <t xml:space="preserve">    et afgeioomen baden. 35.</t>
        </is>
      </c>
      <c r="G1608">
        <f>HYPERLINK("https://images.diginfra.net/iiif/NL-HaNA_1.01.02/3789/NL-HaNA_1.01.02_3789_0012.jpg/146,353,1210,3126/full/0/default.jpg", "iiif_url")</f>
        <v/>
      </c>
    </row>
    <row r="1609">
      <c r="A1609" t="inlineStr">
        <is>
          <t>NL-HaNA_1.01.02_3789_0012-page-22</t>
        </is>
      </c>
      <c r="B1609" t="inlineStr">
        <is>
          <t>NL-HaNA_1.01.02_3789_0012-column-246-453-1010-2926</t>
        </is>
      </c>
      <c r="C1609" t="inlineStr">
        <is>
          <t>non_index_line</t>
        </is>
      </c>
      <c r="D1609" t="n">
        <v>551</v>
      </c>
      <c r="E1609" t="n">
        <v>1024</v>
      </c>
      <c r="F1609" t="inlineStr">
        <is>
          <t xml:space="preserve">        Tegal van de Vias p de Moux</t>
        </is>
      </c>
      <c r="G1609">
        <f>HYPERLINK("https://images.diginfra.net/iiif/NL-HaNA_1.01.02/3789/NL-HaNA_1.01.02_3789_0012.jpg/146,353,1210,3126/full/0/default.jpg", "iiif_url")</f>
        <v/>
      </c>
    </row>
    <row r="1610">
      <c r="A1610" t="inlineStr">
        <is>
          <t>NL-HaNA_1.01.02_3789_0012-page-22</t>
        </is>
      </c>
      <c r="B1610" t="inlineStr">
        <is>
          <t>NL-HaNA_1.01.02_3789_0012-column-246-453-1010-2926</t>
        </is>
      </c>
      <c r="C1610" t="inlineStr">
        <is>
          <t>continuation</t>
        </is>
      </c>
      <c r="D1610" t="n">
        <v>421</v>
      </c>
      <c r="E1610" t="n">
        <v>1077</v>
      </c>
      <c r="F1610" t="inlineStr">
        <is>
          <t xml:space="preserve">    gapprkeent. 134</t>
        </is>
      </c>
      <c r="G1610">
        <f>HYPERLINK("https://images.diginfra.net/iiif/NL-HaNA_1.01.02/3789/NL-HaNA_1.01.02_3789_0012.jpg/146,353,1210,3126/full/0/default.jpg", "iiif_url")</f>
        <v/>
      </c>
    </row>
    <row r="1611">
      <c r="A1611" t="inlineStr">
        <is>
          <t>NL-HaNA_1.01.02_3789_0012-page-22</t>
        </is>
      </c>
      <c r="B1611" t="inlineStr">
        <is>
          <t>NL-HaNA_1.01.02_3789_0012-column-246-453-1010-2926</t>
        </is>
      </c>
      <c r="C1611" t="inlineStr">
        <is>
          <t>non_index_line</t>
        </is>
      </c>
      <c r="D1611" t="n">
        <v>551</v>
      </c>
      <c r="E1611" t="n">
        <v>1124</v>
      </c>
      <c r="F1611" t="inlineStr">
        <is>
          <t xml:space="preserve">        le high wp de katten van den</t>
        </is>
      </c>
      <c r="G1611">
        <f>HYPERLINK("https://images.diginfra.net/iiif/NL-HaNA_1.01.02/3789/NL-HaNA_1.01.02_3789_0012.jpg/146,353,1210,3126/full/0/default.jpg", "iiif_url")</f>
        <v/>
      </c>
    </row>
    <row r="1612">
      <c r="A1612" t="inlineStr">
        <is>
          <t>NL-HaNA_1.01.02_3789_0012-page-22</t>
        </is>
      </c>
      <c r="B1612" t="inlineStr">
        <is>
          <t>NL-HaNA_1.01.02_3789_0012-column-246-453-1010-2926</t>
        </is>
      </c>
      <c r="C1612" t="inlineStr">
        <is>
          <t>continuation</t>
        </is>
      </c>
      <c r="D1612" t="n">
        <v>421</v>
      </c>
      <c r="E1612" t="n">
        <v>1174</v>
      </c>
      <c r="F1612" t="inlineStr">
        <is>
          <t xml:space="preserve">    Marquis de Eavern uer breien van Pla-</t>
        </is>
      </c>
      <c r="G1612">
        <f>HYPERLINK("https://images.diginfra.net/iiif/NL-HaNA_1.01.02/3789/NL-HaNA_1.01.02_3789_0012.jpg/146,353,1210,3126/full/0/default.jpg", "iiif_url")</f>
        <v/>
      </c>
    </row>
    <row r="1613">
      <c r="A1613" t="inlineStr">
        <is>
          <t>NL-HaNA_1.01.02_3789_0012-page-22</t>
        </is>
      </c>
      <c r="B1613" t="inlineStr">
        <is>
          <t>NL-HaNA_1.01.02_3789_0012-column-246-453-1010-2926</t>
        </is>
      </c>
      <c r="C1613" t="inlineStr">
        <is>
          <t>continuation</t>
        </is>
      </c>
      <c r="D1613" t="n">
        <v>421</v>
      </c>
      <c r="E1613" t="n">
        <v>1223</v>
      </c>
      <c r="F1613" t="inlineStr">
        <is>
          <t xml:space="preserve">    ciel it zigentead cn Heruak 151.</t>
        </is>
      </c>
      <c r="G1613">
        <f>HYPERLINK("https://images.diginfra.net/iiif/NL-HaNA_1.01.02/3789/NL-HaNA_1.01.02_3789_0012.jpg/146,353,1210,3126/full/0/default.jpg", "iiif_url")</f>
        <v/>
      </c>
    </row>
    <row r="1614">
      <c r="A1614" t="inlineStr">
        <is>
          <t>NL-HaNA_1.01.02_3789_0012-page-22</t>
        </is>
      </c>
      <c r="B1614" t="inlineStr">
        <is>
          <t>NL-HaNA_1.01.02_3789_0012-column-246-453-1010-2926</t>
        </is>
      </c>
      <c r="C1614" t="inlineStr">
        <is>
          <t>non_index_line</t>
        </is>
      </c>
      <c r="D1614" t="n">
        <v>544</v>
      </c>
      <c r="E1614" t="n">
        <v>1268</v>
      </c>
      <c r="F1614" t="inlineStr">
        <is>
          <t xml:space="preserve">        kergtt den aangaande k fuiden aan</t>
        </is>
      </c>
      <c r="G1614">
        <f>HYPERLINK("https://images.diginfra.net/iiif/NL-HaNA_1.01.02/3789/NL-HaNA_1.01.02_3789_0012.jpg/146,353,1210,3126/full/0/default.jpg", "iiif_url")</f>
        <v/>
      </c>
    </row>
    <row r="1615">
      <c r="A1615" t="inlineStr">
        <is>
          <t>NL-HaNA_1.01.02_3789_0012-page-22</t>
        </is>
      </c>
      <c r="B1615" t="inlineStr">
        <is>
          <t>NL-HaNA_1.01.02_3789_0012-column-246-453-1010-2926</t>
        </is>
      </c>
      <c r="C1615" t="inlineStr">
        <is>
          <t>continuation</t>
        </is>
      </c>
      <c r="D1615" t="n">
        <v>416</v>
      </c>
      <c r="E1615" t="n">
        <v>1317</v>
      </c>
      <c r="F1615" t="inlineStr">
        <is>
          <t xml:space="preserve">    aut Riant AfendlfF iss.</t>
        </is>
      </c>
      <c r="G1615">
        <f>HYPERLINK("https://images.diginfra.net/iiif/NL-HaNA_1.01.02/3789/NL-HaNA_1.01.02_3789_0012.jpg/146,353,1210,3126/full/0/default.jpg", "iiif_url")</f>
        <v/>
      </c>
    </row>
    <row r="1616">
      <c r="A1616" t="inlineStr">
        <is>
          <t>NL-HaNA_1.01.02_3789_0012-page-22</t>
        </is>
      </c>
      <c r="B1616" t="inlineStr">
        <is>
          <t>NL-HaNA_1.01.02_3789_0012-column-246-453-1010-2926</t>
        </is>
      </c>
      <c r="C1616" t="inlineStr">
        <is>
          <t>non_index_line</t>
        </is>
      </c>
      <c r="D1616" t="n">
        <v>537</v>
      </c>
      <c r="E1616" t="n">
        <v>1368</v>
      </c>
      <c r="F1616" t="inlineStr">
        <is>
          <t xml:space="preserve">        zlast verve gental verkrin-</t>
        </is>
      </c>
      <c r="G1616">
        <f>HYPERLINK("https://images.diginfra.net/iiif/NL-HaNA_1.01.02/3789/NL-HaNA_1.01.02_3789_0012.jpg/146,353,1210,3126/full/0/default.jpg", "iiif_url")</f>
        <v/>
      </c>
    </row>
    <row r="1617">
      <c r="A1617" t="inlineStr">
        <is>
          <t>NL-HaNA_1.01.02_3789_0012-page-22</t>
        </is>
      </c>
      <c r="B1617" t="inlineStr">
        <is>
          <t>NL-HaNA_1.01.02_3789_0012-column-246-453-1010-2926</t>
        </is>
      </c>
      <c r="C1617" t="inlineStr">
        <is>
          <t>continuation</t>
        </is>
      </c>
      <c r="D1617" t="n">
        <v>416</v>
      </c>
      <c r="E1617" t="n">
        <v>1415</v>
      </c>
      <c r="F1617" t="inlineStr">
        <is>
          <t xml:space="preserve">    gen pifkeren. 248</t>
        </is>
      </c>
      <c r="G1617">
        <f>HYPERLINK("https://images.diginfra.net/iiif/NL-HaNA_1.01.02/3789/NL-HaNA_1.01.02_3789_0012.jpg/146,353,1210,3126/full/0/default.jpg", "iiif_url")</f>
        <v/>
      </c>
    </row>
    <row r="1618">
      <c r="A1618" t="inlineStr">
        <is>
          <t>NL-HaNA_1.01.02_3789_0012-page-22</t>
        </is>
      </c>
      <c r="B1618" t="inlineStr">
        <is>
          <t>NL-HaNA_1.01.02_3789_0012-column-246-453-1010-2926</t>
        </is>
      </c>
      <c r="C1618" t="inlineStr">
        <is>
          <t>non_index_line</t>
        </is>
      </c>
      <c r="D1618" t="n">
        <v>542</v>
      </c>
      <c r="E1618" t="n">
        <v>1458</v>
      </c>
      <c r="F1618" t="inlineStr">
        <is>
          <t xml:space="preserve">        Rige en adgenudt ut Comuisuris</t>
        </is>
      </c>
      <c r="G1618">
        <f>HYPERLINK("https://images.diginfra.net/iiif/NL-HaNA_1.01.02/3789/NL-HaNA_1.01.02_3789_0012.jpg/146,353,1210,3126/full/0/default.jpg", "iiif_url")</f>
        <v/>
      </c>
    </row>
    <row r="1619">
      <c r="A1619" t="inlineStr">
        <is>
          <t>NL-HaNA_1.01.02_3789_0012-page-22</t>
        </is>
      </c>
      <c r="B1619" t="inlineStr">
        <is>
          <t>NL-HaNA_1.01.02_3789_0012-column-246-453-1010-2926</t>
        </is>
      </c>
      <c r="C1619" t="inlineStr">
        <is>
          <t>continuation</t>
        </is>
      </c>
      <c r="D1619" t="n">
        <v>416</v>
      </c>
      <c r="E1619" t="n">
        <v>1512</v>
      </c>
      <c r="F1619" t="inlineStr">
        <is>
          <t xml:space="preserve">    Tairutar 32.</t>
        </is>
      </c>
      <c r="G1619">
        <f>HYPERLINK("https://images.diginfra.net/iiif/NL-HaNA_1.01.02/3789/NL-HaNA_1.01.02_3789_0012.jpg/146,353,1210,3126/full/0/default.jpg", "iiif_url")</f>
        <v/>
      </c>
    </row>
    <row r="1620">
      <c r="A1620" t="inlineStr">
        <is>
          <t>NL-HaNA_1.01.02_3789_0012-page-22</t>
        </is>
      </c>
      <c r="B1620" t="inlineStr">
        <is>
          <t>NL-HaNA_1.01.02_3789_0012-column-246-453-1010-2926</t>
        </is>
      </c>
      <c r="C1620" t="inlineStr">
        <is>
          <t>non_index_line</t>
        </is>
      </c>
      <c r="D1620" t="n">
        <v>542</v>
      </c>
      <c r="E1620" t="n">
        <v>1561</v>
      </c>
      <c r="F1620" t="inlineStr">
        <is>
          <t xml:space="preserve">        ie belbin op de klghten van am</t>
        </is>
      </c>
      <c r="G1620">
        <f>HYPERLINK("https://images.diginfra.net/iiif/NL-HaNA_1.01.02/3789/NL-HaNA_1.01.02_3789_0012.jpg/146,353,1210,3126/full/0/default.jpg", "iiif_url")</f>
        <v/>
      </c>
    </row>
    <row r="1621">
      <c r="A1621" t="inlineStr">
        <is>
          <t>NL-HaNA_1.01.02_3789_0012-page-22</t>
        </is>
      </c>
      <c r="B1621" t="inlineStr">
        <is>
          <t>NL-HaNA_1.01.02_3789_0012-column-246-453-1010-2926</t>
        </is>
      </c>
      <c r="C1621" t="inlineStr">
        <is>
          <t>continuation</t>
        </is>
      </c>
      <c r="D1621" t="n">
        <v>414</v>
      </c>
      <c r="E1621" t="n">
        <v>1608</v>
      </c>
      <c r="F1621" t="inlineStr">
        <is>
          <t xml:space="preserve">    Aughpryt er vim aan fijn Jager.</t>
        </is>
      </c>
      <c r="G1621">
        <f>HYPERLINK("https://images.diginfra.net/iiif/NL-HaNA_1.01.02/3789/NL-HaNA_1.01.02_3789_0012.jpg/146,353,1210,3126/full/0/default.jpg", "iiif_url")</f>
        <v/>
      </c>
    </row>
    <row r="1622">
      <c r="A1622" t="inlineStr">
        <is>
          <t>NL-HaNA_1.01.02_3789_0012-page-22</t>
        </is>
      </c>
      <c r="B1622" t="inlineStr">
        <is>
          <t>NL-HaNA_1.01.02_3789_0012-column-246-453-1010-2926</t>
        </is>
      </c>
      <c r="C1622" t="inlineStr">
        <is>
          <t>continuation</t>
        </is>
      </c>
      <c r="D1622" t="n">
        <v>421</v>
      </c>
      <c r="E1622" t="n">
        <v>1656</v>
      </c>
      <c r="F1622" t="inlineStr">
        <is>
          <t xml:space="preserve">    ar</t>
        </is>
      </c>
      <c r="G1622">
        <f>HYPERLINK("https://images.diginfra.net/iiif/NL-HaNA_1.01.02/3789/NL-HaNA_1.01.02_3789_0012.jpg/146,353,1210,3126/full/0/default.jpg", "iiif_url")</f>
        <v/>
      </c>
    </row>
    <row r="1623">
      <c r="A1623" t="inlineStr">
        <is>
          <t>NL-HaNA_1.01.02_3789_0012-page-22</t>
        </is>
      </c>
      <c r="B1623" t="inlineStr">
        <is>
          <t>NL-HaNA_1.01.02_3789_0012-column-246-453-1010-2926</t>
        </is>
      </c>
      <c r="C1623" t="inlineStr">
        <is>
          <t>lemma</t>
        </is>
      </c>
      <c r="D1623" t="n">
        <v>365</v>
      </c>
      <c r="E1623" t="n">
        <v>1697</v>
      </c>
      <c r="F1623" t="inlineStr">
        <is>
          <t>Comimisien ter Genenaiteyt vor de Heren</t>
        </is>
      </c>
      <c r="G1623">
        <f>HYPERLINK("https://images.diginfra.net/iiif/NL-HaNA_1.01.02/3789/NL-HaNA_1.01.02_3789_0012.jpg/146,353,1210,3126/full/0/default.jpg", "iiif_url")</f>
        <v/>
      </c>
    </row>
    <row r="1624">
      <c r="A1624" t="inlineStr">
        <is>
          <t>NL-HaNA_1.01.02_3789_0012-page-22</t>
        </is>
      </c>
      <c r="B1624" t="inlineStr">
        <is>
          <t>NL-HaNA_1.01.02_3789_0012-column-246-453-1010-2926</t>
        </is>
      </c>
      <c r="C1624" t="inlineStr">
        <is>
          <t>continuation</t>
        </is>
      </c>
      <c r="D1624" t="n">
        <v>414</v>
      </c>
      <c r="E1624" t="n">
        <v>1754</v>
      </c>
      <c r="F1624" t="inlineStr">
        <is>
          <t xml:space="preserve">    Leusden wegen Uieght 44.</t>
        </is>
      </c>
      <c r="G1624">
        <f>HYPERLINK("https://images.diginfra.net/iiif/NL-HaNA_1.01.02/3789/NL-HaNA_1.01.02_3789_0012.jpg/146,353,1210,3126/full/0/default.jpg", "iiif_url")</f>
        <v/>
      </c>
    </row>
    <row r="1625">
      <c r="A1625" t="inlineStr">
        <is>
          <t>NL-HaNA_1.01.02_3789_0012-page-22</t>
        </is>
      </c>
      <c r="B1625" t="inlineStr">
        <is>
          <t>NL-HaNA_1.01.02_3789_0012-column-246-453-1010-2926</t>
        </is>
      </c>
      <c r="C1625" t="inlineStr">
        <is>
          <t>non_index_line</t>
        </is>
      </c>
      <c r="D1625" t="n">
        <v>540</v>
      </c>
      <c r="E1625" t="n">
        <v>1804</v>
      </c>
      <c r="F1625" t="inlineStr">
        <is>
          <t xml:space="preserve">        oua 'Schrer uigens Zeeandt. 190.</t>
        </is>
      </c>
      <c r="G1625">
        <f>HYPERLINK("https://images.diginfra.net/iiif/NL-HaNA_1.01.02/3789/NL-HaNA_1.01.02_3789_0012.jpg/146,353,1210,3126/full/0/default.jpg", "iiif_url")</f>
        <v/>
      </c>
    </row>
    <row r="1626">
      <c r="A1626" t="inlineStr">
        <is>
          <t>NL-HaNA_1.01.02_3789_0012-page-22</t>
        </is>
      </c>
      <c r="B1626" t="inlineStr">
        <is>
          <t>NL-HaNA_1.01.02_3789_0012-column-246-453-1010-2926</t>
        </is>
      </c>
      <c r="C1626" t="inlineStr">
        <is>
          <t>non_index_line</t>
        </is>
      </c>
      <c r="D1626" t="n">
        <v>540</v>
      </c>
      <c r="E1626" t="n">
        <v>1852</v>
      </c>
      <c r="F1626" t="inlineStr">
        <is>
          <t xml:space="preserve">        wor zan Huut zegen Gelderid</t>
        </is>
      </c>
      <c r="G1626">
        <f>HYPERLINK("https://images.diginfra.net/iiif/NL-HaNA_1.01.02/3789/NL-HaNA_1.01.02_3789_0012.jpg/146,353,1210,3126/full/0/default.jpg", "iiif_url")</f>
        <v/>
      </c>
    </row>
    <row r="1627">
      <c r="A1627" t="inlineStr">
        <is>
          <t>NL-HaNA_1.01.02_3789_0012-page-22</t>
        </is>
      </c>
      <c r="B1627" t="inlineStr">
        <is>
          <t>NL-HaNA_1.01.02_3789_0012-column-246-453-1010-2926</t>
        </is>
      </c>
      <c r="C1627" t="inlineStr">
        <is>
          <t>continuation</t>
        </is>
      </c>
      <c r="D1627" t="n">
        <v>419</v>
      </c>
      <c r="E1627" t="n">
        <v>1897</v>
      </c>
      <c r="F1627" t="inlineStr">
        <is>
          <t xml:space="preserve">    210.</t>
        </is>
      </c>
      <c r="G1627">
        <f>HYPERLINK("https://images.diginfra.net/iiif/NL-HaNA_1.01.02/3789/NL-HaNA_1.01.02_3789_0012.jpg/146,353,1210,3126/full/0/default.jpg", "iiif_url")</f>
        <v/>
      </c>
    </row>
    <row r="1628">
      <c r="A1628" t="inlineStr">
        <is>
          <t>NL-HaNA_1.01.02_3789_0012-page-22</t>
        </is>
      </c>
      <c r="B1628" t="inlineStr">
        <is>
          <t>NL-HaNA_1.01.02_3789_0012-column-246-453-1010-2926</t>
        </is>
      </c>
      <c r="C1628" t="inlineStr">
        <is>
          <t>non_index_line</t>
        </is>
      </c>
      <c r="D1628" t="n">
        <v>542</v>
      </c>
      <c r="E1628" t="n">
        <v>1942</v>
      </c>
      <c r="F1628" t="inlineStr">
        <is>
          <t xml:space="preserve">        wor van Heden nt Ootmarsum</t>
        </is>
      </c>
      <c r="G1628">
        <f>HYPERLINK("https://images.diginfra.net/iiif/NL-HaNA_1.01.02/3789/NL-HaNA_1.01.02_3789_0012.jpg/146,353,1210,3126/full/0/default.jpg", "iiif_url")</f>
        <v/>
      </c>
    </row>
    <row r="1629">
      <c r="A1629" t="inlineStr">
        <is>
          <t>NL-HaNA_1.01.02_3789_0012-page-22</t>
        </is>
      </c>
      <c r="B1629" t="inlineStr">
        <is>
          <t>NL-HaNA_1.01.02_3789_0012-column-246-453-1010-2926</t>
        </is>
      </c>
      <c r="C1629" t="inlineStr">
        <is>
          <t>continuation</t>
        </is>
      </c>
      <c r="D1629" t="n">
        <v>414</v>
      </c>
      <c r="E1629" t="n">
        <v>1994</v>
      </c>
      <c r="F1629" t="inlineStr">
        <is>
          <t xml:space="preserve">    wegens Ove. zi1.</t>
        </is>
      </c>
      <c r="G1629">
        <f>HYPERLINK("https://images.diginfra.net/iiif/NL-HaNA_1.01.02/3789/NL-HaNA_1.01.02_3789_0012.jpg/146,353,1210,3126/full/0/default.jpg", "iiif_url")</f>
        <v/>
      </c>
    </row>
    <row r="1630">
      <c r="A1630" t="inlineStr">
        <is>
          <t>NL-HaNA_1.01.02_3789_0012-page-22</t>
        </is>
      </c>
      <c r="B1630" t="inlineStr">
        <is>
          <t>NL-HaNA_1.01.02_3789_0012-column-246-453-1010-2926</t>
        </is>
      </c>
      <c r="C1630" t="inlineStr">
        <is>
          <t>non_index_line</t>
        </is>
      </c>
      <c r="D1630" t="n">
        <v>547</v>
      </c>
      <c r="E1630" t="n">
        <v>2048</v>
      </c>
      <c r="F1630" t="inlineStr">
        <is>
          <t xml:space="preserve">        vor Lantrghts wegens Zeeandt.</t>
        </is>
      </c>
      <c r="G1630">
        <f>HYPERLINK("https://images.diginfra.net/iiif/NL-HaNA_1.01.02/3789/NL-HaNA_1.01.02_3789_0012.jpg/146,353,1210,3126/full/0/default.jpg", "iiif_url")</f>
        <v/>
      </c>
    </row>
    <row r="1631">
      <c r="A1631" t="inlineStr">
        <is>
          <t>NL-HaNA_1.01.02_3789_0012-page-22</t>
        </is>
      </c>
      <c r="B1631" t="inlineStr">
        <is>
          <t>NL-HaNA_1.01.02_3789_0012-column-246-453-1010-2926</t>
        </is>
      </c>
      <c r="C1631" t="inlineStr">
        <is>
          <t>continuation</t>
        </is>
      </c>
      <c r="D1631" t="n">
        <v>416</v>
      </c>
      <c r="E1631" t="n">
        <v>2090</v>
      </c>
      <c r="F1631" t="inlineStr">
        <is>
          <t xml:space="preserve">    an.</t>
        </is>
      </c>
      <c r="G1631">
        <f>HYPERLINK("https://images.diginfra.net/iiif/NL-HaNA_1.01.02/3789/NL-HaNA_1.01.02_3789_0012.jpg/146,353,1210,3126/full/0/default.jpg", "iiif_url")</f>
        <v/>
      </c>
    </row>
    <row r="1632">
      <c r="A1632" t="inlineStr">
        <is>
          <t>NL-HaNA_1.01.02_3789_0012-page-22</t>
        </is>
      </c>
      <c r="B1632" t="inlineStr">
        <is>
          <t>NL-HaNA_1.01.02_3789_0012-column-246-453-1010-2926</t>
        </is>
      </c>
      <c r="C1632" t="inlineStr">
        <is>
          <t>non_index_line</t>
        </is>
      </c>
      <c r="D1632" t="n">
        <v>537</v>
      </c>
      <c r="E1632" t="n">
        <v>2141</v>
      </c>
      <c r="F1632" t="inlineStr">
        <is>
          <t xml:space="preserve">        zoor Boreel wegens Ehiluat. 213.</t>
        </is>
      </c>
      <c r="G1632">
        <f>HYPERLINK("https://images.diginfra.net/iiif/NL-HaNA_1.01.02/3789/NL-HaNA_1.01.02_3789_0012.jpg/146,353,1210,3126/full/0/default.jpg", "iiif_url")</f>
        <v/>
      </c>
    </row>
    <row r="1633">
      <c r="A1633" t="inlineStr">
        <is>
          <t>NL-HaNA_1.01.02_3789_0012-page-22</t>
        </is>
      </c>
      <c r="B1633" t="inlineStr">
        <is>
          <t>NL-HaNA_1.01.02_3789_0012-column-246-453-1010-2926</t>
        </is>
      </c>
      <c r="C1633" t="inlineStr">
        <is>
          <t>non_index_line</t>
        </is>
      </c>
      <c r="D1633" t="n">
        <v>537</v>
      </c>
      <c r="E1633" t="n">
        <v>2189</v>
      </c>
      <c r="F1633" t="inlineStr">
        <is>
          <t xml:space="preserve">        zoo van Ihre zeen Hani.</t>
        </is>
      </c>
      <c r="G1633">
        <f>HYPERLINK("https://images.diginfra.net/iiif/NL-HaNA_1.01.02/3789/NL-HaNA_1.01.02_3789_0012.jpg/146,353,1210,3126/full/0/default.jpg", "iiif_url")</f>
        <v/>
      </c>
    </row>
    <row r="1634">
      <c r="A1634" t="inlineStr">
        <is>
          <t>NL-HaNA_1.01.02_3789_0012-page-22</t>
        </is>
      </c>
      <c r="B1634" t="inlineStr">
        <is>
          <t>NL-HaNA_1.01.02_3789_0012-column-246-453-1010-2926</t>
        </is>
      </c>
      <c r="C1634" t="inlineStr">
        <is>
          <t>continuation</t>
        </is>
      </c>
      <c r="D1634" t="n">
        <v>419</v>
      </c>
      <c r="E1634" t="n">
        <v>2238</v>
      </c>
      <c r="F1634" t="inlineStr">
        <is>
          <t xml:space="preserve">    213.</t>
        </is>
      </c>
      <c r="G1634">
        <f>HYPERLINK("https://images.diginfra.net/iiif/NL-HaNA_1.01.02/3789/NL-HaNA_1.01.02_3789_0012.jpg/146,353,1210,3126/full/0/default.jpg", "iiif_url")</f>
        <v/>
      </c>
    </row>
    <row r="1635">
      <c r="A1635" t="inlineStr">
        <is>
          <t>NL-HaNA_1.01.02_3789_0012-page-22</t>
        </is>
      </c>
      <c r="B1635" t="inlineStr">
        <is>
          <t>NL-HaNA_1.01.02_3789_0012-column-246-453-1010-2926</t>
        </is>
      </c>
      <c r="C1635" t="inlineStr">
        <is>
          <t>non_index_line</t>
        </is>
      </c>
      <c r="D1635" t="n">
        <v>544</v>
      </c>
      <c r="E1635" t="n">
        <v>2286</v>
      </c>
      <c r="F1635" t="inlineStr">
        <is>
          <t xml:space="preserve">        zou van Hekeen ni Rue w-</t>
        </is>
      </c>
      <c r="G1635">
        <f>HYPERLINK("https://images.diginfra.net/iiif/NL-HaNA_1.01.02/3789/NL-HaNA_1.01.02_3789_0012.jpg/146,353,1210,3126/full/0/default.jpg", "iiif_url")</f>
        <v/>
      </c>
    </row>
    <row r="1636">
      <c r="A1636" t="inlineStr">
        <is>
          <t>NL-HaNA_1.01.02_3789_0012-page-22</t>
        </is>
      </c>
      <c r="B1636" t="inlineStr">
        <is>
          <t>NL-HaNA_1.01.02_3789_0012-column-246-453-1010-2926</t>
        </is>
      </c>
      <c r="C1636" t="inlineStr">
        <is>
          <t>continuation</t>
        </is>
      </c>
      <c r="D1636" t="n">
        <v>414</v>
      </c>
      <c r="E1636" t="n">
        <v>2330</v>
      </c>
      <c r="F1636" t="inlineStr">
        <is>
          <t xml:space="preserve">    gens Gaderundt. 232.</t>
        </is>
      </c>
      <c r="G1636">
        <f>HYPERLINK("https://images.diginfra.net/iiif/NL-HaNA_1.01.02/3789/NL-HaNA_1.01.02_3789_0012.jpg/146,353,1210,3126/full/0/default.jpg", "iiif_url")</f>
        <v/>
      </c>
    </row>
    <row r="1637">
      <c r="A1637" t="inlineStr">
        <is>
          <t>NL-HaNA_1.01.02_3789_0012-page-22</t>
        </is>
      </c>
      <c r="B1637" t="inlineStr">
        <is>
          <t>NL-HaNA_1.01.02_3789_0012-column-246-453-1010-2926</t>
        </is>
      </c>
      <c r="C1637" t="inlineStr">
        <is>
          <t>non_index_line</t>
        </is>
      </c>
      <c r="D1637" t="n">
        <v>540</v>
      </c>
      <c r="E1637" t="n">
        <v>2382</v>
      </c>
      <c r="F1637" t="inlineStr">
        <is>
          <t xml:space="preserve">        vor Baart wegens Hulaut. 229.</t>
        </is>
      </c>
      <c r="G1637">
        <f>HYPERLINK("https://images.diginfra.net/iiif/NL-HaNA_1.01.02/3789/NL-HaNA_1.01.02_3789_0012.jpg/146,353,1210,3126/full/0/default.jpg", "iiif_url")</f>
        <v/>
      </c>
    </row>
    <row r="1638">
      <c r="A1638" t="inlineStr">
        <is>
          <t>NL-HaNA_1.01.02_3789_0012-page-22</t>
        </is>
      </c>
      <c r="B1638" t="inlineStr">
        <is>
          <t>NL-HaNA_1.01.02_3789_0012-column-246-453-1010-2926</t>
        </is>
      </c>
      <c r="C1638" t="inlineStr">
        <is>
          <t>non_index_line</t>
        </is>
      </c>
      <c r="D1638" t="n">
        <v>535</v>
      </c>
      <c r="E1638" t="n">
        <v>2429</v>
      </c>
      <c r="F1638" t="inlineStr">
        <is>
          <t xml:space="preserve">        zop zander Waaei zegen Viis-</t>
        </is>
      </c>
      <c r="G1638">
        <f>HYPERLINK("https://images.diginfra.net/iiif/NL-HaNA_1.01.02/3789/NL-HaNA_1.01.02_3789_0012.jpg/146,353,1210,3126/full/0/default.jpg", "iiif_url")</f>
        <v/>
      </c>
    </row>
    <row r="1639">
      <c r="A1639" t="inlineStr">
        <is>
          <t>NL-HaNA_1.01.02_3789_0012-page-22</t>
        </is>
      </c>
      <c r="B1639" t="inlineStr">
        <is>
          <t>NL-HaNA_1.01.02_3789_0012-column-246-453-1010-2926</t>
        </is>
      </c>
      <c r="C1639" t="inlineStr">
        <is>
          <t>non_index_line</t>
        </is>
      </c>
      <c r="D1639" t="n">
        <v>535</v>
      </c>
      <c r="E1639" t="n">
        <v>2477</v>
      </c>
      <c r="F1639" t="inlineStr">
        <is>
          <t xml:space="preserve">        'n5.</t>
        </is>
      </c>
      <c r="G1639">
        <f>HYPERLINK("https://images.diginfra.net/iiif/NL-HaNA_1.01.02/3789/NL-HaNA_1.01.02_3789_0012.jpg/146,353,1210,3126/full/0/default.jpg", "iiif_url")</f>
        <v/>
      </c>
    </row>
    <row r="1640">
      <c r="A1640" t="inlineStr">
        <is>
          <t>NL-HaNA_1.01.02_3789_0012-page-22</t>
        </is>
      </c>
      <c r="B1640" t="inlineStr">
        <is>
          <t>NL-HaNA_1.01.02_3789_0012-column-246-453-1010-2926</t>
        </is>
      </c>
      <c r="C1640" t="inlineStr">
        <is>
          <t>continuation</t>
        </is>
      </c>
      <c r="D1640" t="n">
        <v>412</v>
      </c>
      <c r="E1640" t="n">
        <v>2477</v>
      </c>
      <c r="F1640" t="inlineStr">
        <is>
          <t xml:space="preserve">    lud.</t>
        </is>
      </c>
      <c r="G1640">
        <f>HYPERLINK("https://images.diginfra.net/iiif/NL-HaNA_1.01.02/3789/NL-HaNA_1.01.02_3789_0012.jpg/146,353,1210,3126/full/0/default.jpg", "iiif_url")</f>
        <v/>
      </c>
    </row>
    <row r="1641">
      <c r="A1641" t="inlineStr">
        <is>
          <t>NL-HaNA_1.01.02_3789_0012-page-22</t>
        </is>
      </c>
      <c r="B1641" t="inlineStr">
        <is>
          <t>NL-HaNA_1.01.02_3789_0012-column-246-453-1010-2926</t>
        </is>
      </c>
      <c r="C1641" t="inlineStr">
        <is>
          <t>non_index_line</t>
        </is>
      </c>
      <c r="D1641" t="n">
        <v>535</v>
      </c>
      <c r="E1641" t="n">
        <v>2527</v>
      </c>
      <c r="F1641" t="inlineStr">
        <is>
          <t xml:space="preserve">        var Juleus wegens Stadt en Lande</t>
        </is>
      </c>
      <c r="G1641">
        <f>HYPERLINK("https://images.diginfra.net/iiif/NL-HaNA_1.01.02/3789/NL-HaNA_1.01.02_3789_0012.jpg/146,353,1210,3126/full/0/default.jpg", "iiif_url")</f>
        <v/>
      </c>
    </row>
    <row r="1642">
      <c r="A1642" t="inlineStr">
        <is>
          <t>NL-HaNA_1.01.02_3789_0012-page-22</t>
        </is>
      </c>
      <c r="B1642" t="inlineStr">
        <is>
          <t>NL-HaNA_1.01.02_3789_0012-column-246-453-1010-2926</t>
        </is>
      </c>
      <c r="C1642" t="inlineStr">
        <is>
          <t>continuation</t>
        </is>
      </c>
      <c r="D1642" t="n">
        <v>416</v>
      </c>
      <c r="E1642" t="n">
        <v>2578</v>
      </c>
      <c r="F1642" t="inlineStr">
        <is>
          <t xml:space="preserve">    245.</t>
        </is>
      </c>
      <c r="G1642">
        <f>HYPERLINK("https://images.diginfra.net/iiif/NL-HaNA_1.01.02/3789/NL-HaNA_1.01.02_3789_0012.jpg/146,353,1210,3126/full/0/default.jpg", "iiif_url")</f>
        <v/>
      </c>
    </row>
    <row r="1643">
      <c r="A1643" t="inlineStr">
        <is>
          <t>NL-HaNA_1.01.02_3789_0012-page-22</t>
        </is>
      </c>
      <c r="B1643" t="inlineStr">
        <is>
          <t>NL-HaNA_1.01.02_3789_0012-column-246-453-1010-2926</t>
        </is>
      </c>
      <c r="C1643" t="inlineStr">
        <is>
          <t>non_index_line</t>
        </is>
      </c>
      <c r="D1643" t="n">
        <v>549</v>
      </c>
      <c r="E1643" t="n">
        <v>2623</v>
      </c>
      <c r="F1643" t="inlineStr">
        <is>
          <t xml:space="preserve">        zur Curtius wegens Gederlanat.</t>
        </is>
      </c>
      <c r="G1643">
        <f>HYPERLINK("https://images.diginfra.net/iiif/NL-HaNA_1.01.02/3789/NL-HaNA_1.01.02_3789_0012.jpg/146,353,1210,3126/full/0/default.jpg", "iiif_url")</f>
        <v/>
      </c>
    </row>
    <row r="1644">
      <c r="A1644" t="inlineStr">
        <is>
          <t>NL-HaNA_1.01.02_3789_0012-page-22</t>
        </is>
      </c>
      <c r="B1644" t="inlineStr">
        <is>
          <t>NL-HaNA_1.01.02_3789_0012-column-246-453-1010-2926</t>
        </is>
      </c>
      <c r="C1644" t="inlineStr">
        <is>
          <t>continuation</t>
        </is>
      </c>
      <c r="D1644" t="n">
        <v>419</v>
      </c>
      <c r="E1644" t="n">
        <v>2673</v>
      </c>
      <c r="F1644" t="inlineStr">
        <is>
          <t xml:space="preserve">    2.</t>
        </is>
      </c>
      <c r="G1644">
        <f>HYPERLINK("https://images.diginfra.net/iiif/NL-HaNA_1.01.02/3789/NL-HaNA_1.01.02_3789_0012.jpg/146,353,1210,3126/full/0/default.jpg", "iiif_url")</f>
        <v/>
      </c>
    </row>
    <row r="1645">
      <c r="A1645" t="inlineStr">
        <is>
          <t>NL-HaNA_1.01.02_3789_0012-page-22</t>
        </is>
      </c>
      <c r="B1645" t="inlineStr">
        <is>
          <t>NL-HaNA_1.01.02_3789_0012-column-246-453-1010-2926</t>
        </is>
      </c>
      <c r="C1645" t="inlineStr">
        <is>
          <t>non_index_line</t>
        </is>
      </c>
      <c r="D1645" t="n">
        <v>537</v>
      </c>
      <c r="E1645" t="n">
        <v>2723</v>
      </c>
      <c r="F1645" t="inlineStr">
        <is>
          <t xml:space="preserve">        anr Citters wegens Zeluudt. 250.</t>
        </is>
      </c>
      <c r="G1645">
        <f>HYPERLINK("https://images.diginfra.net/iiif/NL-HaNA_1.01.02/3789/NL-HaNA_1.01.02_3789_0012.jpg/146,353,1210,3126/full/0/default.jpg", "iiif_url")</f>
        <v/>
      </c>
    </row>
    <row r="1646">
      <c r="A1646" t="inlineStr">
        <is>
          <t>NL-HaNA_1.01.02_3789_0012-page-22</t>
        </is>
      </c>
      <c r="B1646" t="inlineStr">
        <is>
          <t>NL-HaNA_1.01.02_3789_0012-column-246-453-1010-2926</t>
        </is>
      </c>
      <c r="C1646" t="inlineStr">
        <is>
          <t>non_index_line</t>
        </is>
      </c>
      <c r="D1646" t="n">
        <v>537</v>
      </c>
      <c r="E1646" t="n">
        <v>2770</v>
      </c>
      <c r="F1646" t="inlineStr">
        <is>
          <t xml:space="preserve">        zou Scbwanzeabegb wegens Viis-</t>
        </is>
      </c>
      <c r="G1646">
        <f>HYPERLINK("https://images.diginfra.net/iiif/NL-HaNA_1.01.02/3789/NL-HaNA_1.01.02_3789_0012.jpg/146,353,1210,3126/full/0/default.jpg", "iiif_url")</f>
        <v/>
      </c>
    </row>
    <row r="1647">
      <c r="A1647" t="inlineStr">
        <is>
          <t>NL-HaNA_1.01.02_3789_0012-page-22</t>
        </is>
      </c>
      <c r="B1647" t="inlineStr">
        <is>
          <t>NL-HaNA_1.01.02_3789_0012-column-246-453-1010-2926</t>
        </is>
      </c>
      <c r="C1647" t="inlineStr">
        <is>
          <t>continuation</t>
        </is>
      </c>
      <c r="D1647" t="n">
        <v>414</v>
      </c>
      <c r="E1647" t="n">
        <v>2815</v>
      </c>
      <c r="F1647" t="inlineStr">
        <is>
          <t xml:space="preserve">    kudt. '3i1</t>
        </is>
      </c>
      <c r="G1647">
        <f>HYPERLINK("https://images.diginfra.net/iiif/NL-HaNA_1.01.02/3789/NL-HaNA_1.01.02_3789_0012.jpg/146,353,1210,3126/full/0/default.jpg", "iiif_url")</f>
        <v/>
      </c>
    </row>
    <row r="1648">
      <c r="A1648" t="inlineStr">
        <is>
          <t>NL-HaNA_1.01.02_3789_0012-page-22</t>
        </is>
      </c>
      <c r="B1648" t="inlineStr">
        <is>
          <t>NL-HaNA_1.01.02_3789_0012-column-246-453-1010-2926</t>
        </is>
      </c>
      <c r="C1648" t="inlineStr">
        <is>
          <t>non_index_line</t>
        </is>
      </c>
      <c r="D1648" t="n">
        <v>537</v>
      </c>
      <c r="E1648" t="n">
        <v>2865</v>
      </c>
      <c r="F1648" t="inlineStr">
        <is>
          <t xml:space="preserve">        aur Huzeruuk wegens Gelderland.</t>
        </is>
      </c>
      <c r="G1648">
        <f>HYPERLINK("https://images.diginfra.net/iiif/NL-HaNA_1.01.02/3789/NL-HaNA_1.01.02_3789_0012.jpg/146,353,1210,3126/full/0/default.jpg", "iiif_url")</f>
        <v/>
      </c>
    </row>
    <row r="1649">
      <c r="A1649" t="inlineStr">
        <is>
          <t>NL-HaNA_1.01.02_3789_0012-page-22</t>
        </is>
      </c>
      <c r="B1649" t="inlineStr">
        <is>
          <t>NL-HaNA_1.01.02_3789_0012-column-246-453-1010-2926</t>
        </is>
      </c>
      <c r="C1649" t="inlineStr">
        <is>
          <t>continuation</t>
        </is>
      </c>
      <c r="D1649" t="n">
        <v>416</v>
      </c>
      <c r="E1649" t="n">
        <v>2916</v>
      </c>
      <c r="F1649" t="inlineStr">
        <is>
          <t xml:space="preserve">    314.</t>
        </is>
      </c>
      <c r="G1649">
        <f>HYPERLINK("https://images.diginfra.net/iiif/NL-HaNA_1.01.02/3789/NL-HaNA_1.01.02_3789_0012.jpg/146,353,1210,3126/full/0/default.jpg", "iiif_url")</f>
        <v/>
      </c>
    </row>
    <row r="1650">
      <c r="A1650" t="inlineStr">
        <is>
          <t>NL-HaNA_1.01.02_3789_0012-page-22</t>
        </is>
      </c>
      <c r="B1650" t="inlineStr">
        <is>
          <t>NL-HaNA_1.01.02_3789_0012-column-246-453-1010-2926</t>
        </is>
      </c>
      <c r="C1650" t="inlineStr">
        <is>
          <t>non_index_line</t>
        </is>
      </c>
      <c r="D1650" t="n">
        <v>556</v>
      </c>
      <c r="E1650" t="n">
        <v>2966</v>
      </c>
      <c r="F1650" t="inlineStr">
        <is>
          <t xml:space="preserve">        wor zyua wegens Vriesandt.</t>
        </is>
      </c>
      <c r="G1650">
        <f>HYPERLINK("https://images.diginfra.net/iiif/NL-HaNA_1.01.02/3789/NL-HaNA_1.01.02_3789_0012.jpg/146,353,1210,3126/full/0/default.jpg", "iiif_url")</f>
        <v/>
      </c>
    </row>
    <row r="1651">
      <c r="A1651" t="inlineStr">
        <is>
          <t>NL-HaNA_1.01.02_3789_0012-page-22</t>
        </is>
      </c>
      <c r="B1651" t="inlineStr">
        <is>
          <t>NL-HaNA_1.01.02_3789_0012-column-246-453-1010-2926</t>
        </is>
      </c>
      <c r="C1651" t="inlineStr">
        <is>
          <t>continuation</t>
        </is>
      </c>
      <c r="D1651" t="n">
        <v>421</v>
      </c>
      <c r="E1651" t="n">
        <v>3013</v>
      </c>
      <c r="F1651" t="inlineStr">
        <is>
          <t xml:space="preserve">    324.</t>
        </is>
      </c>
      <c r="G1651">
        <f>HYPERLINK("https://images.diginfra.net/iiif/NL-HaNA_1.01.02/3789/NL-HaNA_1.01.02_3789_0012.jpg/146,353,1210,3126/full/0/default.jpg", "iiif_url")</f>
        <v/>
      </c>
    </row>
    <row r="1652">
      <c r="A1652" t="inlineStr">
        <is>
          <t>NL-HaNA_1.01.02_3789_0012-page-22</t>
        </is>
      </c>
      <c r="B1652" t="inlineStr">
        <is>
          <t>NL-HaNA_1.01.02_3789_0012-column-246-453-1010-2926</t>
        </is>
      </c>
      <c r="C1652" t="inlineStr">
        <is>
          <t>non_index_line</t>
        </is>
      </c>
      <c r="D1652" t="n">
        <v>537</v>
      </c>
      <c r="E1652" t="n">
        <v>3060</v>
      </c>
      <c r="F1652" t="inlineStr">
        <is>
          <t xml:space="preserve">        zor van Haaren (Dus) wigeus Vries-</t>
        </is>
      </c>
      <c r="G1652">
        <f>HYPERLINK("https://images.diginfra.net/iiif/NL-HaNA_1.01.02/3789/NL-HaNA_1.01.02_3789_0012.jpg/146,353,1210,3126/full/0/default.jpg", "iiif_url")</f>
        <v/>
      </c>
    </row>
    <row r="1653">
      <c r="A1653" t="inlineStr">
        <is>
          <t>NL-HaNA_1.01.02_3789_0012-page-22</t>
        </is>
      </c>
      <c r="B1653" t="inlineStr">
        <is>
          <t>NL-HaNA_1.01.02_3789_0012-column-246-453-1010-2926</t>
        </is>
      </c>
      <c r="C1653" t="inlineStr">
        <is>
          <t>continuation</t>
        </is>
      </c>
      <c r="D1653" t="n">
        <v>412</v>
      </c>
      <c r="E1653" t="n">
        <v>3106</v>
      </c>
      <c r="F1653" t="inlineStr">
        <is>
          <t xml:space="preserve">    DE</t>
        </is>
      </c>
      <c r="G1653">
        <f>HYPERLINK("https://images.diginfra.net/iiif/NL-HaNA_1.01.02/3789/NL-HaNA_1.01.02_3789_0012.jpg/146,353,1210,3126/full/0/default.jpg", "iiif_url")</f>
        <v/>
      </c>
    </row>
    <row r="1654">
      <c r="A1654" t="inlineStr">
        <is>
          <t>NL-HaNA_1.01.02_3789_0012-page-22</t>
        </is>
      </c>
      <c r="B1654" t="inlineStr">
        <is>
          <t>NL-HaNA_1.01.02_3789_0012-column-246-453-1010-2926</t>
        </is>
      </c>
      <c r="C1654" t="inlineStr">
        <is>
          <t>non_index_line</t>
        </is>
      </c>
      <c r="D1654" t="n">
        <v>535</v>
      </c>
      <c r="E1654" t="n">
        <v>3109</v>
      </c>
      <c r="F1654" t="inlineStr">
        <is>
          <t xml:space="preserve">        DE</t>
        </is>
      </c>
      <c r="G1654">
        <f>HYPERLINK("https://images.diginfra.net/iiif/NL-HaNA_1.01.02/3789/NL-HaNA_1.01.02_3789_0012.jpg/146,353,1210,3126/full/0/default.jpg", "iiif_url")</f>
        <v/>
      </c>
    </row>
    <row r="1655">
      <c r="A1655" t="inlineStr">
        <is>
          <t>NL-HaNA_1.01.02_3789_0012-page-22</t>
        </is>
      </c>
      <c r="B1655" t="inlineStr">
        <is>
          <t>NL-HaNA_1.01.02_3789_0012-column-246-453-1010-2926</t>
        </is>
      </c>
      <c r="C1655" t="inlineStr">
        <is>
          <t>non_index_line</t>
        </is>
      </c>
      <c r="D1655" t="n">
        <v>530</v>
      </c>
      <c r="E1655" t="n">
        <v>3152</v>
      </c>
      <c r="F1655" t="inlineStr">
        <is>
          <t xml:space="preserve">        val van HaarekIilenmyuigeus Vries-</t>
        </is>
      </c>
      <c r="G1655">
        <f>HYPERLINK("https://images.diginfra.net/iiif/NL-HaNA_1.01.02/3789/NL-HaNA_1.01.02_3789_0012.jpg/146,353,1210,3126/full/0/default.jpg", "iiif_url")</f>
        <v/>
      </c>
    </row>
    <row r="1656">
      <c r="A1656" t="inlineStr">
        <is>
          <t>NL-HaNA_1.01.02_3789_0012-page-22</t>
        </is>
      </c>
      <c r="B1656" t="inlineStr">
        <is>
          <t>NL-HaNA_1.01.02_3789_0012-column-246-453-1010-2926</t>
        </is>
      </c>
      <c r="C1656" t="inlineStr">
        <is>
          <t>continuation</t>
        </is>
      </c>
      <c r="D1656" t="n">
        <v>407</v>
      </c>
      <c r="E1656" t="n">
        <v>3205</v>
      </c>
      <c r="F1656" t="inlineStr">
        <is>
          <t xml:space="preserve">    huat. 34.</t>
        </is>
      </c>
      <c r="G1656">
        <f>HYPERLINK("https://images.diginfra.net/iiif/NL-HaNA_1.01.02/3789/NL-HaNA_1.01.02_3789_0012.jpg/146,353,1210,3126/full/0/default.jpg", "iiif_url")</f>
        <v/>
      </c>
    </row>
    <row r="1657">
      <c r="A1657" t="inlineStr">
        <is>
          <t>NL-HaNA_1.01.02_3789_0012-page-22</t>
        </is>
      </c>
      <c r="B1657" t="inlineStr">
        <is>
          <t>NL-HaNA_1.01.02_3789_0012-column-246-453-1010-2926</t>
        </is>
      </c>
      <c r="C1657" t="inlineStr">
        <is>
          <t>non_index_line</t>
        </is>
      </c>
      <c r="D1657" t="n">
        <v>544</v>
      </c>
      <c r="E1657" t="n">
        <v>3252</v>
      </c>
      <c r="F1657" t="inlineStr">
        <is>
          <t xml:space="preserve">        nar Hulana van Nyeboit wegens</t>
        </is>
      </c>
      <c r="G1657">
        <f>HYPERLINK("https://images.diginfra.net/iiif/NL-HaNA_1.01.02/3789/NL-HaNA_1.01.02_3789_0012.jpg/146,353,1210,3126/full/0/default.jpg", "iiif_url")</f>
        <v/>
      </c>
    </row>
    <row r="1658">
      <c r="A1658" t="inlineStr">
        <is>
          <t>NL-HaNA_1.01.02_3789_0012-page-22</t>
        </is>
      </c>
      <c r="B1658" t="inlineStr">
        <is>
          <t>NL-HaNA_1.01.02_3789_0012-column-246-453-1010-2926</t>
        </is>
      </c>
      <c r="C1658" t="inlineStr">
        <is>
          <t>continuation</t>
        </is>
      </c>
      <c r="D1658" t="n">
        <v>412</v>
      </c>
      <c r="E1658" t="n">
        <v>3301</v>
      </c>
      <c r="F1658" t="inlineStr">
        <is>
          <t xml:space="preserve">    Vuiesaudt 351.</t>
        </is>
      </c>
      <c r="G1658">
        <f>HYPERLINK("https://images.diginfra.net/iiif/NL-HaNA_1.01.02/3789/NL-HaNA_1.01.02_3789_0012.jpg/146,353,1210,3126/full/0/default.jpg", "iiif_url")</f>
        <v/>
      </c>
    </row>
    <row r="1660">
      <c r="A1660" t="inlineStr">
        <is>
          <t>NL-HaNA_1.01.02_3789_0012-page-22</t>
        </is>
      </c>
      <c r="B1660" t="inlineStr">
        <is>
          <t>NL-HaNA_1.01.02_3789_0012-column-1345-453-921-2898</t>
        </is>
      </c>
      <c r="C1660" t="inlineStr">
        <is>
          <t>repeat_lemma</t>
        </is>
      </c>
      <c r="D1660" t="n">
        <v>1522</v>
      </c>
      <c r="E1660" t="n">
        <v>431</v>
      </c>
      <c r="F1660" t="inlineStr">
        <is>
          <t xml:space="preserve">        vor van Ed wigens Guderian</t>
        </is>
      </c>
      <c r="G1660">
        <f>HYPERLINK("https://images.diginfra.net/iiif/NL-HaNA_1.01.02/3789/NL-HaNA_1.01.02_3789_0012.jpg/1245,353,1121,3098/full/0/default.jpg", "iiif_url")</f>
        <v/>
      </c>
    </row>
    <row r="1661">
      <c r="A1661" t="inlineStr">
        <is>
          <t>NL-HaNA_1.01.02_3789_0012-page-22</t>
        </is>
      </c>
      <c r="B1661" t="inlineStr">
        <is>
          <t>NL-HaNA_1.01.02_3789_0012-column-1345-453-921-2898</t>
        </is>
      </c>
      <c r="C1661" t="inlineStr">
        <is>
          <t>continuation</t>
        </is>
      </c>
      <c r="D1661" t="n">
        <v>1410</v>
      </c>
      <c r="E1661" t="n">
        <v>496</v>
      </c>
      <c r="F1661" t="inlineStr">
        <is>
          <t xml:space="preserve">    354</t>
        </is>
      </c>
      <c r="G1661">
        <f>HYPERLINK("https://images.diginfra.net/iiif/NL-HaNA_1.01.02/3789/NL-HaNA_1.01.02_3789_0012.jpg/1245,353,1121,3098/full/0/default.jpg", "iiif_url")</f>
        <v/>
      </c>
    </row>
    <row r="1662">
      <c r="A1662" t="inlineStr">
        <is>
          <t>NL-HaNA_1.01.02_3789_0012-page-22</t>
        </is>
      </c>
      <c r="B1662" t="inlineStr">
        <is>
          <t>NL-HaNA_1.01.02_3789_0012-column-1345-453-921-2898</t>
        </is>
      </c>
      <c r="C1662" t="inlineStr">
        <is>
          <t>repeat_lemma</t>
        </is>
      </c>
      <c r="D1662" t="n">
        <v>1531</v>
      </c>
      <c r="E1662" t="n">
        <v>511</v>
      </c>
      <c r="F1662" t="inlineStr">
        <is>
          <t xml:space="preserve">        voor Muge wegens Zeeana. 4a5.</t>
        </is>
      </c>
      <c r="G1662">
        <f>HYPERLINK("https://images.diginfra.net/iiif/NL-HaNA_1.01.02/3789/NL-HaNA_1.01.02_3789_0012.jpg/1245,353,1121,3098/full/0/default.jpg", "iiif_url")</f>
        <v/>
      </c>
    </row>
    <row r="1663">
      <c r="A1663" t="inlineStr">
        <is>
          <t>NL-HaNA_1.01.02_3789_0012-page-22</t>
        </is>
      </c>
      <c r="B1663" t="inlineStr">
        <is>
          <t>NL-HaNA_1.01.02_3789_0012-column-1345-453-921-2898</t>
        </is>
      </c>
      <c r="C1663" t="inlineStr">
        <is>
          <t>repeat_lemma</t>
        </is>
      </c>
      <c r="D1663" t="n">
        <v>1533</v>
      </c>
      <c r="E1663" t="n">
        <v>589</v>
      </c>
      <c r="F1663" t="inlineStr">
        <is>
          <t xml:space="preserve">        maor di kie wen Geiaerandi.</t>
        </is>
      </c>
      <c r="G1663">
        <f>HYPERLINK("https://images.diginfra.net/iiif/NL-HaNA_1.01.02/3789/NL-HaNA_1.01.02_3789_0012.jpg/1245,353,1121,3098/full/0/default.jpg", "iiif_url")</f>
        <v/>
      </c>
    </row>
    <row r="1664">
      <c r="A1664" t="inlineStr">
        <is>
          <t>NL-HaNA_1.01.02_3789_0012-page-22</t>
        </is>
      </c>
      <c r="B1664" t="inlineStr">
        <is>
          <t>NL-HaNA_1.01.02_3789_0012-column-1345-453-921-2898</t>
        </is>
      </c>
      <c r="C1664" t="inlineStr">
        <is>
          <t>continuation</t>
        </is>
      </c>
      <c r="D1664" t="n">
        <v>1410</v>
      </c>
      <c r="E1664" t="n">
        <v>642</v>
      </c>
      <c r="F1664" t="inlineStr">
        <is>
          <t xml:space="preserve">    an7</t>
        </is>
      </c>
      <c r="G1664">
        <f>HYPERLINK("https://images.diginfra.net/iiif/NL-HaNA_1.01.02/3789/NL-HaNA_1.01.02_3789_0012.jpg/1245,353,1121,3098/full/0/default.jpg", "iiif_url")</f>
        <v/>
      </c>
    </row>
    <row r="1665">
      <c r="A1665" t="inlineStr">
        <is>
          <t>NL-HaNA_1.01.02_3789_0012-page-22</t>
        </is>
      </c>
      <c r="B1665" t="inlineStr">
        <is>
          <t>NL-HaNA_1.01.02_3789_0012-column-1345-453-921-2898</t>
        </is>
      </c>
      <c r="C1665" t="inlineStr">
        <is>
          <t>repeat_lemma</t>
        </is>
      </c>
      <c r="D1665" t="n">
        <v>1533</v>
      </c>
      <c r="E1665" t="n">
        <v>669</v>
      </c>
      <c r="F1665" t="inlineStr">
        <is>
          <t xml:space="preserve">        zou Octerge , Heer zan Drfiur,</t>
        </is>
      </c>
      <c r="G1665">
        <f>HYPERLINK("https://images.diginfra.net/iiif/NL-HaNA_1.01.02/3789/NL-HaNA_1.01.02_3789_0012.jpg/1245,353,1121,3098/full/0/default.jpg", "iiif_url")</f>
        <v/>
      </c>
    </row>
    <row r="1666">
      <c r="A1666" t="inlineStr">
        <is>
          <t>NL-HaNA_1.01.02_3789_0012-page-22</t>
        </is>
      </c>
      <c r="B1666" t="inlineStr">
        <is>
          <t>NL-HaNA_1.01.02_3789_0012-column-1345-453-921-2898</t>
        </is>
      </c>
      <c r="C1666" t="inlineStr">
        <is>
          <t>continuation</t>
        </is>
      </c>
      <c r="D1666" t="n">
        <v>1408</v>
      </c>
      <c r="E1666" t="n">
        <v>740</v>
      </c>
      <c r="F1666" t="inlineStr">
        <is>
          <t xml:space="preserve">    uegeus Zeeland 5 9.</t>
        </is>
      </c>
      <c r="G1666">
        <f>HYPERLINK("https://images.diginfra.net/iiif/NL-HaNA_1.01.02/3789/NL-HaNA_1.01.02_3789_0012.jpg/1245,353,1121,3098/full/0/default.jpg", "iiif_url")</f>
        <v/>
      </c>
    </row>
    <row r="1667">
      <c r="A1667" t="inlineStr">
        <is>
          <t>NL-HaNA_1.01.02_3789_0012-page-22</t>
        </is>
      </c>
      <c r="B1667" t="inlineStr">
        <is>
          <t>NL-HaNA_1.01.02_3789_0012-column-1345-453-921-2898</t>
        </is>
      </c>
      <c r="C1667" t="inlineStr">
        <is>
          <t>repeat_lemma</t>
        </is>
      </c>
      <c r="D1667" t="n">
        <v>1531</v>
      </c>
      <c r="E1667" t="n">
        <v>787</v>
      </c>
      <c r="F1667" t="inlineStr">
        <is>
          <t xml:space="preserve">        von zan Kinpu wegens Zelaudt.</t>
        </is>
      </c>
      <c r="G1667">
        <f>HYPERLINK("https://images.diginfra.net/iiif/NL-HaNA_1.01.02/3789/NL-HaNA_1.01.02_3789_0012.jpg/1245,353,1121,3098/full/0/default.jpg", "iiif_url")</f>
        <v/>
      </c>
    </row>
    <row r="1668">
      <c r="A1668" t="inlineStr">
        <is>
          <t>NL-HaNA_1.01.02_3789_0012-page-22</t>
        </is>
      </c>
      <c r="B1668" t="inlineStr">
        <is>
          <t>NL-HaNA_1.01.02_3789_0012-column-1345-453-921-2898</t>
        </is>
      </c>
      <c r="C1668" t="inlineStr">
        <is>
          <t>continuation</t>
        </is>
      </c>
      <c r="D1668" t="n">
        <v>1415</v>
      </c>
      <c r="E1668" t="n">
        <v>836</v>
      </c>
      <c r="F1668" t="inlineStr">
        <is>
          <t xml:space="preserve">    59.</t>
        </is>
      </c>
      <c r="G1668">
        <f>HYPERLINK("https://images.diginfra.net/iiif/NL-HaNA_1.01.02/3789/NL-HaNA_1.01.02_3789_0012.jpg/1245,353,1121,3098/full/0/default.jpg", "iiif_url")</f>
        <v/>
      </c>
    </row>
    <row r="1669">
      <c r="A1669" t="inlineStr">
        <is>
          <t>NL-HaNA_1.01.02_3789_0012-page-22</t>
        </is>
      </c>
      <c r="B1669" t="inlineStr">
        <is>
          <t>NL-HaNA_1.01.02_3789_0012-column-1345-453-921-2898</t>
        </is>
      </c>
      <c r="C1669" t="inlineStr">
        <is>
          <t>non_index_line</t>
        </is>
      </c>
      <c r="D1669" t="n">
        <v>1540</v>
      </c>
      <c r="E1669" t="n">
        <v>871</v>
      </c>
      <c r="F1669" t="inlineStr">
        <is>
          <t xml:space="preserve">        vou Schiumelpeuntigb vander Oye</t>
        </is>
      </c>
      <c r="G1669">
        <f>HYPERLINK("https://images.diginfra.net/iiif/NL-HaNA_1.01.02/3789/NL-HaNA_1.01.02_3789_0012.jpg/1245,353,1121,3098/full/0/default.jpg", "iiif_url")</f>
        <v/>
      </c>
    </row>
    <row r="1670">
      <c r="A1670" t="inlineStr">
        <is>
          <t>NL-HaNA_1.01.02_3789_0012-page-22</t>
        </is>
      </c>
      <c r="B1670" t="inlineStr">
        <is>
          <t>NL-HaNA_1.01.02_3789_0012-column-1345-453-921-2898</t>
        </is>
      </c>
      <c r="C1670" t="inlineStr">
        <is>
          <t>continuation</t>
        </is>
      </c>
      <c r="D1670" t="n">
        <v>1405</v>
      </c>
      <c r="E1670" t="n">
        <v>930</v>
      </c>
      <c r="F1670" t="inlineStr">
        <is>
          <t xml:space="preserve">    wegens Gauerlandi 585.</t>
        </is>
      </c>
      <c r="G1670">
        <f>HYPERLINK("https://images.diginfra.net/iiif/NL-HaNA_1.01.02/3789/NL-HaNA_1.01.02_3789_0012.jpg/1245,353,1121,3098/full/0/default.jpg", "iiif_url")</f>
        <v/>
      </c>
    </row>
    <row r="1671">
      <c r="A1671" t="inlineStr">
        <is>
          <t>NL-HaNA_1.01.02_3789_0012-page-22</t>
        </is>
      </c>
      <c r="B1671" t="inlineStr">
        <is>
          <t>NL-HaNA_1.01.02_3789_0012-column-1345-453-921-2898</t>
        </is>
      </c>
      <c r="C1671" t="inlineStr">
        <is>
          <t>non_index_line</t>
        </is>
      </c>
      <c r="D1671" t="n">
        <v>1536</v>
      </c>
      <c r="E1671" t="n">
        <v>981</v>
      </c>
      <c r="F1671" t="inlineStr">
        <is>
          <t xml:space="preserve">        za van Pul di Suburgb wegens</t>
        </is>
      </c>
      <c r="G1671">
        <f>HYPERLINK("https://images.diginfra.net/iiif/NL-HaNA_1.01.02/3789/NL-HaNA_1.01.02_3789_0012.jpg/1245,353,1121,3098/full/0/default.jpg", "iiif_url")</f>
        <v/>
      </c>
    </row>
    <row r="1672">
      <c r="A1672" t="inlineStr">
        <is>
          <t>NL-HaNA_1.01.02_3789_0012-page-22</t>
        </is>
      </c>
      <c r="B1672" t="inlineStr">
        <is>
          <t>NL-HaNA_1.01.02_3789_0012-column-1345-453-921-2898</t>
        </is>
      </c>
      <c r="C1672" t="inlineStr">
        <is>
          <t>continuation</t>
        </is>
      </c>
      <c r="D1672" t="n">
        <v>1408</v>
      </c>
      <c r="E1672" t="n">
        <v>1028</v>
      </c>
      <c r="F1672" t="inlineStr">
        <is>
          <t xml:space="preserve">    Zalaudt 583.</t>
        </is>
      </c>
      <c r="G1672">
        <f>HYPERLINK("https://images.diginfra.net/iiif/NL-HaNA_1.01.02/3789/NL-HaNA_1.01.02_3789_0012.jpg/1245,353,1121,3098/full/0/default.jpg", "iiif_url")</f>
        <v/>
      </c>
    </row>
    <row r="1673">
      <c r="A1673" t="inlineStr">
        <is>
          <t>NL-HaNA_1.01.02_3789_0012-page-22</t>
        </is>
      </c>
      <c r="B1673" t="inlineStr">
        <is>
          <t>NL-HaNA_1.01.02_3789_0012-column-1345-453-921-2898</t>
        </is>
      </c>
      <c r="C1673" t="inlineStr">
        <is>
          <t>repeat_lemma</t>
        </is>
      </c>
      <c r="D1673" t="n">
        <v>1533</v>
      </c>
      <c r="E1673" t="n">
        <v>1074</v>
      </c>
      <c r="F1673" t="inlineStr">
        <is>
          <t xml:space="preserve">        Gor Cils wegens Eolaudt. 600.</t>
        </is>
      </c>
      <c r="G1673">
        <f>HYPERLINK("https://images.diginfra.net/iiif/NL-HaNA_1.01.02/3789/NL-HaNA_1.01.02_3789_0012.jpg/1245,353,1121,3098/full/0/default.jpg", "iiif_url")</f>
        <v/>
      </c>
    </row>
    <row r="1674">
      <c r="A1674" t="inlineStr">
        <is>
          <t>NL-HaNA_1.01.02_3789_0012-page-22</t>
        </is>
      </c>
      <c r="B1674" t="inlineStr">
        <is>
          <t>NL-HaNA_1.01.02_3789_0012-column-1345-453-921-2898</t>
        </is>
      </c>
      <c r="C1674" t="inlineStr">
        <is>
          <t>repeat_lemma</t>
        </is>
      </c>
      <c r="D1674" t="n">
        <v>1531</v>
      </c>
      <c r="E1674" t="n">
        <v>1125</v>
      </c>
      <c r="F1674" t="inlineStr">
        <is>
          <t xml:space="preserve">        Zoo zan Riperia tat Vorden we-</t>
        </is>
      </c>
      <c r="G1674">
        <f>HYPERLINK("https://images.diginfra.net/iiif/NL-HaNA_1.01.02/3789/NL-HaNA_1.01.02_3789_0012.jpg/1245,353,1121,3098/full/0/default.jpg", "iiif_url")</f>
        <v/>
      </c>
    </row>
    <row r="1675">
      <c r="A1675" t="inlineStr">
        <is>
          <t>NL-HaNA_1.01.02_3789_0012-page-22</t>
        </is>
      </c>
      <c r="B1675" t="inlineStr">
        <is>
          <t>NL-HaNA_1.01.02_3789_0012-column-1345-453-921-2898</t>
        </is>
      </c>
      <c r="C1675" t="inlineStr">
        <is>
          <t>continuation</t>
        </is>
      </c>
      <c r="D1675" t="n">
        <v>1410</v>
      </c>
      <c r="E1675" t="n">
        <v>1168</v>
      </c>
      <c r="F1675" t="inlineStr">
        <is>
          <t xml:space="preserve">    ges Giietundi. 683.</t>
        </is>
      </c>
      <c r="G1675">
        <f>HYPERLINK("https://images.diginfra.net/iiif/NL-HaNA_1.01.02/3789/NL-HaNA_1.01.02_3789_0012.jpg/1245,353,1121,3098/full/0/default.jpg", "iiif_url")</f>
        <v/>
      </c>
    </row>
    <row r="1676">
      <c r="A1676" t="inlineStr">
        <is>
          <t>NL-HaNA_1.01.02_3789_0012-page-22</t>
        </is>
      </c>
      <c r="B1676" t="inlineStr">
        <is>
          <t>NL-HaNA_1.01.02_3789_0012-column-1345-453-921-2898</t>
        </is>
      </c>
      <c r="C1676" t="inlineStr">
        <is>
          <t>repeat_lemma</t>
        </is>
      </c>
      <c r="D1676" t="n">
        <v>1533</v>
      </c>
      <c r="E1676" t="n">
        <v>1203</v>
      </c>
      <c r="F1676" t="inlineStr">
        <is>
          <t xml:space="preserve">        zer zan Bratl nt Brakd wegens</t>
        </is>
      </c>
      <c r="G1676">
        <f>HYPERLINK("https://images.diginfra.net/iiif/NL-HaNA_1.01.02/3789/NL-HaNA_1.01.02_3789_0012.jpg/1245,353,1121,3098/full/0/default.jpg", "iiif_url")</f>
        <v/>
      </c>
    </row>
    <row r="1677">
      <c r="A1677" t="inlineStr">
        <is>
          <t>NL-HaNA_1.01.02_3789_0012-page-22</t>
        </is>
      </c>
      <c r="B1677" t="inlineStr">
        <is>
          <t>NL-HaNA_1.01.02_3789_0012-column-1345-453-921-2898</t>
        </is>
      </c>
      <c r="C1677" t="inlineStr">
        <is>
          <t>continuation</t>
        </is>
      </c>
      <c r="D1677" t="n">
        <v>1412</v>
      </c>
      <c r="E1677" t="n">
        <v>1269</v>
      </c>
      <c r="F1677" t="inlineStr">
        <is>
          <t xml:space="preserve">    Gedelandt. 657.</t>
        </is>
      </c>
      <c r="G1677">
        <f>HYPERLINK("https://images.diginfra.net/iiif/NL-HaNA_1.01.02/3789/NL-HaNA_1.01.02_3789_0012.jpg/1245,353,1121,3098/full/0/default.jpg", "iiif_url")</f>
        <v/>
      </c>
    </row>
    <row r="1678">
      <c r="A1678" t="inlineStr">
        <is>
          <t>NL-HaNA_1.01.02_3789_0012-page-22</t>
        </is>
      </c>
      <c r="B1678" t="inlineStr">
        <is>
          <t>NL-HaNA_1.01.02_3789_0012-column-1345-453-921-2898</t>
        </is>
      </c>
      <c r="C1678" t="inlineStr">
        <is>
          <t>lemma</t>
        </is>
      </c>
      <c r="D1678" t="n">
        <v>1361</v>
      </c>
      <c r="E1678" t="n">
        <v>1314</v>
      </c>
      <c r="F1678" t="inlineStr">
        <is>
          <t>Commisie in den Raadt van Suate voor</t>
        </is>
      </c>
      <c r="G1678">
        <f>HYPERLINK("https://images.diginfra.net/iiif/NL-HaNA_1.01.02/3789/NL-HaNA_1.01.02_3789_0012.jpg/1245,353,1121,3098/full/0/default.jpg", "iiif_url")</f>
        <v/>
      </c>
    </row>
    <row r="1679">
      <c r="A1679" t="inlineStr">
        <is>
          <t>NL-HaNA_1.01.02_3789_0012-page-22</t>
        </is>
      </c>
      <c r="B1679" t="inlineStr">
        <is>
          <t>NL-HaNA_1.01.02_3789_0012-column-1345-453-921-2898</t>
        </is>
      </c>
      <c r="C1679" t="inlineStr">
        <is>
          <t>continuation</t>
        </is>
      </c>
      <c r="D1679" t="n">
        <v>1408</v>
      </c>
      <c r="E1679" t="n">
        <v>1361</v>
      </c>
      <c r="F1679" t="inlineStr">
        <is>
          <t xml:space="preserve">    de Heren Cuk wien Staal en Lut</t>
        </is>
      </c>
      <c r="G1679">
        <f>HYPERLINK("https://images.diginfra.net/iiif/NL-HaNA_1.01.02/3789/NL-HaNA_1.01.02_3789_0012.jpg/1245,353,1121,3098/full/0/default.jpg", "iiif_url")</f>
        <v/>
      </c>
    </row>
    <row r="1680">
      <c r="A1680" t="inlineStr">
        <is>
          <t>NL-HaNA_1.01.02_3789_0012-page-22</t>
        </is>
      </c>
      <c r="B1680" t="inlineStr">
        <is>
          <t>NL-HaNA_1.01.02_3789_0012-column-1345-453-921-2898</t>
        </is>
      </c>
      <c r="C1680" t="inlineStr">
        <is>
          <t>continuation</t>
        </is>
      </c>
      <c r="D1680" t="n">
        <v>1412</v>
      </c>
      <c r="E1680" t="n">
        <v>1413</v>
      </c>
      <c r="F1680" t="inlineStr">
        <is>
          <t xml:space="preserve">    iof.</t>
        </is>
      </c>
      <c r="G1680">
        <f>HYPERLINK("https://images.diginfra.net/iiif/NL-HaNA_1.01.02/3789/NL-HaNA_1.01.02_3789_0012.jpg/1245,353,1121,3098/full/0/default.jpg", "iiif_url")</f>
        <v/>
      </c>
    </row>
    <row r="1681">
      <c r="A1681" t="inlineStr">
        <is>
          <t>NL-HaNA_1.01.02_3789_0012-page-22</t>
        </is>
      </c>
      <c r="B1681" t="inlineStr">
        <is>
          <t>NL-HaNA_1.01.02_3789_0012-column-1345-453-921-2898</t>
        </is>
      </c>
      <c r="C1681" t="inlineStr">
        <is>
          <t>repeat_lemma</t>
        </is>
      </c>
      <c r="D1681" t="n">
        <v>1529</v>
      </c>
      <c r="E1681" t="n">
        <v>1467</v>
      </c>
      <c r="F1681" t="inlineStr">
        <is>
          <t xml:space="preserve">        our vander Dum wegens Hilaust.</t>
        </is>
      </c>
      <c r="G1681">
        <f>HYPERLINK("https://images.diginfra.net/iiif/NL-HaNA_1.01.02/3789/NL-HaNA_1.01.02_3789_0012.jpg/1245,353,1121,3098/full/0/default.jpg", "iiif_url")</f>
        <v/>
      </c>
    </row>
    <row r="1682">
      <c r="A1682" t="inlineStr">
        <is>
          <t>NL-HaNA_1.01.02_3789_0012-page-22</t>
        </is>
      </c>
      <c r="B1682" t="inlineStr">
        <is>
          <t>NL-HaNA_1.01.02_3789_0012-column-1345-453-921-2898</t>
        </is>
      </c>
      <c r="C1682" t="inlineStr">
        <is>
          <t>continuation</t>
        </is>
      </c>
      <c r="D1682" t="n">
        <v>1412</v>
      </c>
      <c r="E1682" t="n">
        <v>1509</v>
      </c>
      <c r="F1682" t="inlineStr">
        <is>
          <t xml:space="preserve">    15.</t>
        </is>
      </c>
      <c r="G1682">
        <f>HYPERLINK("https://images.diginfra.net/iiif/NL-HaNA_1.01.02/3789/NL-HaNA_1.01.02_3789_0012.jpg/1245,353,1121,3098/full/0/default.jpg", "iiif_url")</f>
        <v/>
      </c>
    </row>
    <row r="1683">
      <c r="A1683" t="inlineStr">
        <is>
          <t>NL-HaNA_1.01.02_3789_0012-page-22</t>
        </is>
      </c>
      <c r="B1683" t="inlineStr">
        <is>
          <t>NL-HaNA_1.01.02_3789_0012-column-1345-453-921-2898</t>
        </is>
      </c>
      <c r="C1683" t="inlineStr">
        <is>
          <t>non_index_line</t>
        </is>
      </c>
      <c r="D1683" t="n">
        <v>1543</v>
      </c>
      <c r="E1683" t="n">
        <v>1549</v>
      </c>
      <c r="F1683" t="inlineStr">
        <is>
          <t xml:space="preserve">        zou Scrturus wegens Overa</t>
        </is>
      </c>
      <c r="G1683">
        <f>HYPERLINK("https://images.diginfra.net/iiif/NL-HaNA_1.01.02/3789/NL-HaNA_1.01.02_3789_0012.jpg/1245,353,1121,3098/full/0/default.jpg", "iiif_url")</f>
        <v/>
      </c>
    </row>
    <row r="1684">
      <c r="A1684" t="inlineStr">
        <is>
          <t>NL-HaNA_1.01.02_3789_0012-page-22</t>
        </is>
      </c>
      <c r="B1684" t="inlineStr">
        <is>
          <t>NL-HaNA_1.01.02_3789_0012-column-1345-453-921-2898</t>
        </is>
      </c>
      <c r="C1684" t="inlineStr">
        <is>
          <t>continuation</t>
        </is>
      </c>
      <c r="D1684" t="n">
        <v>1410</v>
      </c>
      <c r="E1684" t="n">
        <v>1611</v>
      </c>
      <c r="F1684" t="inlineStr">
        <is>
          <t xml:space="preserve">    234.</t>
        </is>
      </c>
      <c r="G1684">
        <f>HYPERLINK("https://images.diginfra.net/iiif/NL-HaNA_1.01.02/3789/NL-HaNA_1.01.02_3789_0012.jpg/1245,353,1121,3098/full/0/default.jpg", "iiif_url")</f>
        <v/>
      </c>
    </row>
    <row r="1685">
      <c r="A1685" t="inlineStr">
        <is>
          <t>NL-HaNA_1.01.02_3789_0012-page-22</t>
        </is>
      </c>
      <c r="B1685" t="inlineStr">
        <is>
          <t>NL-HaNA_1.01.02_3789_0012-column-1345-453-921-2898</t>
        </is>
      </c>
      <c r="C1685" t="inlineStr">
        <is>
          <t>repeat_lemma</t>
        </is>
      </c>
      <c r="D1685" t="n">
        <v>1534</v>
      </c>
      <c r="E1685" t="n">
        <v>1655</v>
      </c>
      <c r="F1685" t="inlineStr">
        <is>
          <t xml:space="preserve">        vor Spiringb zegeus Hilaudt</t>
        </is>
      </c>
      <c r="G1685">
        <f>HYPERLINK("https://images.diginfra.net/iiif/NL-HaNA_1.01.02/3789/NL-HaNA_1.01.02_3789_0012.jpg/1245,353,1121,3098/full/0/default.jpg", "iiif_url")</f>
        <v/>
      </c>
    </row>
    <row r="1686">
      <c r="A1686" t="inlineStr">
        <is>
          <t>NL-HaNA_1.01.02_3789_0012-page-22</t>
        </is>
      </c>
      <c r="B1686" t="inlineStr">
        <is>
          <t>NL-HaNA_1.01.02_3789_0012-column-1345-453-921-2898</t>
        </is>
      </c>
      <c r="C1686" t="inlineStr">
        <is>
          <t>continuation</t>
        </is>
      </c>
      <c r="D1686" t="n">
        <v>1410</v>
      </c>
      <c r="E1686" t="n">
        <v>1708</v>
      </c>
      <c r="F1686" t="inlineStr">
        <is>
          <t xml:space="preserve">    235.</t>
        </is>
      </c>
      <c r="G1686">
        <f>HYPERLINK("https://images.diginfra.net/iiif/NL-HaNA_1.01.02/3789/NL-HaNA_1.01.02_3789_0012.jpg/1245,353,1121,3098/full/0/default.jpg", "iiif_url")</f>
        <v/>
      </c>
    </row>
    <row r="1687">
      <c r="A1687" t="inlineStr">
        <is>
          <t>NL-HaNA_1.01.02_3789_0012-page-22</t>
        </is>
      </c>
      <c r="B1687" t="inlineStr">
        <is>
          <t>NL-HaNA_1.01.02_3789_0012-column-1345-453-921-2898</t>
        </is>
      </c>
      <c r="C1687" t="inlineStr">
        <is>
          <t>repeat_lemma</t>
        </is>
      </c>
      <c r="D1687" t="n">
        <v>1533</v>
      </c>
      <c r="E1687" t="n">
        <v>1750</v>
      </c>
      <c r="F1687" t="inlineStr">
        <is>
          <t xml:space="preserve">        coor Lusden egens Utrun. 245.</t>
        </is>
      </c>
      <c r="G1687">
        <f>HYPERLINK("https://images.diginfra.net/iiif/NL-HaNA_1.01.02/3789/NL-HaNA_1.01.02_3789_0012.jpg/1245,353,1121,3098/full/0/default.jpg", "iiif_url")</f>
        <v/>
      </c>
    </row>
    <row r="1688">
      <c r="A1688" t="inlineStr">
        <is>
          <t>NL-HaNA_1.01.02_3789_0012-page-22</t>
        </is>
      </c>
      <c r="B1688" t="inlineStr">
        <is>
          <t>NL-HaNA_1.01.02_3789_0012-column-1345-453-921-2898</t>
        </is>
      </c>
      <c r="C1688" t="inlineStr">
        <is>
          <t>repeat_lemma</t>
        </is>
      </c>
      <c r="D1688" t="n">
        <v>1529</v>
      </c>
      <c r="E1688" t="n">
        <v>1806</v>
      </c>
      <c r="F1688" t="inlineStr">
        <is>
          <t xml:space="preserve">        zor van Haalsas wegeis Prslanat.</t>
        </is>
      </c>
      <c r="G1688">
        <f>HYPERLINK("https://images.diginfra.net/iiif/NL-HaNA_1.01.02/3789/NL-HaNA_1.01.02_3789_0012.jpg/1245,353,1121,3098/full/0/default.jpg", "iiif_url")</f>
        <v/>
      </c>
    </row>
    <row r="1689">
      <c r="A1689" t="inlineStr">
        <is>
          <t>NL-HaNA_1.01.02_3789_0012-page-22</t>
        </is>
      </c>
      <c r="B1689" t="inlineStr">
        <is>
          <t>NL-HaNA_1.01.02_3789_0012-column-1345-453-921-2898</t>
        </is>
      </c>
      <c r="C1689" t="inlineStr">
        <is>
          <t>continuation</t>
        </is>
      </c>
      <c r="D1689" t="n">
        <v>1412</v>
      </c>
      <c r="E1689" t="n">
        <v>1852</v>
      </c>
      <c r="F1689" t="inlineStr">
        <is>
          <t xml:space="preserve">    z0.</t>
        </is>
      </c>
      <c r="G1689">
        <f>HYPERLINK("https://images.diginfra.net/iiif/NL-HaNA_1.01.02/3789/NL-HaNA_1.01.02_3789_0012.jpg/1245,353,1121,3098/full/0/default.jpg", "iiif_url")</f>
        <v/>
      </c>
    </row>
    <row r="1690">
      <c r="A1690" t="inlineStr">
        <is>
          <t>NL-HaNA_1.01.02_3789_0012-page-22</t>
        </is>
      </c>
      <c r="B1690" t="inlineStr">
        <is>
          <t>NL-HaNA_1.01.02_3789_0012-column-1345-453-921-2898</t>
        </is>
      </c>
      <c r="C1690" t="inlineStr">
        <is>
          <t>lemma</t>
        </is>
      </c>
      <c r="D1690" t="n">
        <v>1361</v>
      </c>
      <c r="E1690" t="n">
        <v>1871</v>
      </c>
      <c r="F1690" t="inlineStr">
        <is>
          <t>comnuisien in des Geneniiteyts Reecken-</t>
        </is>
      </c>
      <c r="G1690">
        <f>HYPERLINK("https://images.diginfra.net/iiif/NL-HaNA_1.01.02/3789/NL-HaNA_1.01.02_3789_0012.jpg/1245,353,1121,3098/full/0/default.jpg", "iiif_url")</f>
        <v/>
      </c>
    </row>
    <row r="1691">
      <c r="A1691" t="inlineStr">
        <is>
          <t>NL-HaNA_1.01.02_3789_0012-page-22</t>
        </is>
      </c>
      <c r="B1691" t="inlineStr">
        <is>
          <t>NL-HaNA_1.01.02_3789_0012-column-1345-453-921-2898</t>
        </is>
      </c>
      <c r="C1691" t="inlineStr">
        <is>
          <t>continuation</t>
        </is>
      </c>
      <c r="D1691" t="n">
        <v>1408</v>
      </c>
      <c r="E1691" t="n">
        <v>1947</v>
      </c>
      <c r="F1691" t="inlineStr">
        <is>
          <t xml:space="preserve">    kamer vr de Here Fkting wen Over</t>
        </is>
      </c>
      <c r="G1691">
        <f>HYPERLINK("https://images.diginfra.net/iiif/NL-HaNA_1.01.02/3789/NL-HaNA_1.01.02_3789_0012.jpg/1245,353,1121,3098/full/0/default.jpg", "iiif_url")</f>
        <v/>
      </c>
    </row>
    <row r="1692">
      <c r="A1692" t="inlineStr">
        <is>
          <t>NL-HaNA_1.01.02_3789_0012-page-22</t>
        </is>
      </c>
      <c r="B1692" t="inlineStr">
        <is>
          <t>NL-HaNA_1.01.02_3789_0012-column-1345-453-921-2898</t>
        </is>
      </c>
      <c r="C1692" t="inlineStr">
        <is>
          <t>continuation</t>
        </is>
      </c>
      <c r="D1692" t="n">
        <v>1403</v>
      </c>
      <c r="E1692" t="n">
        <v>1993</v>
      </c>
      <c r="F1692" t="inlineStr">
        <is>
          <t xml:space="preserve">    sel z7.</t>
        </is>
      </c>
      <c r="G1692">
        <f>HYPERLINK("https://images.diginfra.net/iiif/NL-HaNA_1.01.02/3789/NL-HaNA_1.01.02_3789_0012.jpg/1245,353,1121,3098/full/0/default.jpg", "iiif_url")</f>
        <v/>
      </c>
    </row>
    <row r="1693">
      <c r="A1693" t="inlineStr">
        <is>
          <t>NL-HaNA_1.01.02_3789_0012-page-22</t>
        </is>
      </c>
      <c r="B1693" t="inlineStr">
        <is>
          <t>NL-HaNA_1.01.02_3789_0012-column-1345-453-921-2898</t>
        </is>
      </c>
      <c r="C1693" t="inlineStr">
        <is>
          <t>repeat_lemma</t>
        </is>
      </c>
      <c r="D1693" t="n">
        <v>1529</v>
      </c>
      <c r="E1693" t="n">
        <v>2047</v>
      </c>
      <c r="F1693" t="inlineStr">
        <is>
          <t xml:space="preserve">        z00 Wudervanb mwigens Stadt en</t>
        </is>
      </c>
      <c r="G1693">
        <f>HYPERLINK("https://images.diginfra.net/iiif/NL-HaNA_1.01.02/3789/NL-HaNA_1.01.02_3789_0012.jpg/1245,353,1121,3098/full/0/default.jpg", "iiif_url")</f>
        <v/>
      </c>
    </row>
    <row r="1694">
      <c r="A1694" t="inlineStr">
        <is>
          <t>NL-HaNA_1.01.02_3789_0012-page-22</t>
        </is>
      </c>
      <c r="B1694" t="inlineStr">
        <is>
          <t>NL-HaNA_1.01.02_3789_0012-column-1345-453-921-2898</t>
        </is>
      </c>
      <c r="C1694" t="inlineStr">
        <is>
          <t>continuation</t>
        </is>
      </c>
      <c r="D1694" t="n">
        <v>1408</v>
      </c>
      <c r="E1694" t="n">
        <v>2092</v>
      </c>
      <c r="F1694" t="inlineStr">
        <is>
          <t xml:space="preserve">    Lande 321.</t>
        </is>
      </c>
      <c r="G1694">
        <f>HYPERLINK("https://images.diginfra.net/iiif/NL-HaNA_1.01.02/3789/NL-HaNA_1.01.02_3789_0012.jpg/1245,353,1121,3098/full/0/default.jpg", "iiif_url")</f>
        <v/>
      </c>
    </row>
    <row r="1695">
      <c r="A1695" t="inlineStr">
        <is>
          <t>NL-HaNA_1.01.02_3789_0012-page-22</t>
        </is>
      </c>
      <c r="B1695" t="inlineStr">
        <is>
          <t>NL-HaNA_1.01.02_3789_0012-column-1345-453-921-2898</t>
        </is>
      </c>
      <c r="C1695" t="inlineStr">
        <is>
          <t>repeat_lemma</t>
        </is>
      </c>
      <c r="D1695" t="n">
        <v>1475</v>
      </c>
      <c r="E1695" t="n">
        <v>2140</v>
      </c>
      <c r="F1695" t="inlineStr">
        <is>
          <t xml:space="preserve">        Cor van Nasuw wegens Uru</t>
        </is>
      </c>
      <c r="G1695">
        <f>HYPERLINK("https://images.diginfra.net/iiif/NL-HaNA_1.01.02/3789/NL-HaNA_1.01.02_3789_0012.jpg/1245,353,1121,3098/full/0/default.jpg", "iiif_url")</f>
        <v/>
      </c>
    </row>
    <row r="1696">
      <c r="A1696" t="inlineStr">
        <is>
          <t>NL-HaNA_1.01.02_3789_0012-page-22</t>
        </is>
      </c>
      <c r="B1696" t="inlineStr">
        <is>
          <t>NL-HaNA_1.01.02_3789_0012-column-1345-453-921-2898</t>
        </is>
      </c>
      <c r="C1696" t="inlineStr">
        <is>
          <t>continuation</t>
        </is>
      </c>
      <c r="D1696" t="n">
        <v>1408</v>
      </c>
      <c r="E1696" t="n">
        <v>2193</v>
      </c>
      <c r="F1696" t="inlineStr">
        <is>
          <t xml:space="preserve">    235.</t>
        </is>
      </c>
      <c r="G1696">
        <f>HYPERLINK("https://images.diginfra.net/iiif/NL-HaNA_1.01.02/3789/NL-HaNA_1.01.02_3789_0012.jpg/1245,353,1121,3098/full/0/default.jpg", "iiif_url")</f>
        <v/>
      </c>
    </row>
    <row r="1697">
      <c r="A1697" t="inlineStr">
        <is>
          <t>NL-HaNA_1.01.02_3789_0012-page-22</t>
        </is>
      </c>
      <c r="B1697" t="inlineStr">
        <is>
          <t>NL-HaNA_1.01.02_3789_0012-column-1345-453-921-2898</t>
        </is>
      </c>
      <c r="C1697" t="inlineStr">
        <is>
          <t>repeat_lemma</t>
        </is>
      </c>
      <c r="D1697" t="n">
        <v>1515</v>
      </c>
      <c r="E1697" t="n">
        <v>2215</v>
      </c>
      <c r="F1697" t="inlineStr">
        <is>
          <t xml:space="preserve">        vor van Reuse wegens Uiragit.</t>
        </is>
      </c>
      <c r="G1697">
        <f>HYPERLINK("https://images.diginfra.net/iiif/NL-HaNA_1.01.02/3789/NL-HaNA_1.01.02_3789_0012.jpg/1245,353,1121,3098/full/0/default.jpg", "iiif_url")</f>
        <v/>
      </c>
    </row>
    <row r="1698">
      <c r="A1698" t="inlineStr">
        <is>
          <t>NL-HaNA_1.01.02_3789_0012-page-22</t>
        </is>
      </c>
      <c r="B1698" t="inlineStr">
        <is>
          <t>NL-HaNA_1.01.02_3789_0012-column-1345-453-921-2898</t>
        </is>
      </c>
      <c r="C1698" t="inlineStr">
        <is>
          <t>continuation</t>
        </is>
      </c>
      <c r="D1698" t="n">
        <v>1408</v>
      </c>
      <c r="E1698" t="n">
        <v>2287</v>
      </c>
      <c r="F1698" t="inlineStr">
        <is>
          <t xml:space="preserve">    277.</t>
        </is>
      </c>
      <c r="G1698">
        <f>HYPERLINK("https://images.diginfra.net/iiif/NL-HaNA_1.01.02/3789/NL-HaNA_1.01.02_3789_0012.jpg/1245,353,1121,3098/full/0/default.jpg", "iiif_url")</f>
        <v/>
      </c>
    </row>
    <row r="1699">
      <c r="A1699" t="inlineStr">
        <is>
          <t>NL-HaNA_1.01.02_3789_0012-page-22</t>
        </is>
      </c>
      <c r="B1699" t="inlineStr">
        <is>
          <t>NL-HaNA_1.01.02_3789_0012-column-1345-453-921-2898</t>
        </is>
      </c>
      <c r="C1699" t="inlineStr">
        <is>
          <t>repeat_lemma</t>
        </is>
      </c>
      <c r="D1699" t="n">
        <v>1527</v>
      </c>
      <c r="E1699" t="n">
        <v>2336</v>
      </c>
      <c r="F1699" t="inlineStr">
        <is>
          <t xml:space="preserve">        a Wide wegens Vriesud.</t>
        </is>
      </c>
      <c r="G1699">
        <f>HYPERLINK("https://images.diginfra.net/iiif/NL-HaNA_1.01.02/3789/NL-HaNA_1.01.02_3789_0012.jpg/1245,353,1121,3098/full/0/default.jpg", "iiif_url")</f>
        <v/>
      </c>
    </row>
    <row r="1700">
      <c r="A1700" t="inlineStr">
        <is>
          <t>NL-HaNA_1.01.02_3789_0012-page-22</t>
        </is>
      </c>
      <c r="B1700" t="inlineStr">
        <is>
          <t>NL-HaNA_1.01.02_3789_0012-column-1345-453-921-2898</t>
        </is>
      </c>
      <c r="C1700" t="inlineStr">
        <is>
          <t>continuation</t>
        </is>
      </c>
      <c r="D1700" t="n">
        <v>1408</v>
      </c>
      <c r="E1700" t="n">
        <v>2384</v>
      </c>
      <c r="F1700" t="inlineStr">
        <is>
          <t xml:space="preserve">    245.</t>
        </is>
      </c>
      <c r="G1700">
        <f>HYPERLINK("https://images.diginfra.net/iiif/NL-HaNA_1.01.02/3789/NL-HaNA_1.01.02_3789_0012.jpg/1245,353,1121,3098/full/0/default.jpg", "iiif_url")</f>
        <v/>
      </c>
    </row>
    <row r="1701">
      <c r="A1701" t="inlineStr">
        <is>
          <t>NL-HaNA_1.01.02_3789_0012-page-22</t>
        </is>
      </c>
      <c r="B1701" t="inlineStr">
        <is>
          <t>NL-HaNA_1.01.02_3789_0012-column-1345-453-921-2898</t>
        </is>
      </c>
      <c r="C1701" t="inlineStr">
        <is>
          <t>repeat_lemma</t>
        </is>
      </c>
      <c r="D1701" t="n">
        <v>1510</v>
      </c>
      <c r="E1701" t="n">
        <v>2430</v>
      </c>
      <c r="F1701" t="inlineStr">
        <is>
          <t xml:space="preserve">        wor van Coverdn wiens Overygul.</t>
        </is>
      </c>
      <c r="G1701">
        <f>HYPERLINK("https://images.diginfra.net/iiif/NL-HaNA_1.01.02/3789/NL-HaNA_1.01.02_3789_0012.jpg/1245,353,1121,3098/full/0/default.jpg", "iiif_url")</f>
        <v/>
      </c>
    </row>
    <row r="1702">
      <c r="A1702" t="inlineStr">
        <is>
          <t>NL-HaNA_1.01.02_3789_0012-page-22</t>
        </is>
      </c>
      <c r="B1702" t="inlineStr">
        <is>
          <t>NL-HaNA_1.01.02_3789_0012-column-1345-453-921-2898</t>
        </is>
      </c>
      <c r="C1702" t="inlineStr">
        <is>
          <t>continuation</t>
        </is>
      </c>
      <c r="D1702" t="n">
        <v>1408</v>
      </c>
      <c r="E1702" t="n">
        <v>2482</v>
      </c>
      <c r="F1702" t="inlineStr">
        <is>
          <t xml:space="preserve">    273.</t>
        </is>
      </c>
      <c r="G1702">
        <f>HYPERLINK("https://images.diginfra.net/iiif/NL-HaNA_1.01.02/3789/NL-HaNA_1.01.02_3789_0012.jpg/1245,353,1121,3098/full/0/default.jpg", "iiif_url")</f>
        <v/>
      </c>
    </row>
    <row r="1703">
      <c r="A1703" t="inlineStr">
        <is>
          <t>NL-HaNA_1.01.02_3789_0012-page-22</t>
        </is>
      </c>
      <c r="B1703" t="inlineStr">
        <is>
          <t>NL-HaNA_1.01.02_3789_0012-column-1345-453-921-2898</t>
        </is>
      </c>
      <c r="C1703" t="inlineStr">
        <is>
          <t>repeat_lemma</t>
        </is>
      </c>
      <c r="D1703" t="n">
        <v>1513</v>
      </c>
      <c r="E1703" t="n">
        <v>2515</v>
      </c>
      <c r="F1703" t="inlineStr">
        <is>
          <t xml:space="preserve">        waor Weuttoit wegens Gelderkuat.</t>
        </is>
      </c>
      <c r="G1703">
        <f>HYPERLINK("https://images.diginfra.net/iiif/NL-HaNA_1.01.02/3789/NL-HaNA_1.01.02_3789_0012.jpg/1245,353,1121,3098/full/0/default.jpg", "iiif_url")</f>
        <v/>
      </c>
    </row>
    <row r="1704">
      <c r="A1704" t="inlineStr">
        <is>
          <t>NL-HaNA_1.01.02_3789_0012-page-22</t>
        </is>
      </c>
      <c r="B1704" t="inlineStr">
        <is>
          <t>NL-HaNA_1.01.02_3789_0012-column-1345-453-921-2898</t>
        </is>
      </c>
      <c r="C1704" t="inlineStr">
        <is>
          <t>continuation</t>
        </is>
      </c>
      <c r="D1704" t="n">
        <v>1410</v>
      </c>
      <c r="E1704" t="n">
        <v>2580</v>
      </c>
      <c r="F1704" t="inlineStr">
        <is>
          <t xml:space="preserve">    393.</t>
        </is>
      </c>
      <c r="G1704">
        <f>HYPERLINK("https://images.diginfra.net/iiif/NL-HaNA_1.01.02/3789/NL-HaNA_1.01.02_3789_0012.jpg/1245,353,1121,3098/full/0/default.jpg", "iiif_url")</f>
        <v/>
      </c>
    </row>
    <row r="1705">
      <c r="A1705" t="inlineStr">
        <is>
          <t>NL-HaNA_1.01.02_3789_0012-page-22</t>
        </is>
      </c>
      <c r="B1705" t="inlineStr">
        <is>
          <t>NL-HaNA_1.01.02_3789_0012-column-1345-453-921-2898</t>
        </is>
      </c>
      <c r="C1705" t="inlineStr">
        <is>
          <t>lemma</t>
        </is>
      </c>
      <c r="D1705" t="n">
        <v>1359</v>
      </c>
      <c r="E1705" t="n">
        <v>2624</v>
      </c>
      <c r="F1705" t="inlineStr">
        <is>
          <t>Com àisien ter Admiraliteyt vur a Heeren</t>
        </is>
      </c>
      <c r="G1705">
        <f>HYPERLINK("https://images.diginfra.net/iiif/NL-HaNA_1.01.02/3789/NL-HaNA_1.01.02_3789_0012.jpg/1245,353,1121,3098/full/0/default.jpg", "iiif_url")</f>
        <v/>
      </c>
    </row>
    <row r="1706">
      <c r="A1706" t="inlineStr">
        <is>
          <t>NL-HaNA_1.01.02_3789_0012-page-22</t>
        </is>
      </c>
      <c r="B1706" t="inlineStr">
        <is>
          <t>NL-HaNA_1.01.02_3789_0012-column-1345-453-921-2898</t>
        </is>
      </c>
      <c r="C1706" t="inlineStr">
        <is>
          <t>continuation</t>
        </is>
      </c>
      <c r="D1706" t="n">
        <v>1410</v>
      </c>
      <c r="E1706" t="n">
        <v>2675</v>
      </c>
      <c r="F1706" t="inlineStr">
        <is>
          <t xml:space="preserve">    Saers negens Hllandt n tet Nurse</t>
        </is>
      </c>
      <c r="G1706">
        <f>HYPERLINK("https://images.diginfra.net/iiif/NL-HaNA_1.01.02/3789/NL-HaNA_1.01.02_3789_0012.jpg/1245,353,1121,3098/full/0/default.jpg", "iiif_url")</f>
        <v/>
      </c>
    </row>
    <row r="1707">
      <c r="A1707" t="inlineStr">
        <is>
          <t>NL-HaNA_1.01.02_3789_0012-page-22</t>
        </is>
      </c>
      <c r="B1707" t="inlineStr">
        <is>
          <t>NL-HaNA_1.01.02_3789_0012-column-1345-453-921-2898</t>
        </is>
      </c>
      <c r="C1707" t="inlineStr">
        <is>
          <t>continuation</t>
        </is>
      </c>
      <c r="D1707" t="n">
        <v>1408</v>
      </c>
      <c r="E1707" t="n">
        <v>2724</v>
      </c>
      <c r="F1707" t="inlineStr">
        <is>
          <t xml:space="preserve">    Suanir. 33.</t>
        </is>
      </c>
      <c r="G1707">
        <f>HYPERLINK("https://images.diginfra.net/iiif/NL-HaNA_1.01.02/3789/NL-HaNA_1.01.02_3789_0012.jpg/1245,353,1121,3098/full/0/default.jpg", "iiif_url")</f>
        <v/>
      </c>
    </row>
    <row r="1708">
      <c r="A1708" t="inlineStr">
        <is>
          <t>NL-HaNA_1.01.02_3789_0012-page-22</t>
        </is>
      </c>
      <c r="B1708" t="inlineStr">
        <is>
          <t>NL-HaNA_1.01.02_3789_0012-column-1345-453-921-2898</t>
        </is>
      </c>
      <c r="C1708" t="inlineStr">
        <is>
          <t>repeat_lemma</t>
        </is>
      </c>
      <c r="D1708" t="n">
        <v>1517</v>
      </c>
      <c r="E1708" t="n">
        <v>2768</v>
      </c>
      <c r="F1708" t="inlineStr">
        <is>
          <t xml:space="preserve">        Vor Puyz wegens Vrieslant in</t>
        </is>
      </c>
      <c r="G1708">
        <f>HYPERLINK("https://images.diginfra.net/iiif/NL-HaNA_1.01.02/3789/NL-HaNA_1.01.02_3789_0012.jpg/1245,353,1121,3098/full/0/default.jpg", "iiif_url")</f>
        <v/>
      </c>
    </row>
    <row r="1709">
      <c r="A1709" t="inlineStr">
        <is>
          <t>NL-HaNA_1.01.02_3789_0012-page-22</t>
        </is>
      </c>
      <c r="B1709" t="inlineStr">
        <is>
          <t>NL-HaNA_1.01.02_3789_0012-column-1345-453-921-2898</t>
        </is>
      </c>
      <c r="C1709" t="inlineStr">
        <is>
          <t>continuation</t>
        </is>
      </c>
      <c r="D1709" t="n">
        <v>1408</v>
      </c>
      <c r="E1709" t="n">
        <v>2818</v>
      </c>
      <c r="F1709" t="inlineStr">
        <is>
          <t xml:space="preserve">    Vrisandt. 38.</t>
        </is>
      </c>
      <c r="G1709">
        <f>HYPERLINK("https://images.diginfra.net/iiif/NL-HaNA_1.01.02/3789/NL-HaNA_1.01.02_3789_0012.jpg/1245,353,1121,3098/full/0/default.jpg", "iiif_url")</f>
        <v/>
      </c>
    </row>
    <row r="1710">
      <c r="A1710" t="inlineStr">
        <is>
          <t>NL-HaNA_1.01.02_3789_0012-page-22</t>
        </is>
      </c>
      <c r="B1710" t="inlineStr">
        <is>
          <t>NL-HaNA_1.01.02_3789_0012-column-1345-453-921-2898</t>
        </is>
      </c>
      <c r="C1710" t="inlineStr">
        <is>
          <t>repeat_lemma</t>
        </is>
      </c>
      <c r="D1710" t="n">
        <v>1501</v>
      </c>
      <c r="E1710" t="n">
        <v>2860</v>
      </c>
      <c r="F1710" t="inlineStr">
        <is>
          <t xml:space="preserve">        zor Lscihton wegens Hilaudt in tet</t>
        </is>
      </c>
      <c r="G1710">
        <f>HYPERLINK("https://images.diginfra.net/iiif/NL-HaNA_1.01.02/3789/NL-HaNA_1.01.02_3789_0012.jpg/1245,353,1121,3098/full/0/default.jpg", "iiif_url")</f>
        <v/>
      </c>
    </row>
    <row r="1711">
      <c r="A1711" t="inlineStr">
        <is>
          <t>NL-HaNA_1.01.02_3789_0012-page-22</t>
        </is>
      </c>
      <c r="B1711" t="inlineStr">
        <is>
          <t>NL-HaNA_1.01.02_3789_0012-column-1345-453-921-2898</t>
        </is>
      </c>
      <c r="C1711" t="inlineStr">
        <is>
          <t>continuation</t>
        </is>
      </c>
      <c r="D1711" t="n">
        <v>1410</v>
      </c>
      <c r="E1711" t="n">
        <v>2918</v>
      </c>
      <c r="F1711" t="inlineStr">
        <is>
          <t xml:space="preserve">    Nurde guanie. 43.</t>
        </is>
      </c>
      <c r="G1711">
        <f>HYPERLINK("https://images.diginfra.net/iiif/NL-HaNA_1.01.02/3789/NL-HaNA_1.01.02_3789_0012.jpg/1245,353,1121,3098/full/0/default.jpg", "iiif_url")</f>
        <v/>
      </c>
    </row>
    <row r="1712">
      <c r="A1712" t="inlineStr">
        <is>
          <t>NL-HaNA_1.01.02_3789_0012-page-22</t>
        </is>
      </c>
      <c r="B1712" t="inlineStr">
        <is>
          <t>NL-HaNA_1.01.02_3789_0012-column-1345-453-921-2898</t>
        </is>
      </c>
      <c r="C1712" t="inlineStr">
        <is>
          <t>repeat_lemma</t>
        </is>
      </c>
      <c r="D1712" t="n">
        <v>1501</v>
      </c>
      <c r="E1712" t="n">
        <v>2966</v>
      </c>
      <c r="F1712" t="inlineStr">
        <is>
          <t xml:space="preserve">        or Brozuer degus Ihllanat in be</t>
        </is>
      </c>
      <c r="G1712">
        <f>HYPERLINK("https://images.diginfra.net/iiif/NL-HaNA_1.01.02/3789/NL-HaNA_1.01.02_3789_0012.jpg/1245,353,1121,3098/full/0/default.jpg", "iiif_url")</f>
        <v/>
      </c>
    </row>
    <row r="1713">
      <c r="A1713" t="inlineStr">
        <is>
          <t>NL-HaNA_1.01.02_3789_0012-page-22</t>
        </is>
      </c>
      <c r="B1713" t="inlineStr">
        <is>
          <t>NL-HaNA_1.01.02_3789_0012-column-1345-453-921-2898</t>
        </is>
      </c>
      <c r="C1713" t="inlineStr">
        <is>
          <t>continuation</t>
        </is>
      </c>
      <c r="D1713" t="n">
        <v>1412</v>
      </c>
      <c r="E1713" t="n">
        <v>3012</v>
      </c>
      <c r="F1713" t="inlineStr">
        <is>
          <t xml:space="preserve">    Nore gualier tis.</t>
        </is>
      </c>
      <c r="G1713">
        <f>HYPERLINK("https://images.diginfra.net/iiif/NL-HaNA_1.01.02/3789/NL-HaNA_1.01.02_3789_0012.jpg/1245,353,1121,3098/full/0/default.jpg", "iiif_url")</f>
        <v/>
      </c>
    </row>
    <row r="1714">
      <c r="A1714" t="inlineStr">
        <is>
          <t>NL-HaNA_1.01.02_3789_0012-page-22</t>
        </is>
      </c>
      <c r="B1714" t="inlineStr">
        <is>
          <t>NL-HaNA_1.01.02_3789_0012-column-1345-453-921-2898</t>
        </is>
      </c>
      <c r="C1714" t="inlineStr">
        <is>
          <t>repeat_lemma</t>
        </is>
      </c>
      <c r="D1714" t="n">
        <v>1494</v>
      </c>
      <c r="E1714" t="n">
        <v>3063</v>
      </c>
      <c r="F1714" t="inlineStr">
        <is>
          <t xml:space="preserve">        zo 2 Milan Vizui wegens Urregbt</t>
        </is>
      </c>
      <c r="G1714">
        <f>HYPERLINK("https://images.diginfra.net/iiif/NL-HaNA_1.01.02/3789/NL-HaNA_1.01.02_3789_0012.jpg/1245,353,1121,3098/full/0/default.jpg", "iiif_url")</f>
        <v/>
      </c>
    </row>
    <row r="1715">
      <c r="A1715" t="inlineStr">
        <is>
          <t>NL-HaNA_1.01.02_3789_0012-page-22</t>
        </is>
      </c>
      <c r="B1715" t="inlineStr">
        <is>
          <t>NL-HaNA_1.01.02_3789_0012-column-1345-453-921-2898</t>
        </is>
      </c>
      <c r="C1715" t="inlineStr">
        <is>
          <t>continuation</t>
        </is>
      </c>
      <c r="D1715" t="n">
        <v>1405</v>
      </c>
      <c r="E1715" t="n">
        <v>3109</v>
      </c>
      <c r="F1715" t="inlineStr">
        <is>
          <t xml:space="preserve">    DD</t>
        </is>
      </c>
      <c r="G1715">
        <f>HYPERLINK("https://images.diginfra.net/iiif/NL-HaNA_1.01.02/3789/NL-HaNA_1.01.02_3789_0012.jpg/1245,353,1121,3098/full/0/default.jpg", "iiif_url")</f>
        <v/>
      </c>
    </row>
    <row r="1716">
      <c r="A1716" t="inlineStr">
        <is>
          <t>NL-HaNA_1.01.02_3789_0012-page-22</t>
        </is>
      </c>
      <c r="B1716" t="inlineStr">
        <is>
          <t>NL-HaNA_1.01.02_3789_0012-column-1345-453-921-2898</t>
        </is>
      </c>
      <c r="C1716" t="inlineStr">
        <is>
          <t>repeat_lemma</t>
        </is>
      </c>
      <c r="D1716" t="n">
        <v>1501</v>
      </c>
      <c r="E1716" t="n">
        <v>3160</v>
      </c>
      <c r="F1716" t="inlineStr">
        <is>
          <t xml:space="preserve">        wa Run 'ugen Vriclaudt in Vris-</t>
        </is>
      </c>
      <c r="G1716">
        <f>HYPERLINK("https://images.diginfra.net/iiif/NL-HaNA_1.01.02/3789/NL-HaNA_1.01.02_3789_0012.jpg/1245,353,1121,3098/full/0/default.jpg", "iiif_url")</f>
        <v/>
      </c>
    </row>
    <row r="1717">
      <c r="A1717" t="inlineStr">
        <is>
          <t>NL-HaNA_1.01.02_3789_0012-page-22</t>
        </is>
      </c>
      <c r="B1717" t="inlineStr">
        <is>
          <t>NL-HaNA_1.01.02_3789_0012-column-1345-453-921-2898</t>
        </is>
      </c>
      <c r="C1717" t="inlineStr">
        <is>
          <t>continuation</t>
        </is>
      </c>
      <c r="D1717" t="n">
        <v>1403</v>
      </c>
      <c r="E1717" t="n">
        <v>3202</v>
      </c>
      <c r="F1717" t="inlineStr">
        <is>
          <t xml:space="preserve">    hudt. 347.</t>
        </is>
      </c>
      <c r="G1717">
        <f>HYPERLINK("https://images.diginfra.net/iiif/NL-HaNA_1.01.02/3789/NL-HaNA_1.01.02_3789_0012.jpg/1245,353,1121,3098/full/0/default.jpg", "iiif_url")</f>
        <v/>
      </c>
    </row>
    <row r="1718">
      <c r="A1718" t="inlineStr">
        <is>
          <t>NL-HaNA_1.01.02_3789_0012-page-22</t>
        </is>
      </c>
      <c r="B1718" t="inlineStr">
        <is>
          <t>NL-HaNA_1.01.02_3789_0012-column-1345-453-921-2898</t>
        </is>
      </c>
      <c r="C1718" t="inlineStr">
        <is>
          <t>repeat_lemma</t>
        </is>
      </c>
      <c r="D1718" t="n">
        <v>1503</v>
      </c>
      <c r="E1718" t="n">
        <v>3249</v>
      </c>
      <c r="F1718" t="inlineStr">
        <is>
          <t xml:space="preserve">        oor van Teingen wegens Fhllani ne</t>
        </is>
      </c>
      <c r="G1718">
        <f>HYPERLINK("https://images.diginfra.net/iiif/NL-HaNA_1.01.02/3789/NL-HaNA_1.01.02_3789_0012.jpg/1245,353,1121,3098/full/0/default.jpg", "iiif_url")</f>
        <v/>
      </c>
    </row>
    <row r="1719">
      <c r="A1719" t="inlineStr">
        <is>
          <t>NL-HaNA_1.01.02_3789_0012-page-22</t>
        </is>
      </c>
      <c r="B1719" t="inlineStr">
        <is>
          <t>NL-HaNA_1.01.02_3789_0012-column-1345-453-921-2898</t>
        </is>
      </c>
      <c r="C1719" t="inlineStr">
        <is>
          <t>continuation</t>
        </is>
      </c>
      <c r="D1719" t="n">
        <v>1405</v>
      </c>
      <c r="E1719" t="n">
        <v>3307</v>
      </c>
      <c r="F1719" t="inlineStr">
        <is>
          <t xml:space="preserve">    amsiidam 5.</t>
        </is>
      </c>
      <c r="G1719">
        <f>HYPERLINK("https://images.diginfra.net/iiif/NL-HaNA_1.01.02/3789/NL-HaNA_1.01.02_3789_0012.jpg/1245,353,1121,3098/full/0/default.jpg", "iiif_url")</f>
        <v/>
      </c>
    </row>
    <row r="1723">
      <c r="A1723" t="inlineStr">
        <is>
          <t>NL-HaNA_1.01.02_3789_0012-page-23</t>
        </is>
      </c>
      <c r="B1723" t="inlineStr">
        <is>
          <t>NL-HaNA_1.01.02_3789_0012-column-2597-458-889-2893</t>
        </is>
      </c>
      <c r="C1723" t="inlineStr">
        <is>
          <t>lemma</t>
        </is>
      </c>
      <c r="D1723" t="n">
        <v>2739</v>
      </c>
      <c r="E1723" t="n">
        <v>446</v>
      </c>
      <c r="F1723" t="inlineStr">
        <is>
          <t>mo de Leuw wegens Utreg i bet</t>
        </is>
      </c>
      <c r="G1723">
        <f>HYPERLINK("https://images.diginfra.net/iiif/NL-HaNA_1.01.02/3789/NL-HaNA_1.01.02_3789_0012.jpg/2497,358,1089,3093/full/0/default.jpg", "iiif_url")</f>
        <v/>
      </c>
    </row>
    <row r="1724">
      <c r="A1724" t="inlineStr">
        <is>
          <t>NL-HaNA_1.01.02_3789_0012-page-23</t>
        </is>
      </c>
      <c r="B1724" t="inlineStr">
        <is>
          <t>NL-HaNA_1.01.02_3789_0012-column-2597-458-889-2893</t>
        </is>
      </c>
      <c r="C1724" t="inlineStr">
        <is>
          <t>continuation</t>
        </is>
      </c>
      <c r="D1724" t="n">
        <v>2636</v>
      </c>
      <c r="E1724" t="n">
        <v>501</v>
      </c>
      <c r="F1724" t="inlineStr">
        <is>
          <t xml:space="preserve">    Nuri Quanier 198</t>
        </is>
      </c>
      <c r="G1724">
        <f>HYPERLINK("https://images.diginfra.net/iiif/NL-HaNA_1.01.02/3789/NL-HaNA_1.01.02_3789_0012.jpg/2497,358,1089,3093/full/0/default.jpg", "iiif_url")</f>
        <v/>
      </c>
    </row>
    <row r="1725">
      <c r="A1725" t="inlineStr">
        <is>
          <t>NL-HaNA_1.01.02_3789_0012-page-23</t>
        </is>
      </c>
      <c r="B1725" t="inlineStr">
        <is>
          <t>NL-HaNA_1.01.02_3789_0012-column-2597-458-889-2893</t>
        </is>
      </c>
      <c r="C1725" t="inlineStr">
        <is>
          <t>continuation</t>
        </is>
      </c>
      <c r="D1725" t="n">
        <v>2753</v>
      </c>
      <c r="E1725" t="n">
        <v>551</v>
      </c>
      <c r="F1725" t="inlineStr">
        <is>
          <t xml:space="preserve">    zo0 van Swinderen wegen Saat en</t>
        </is>
      </c>
      <c r="G1725">
        <f>HYPERLINK("https://images.diginfra.net/iiif/NL-HaNA_1.01.02/3789/NL-HaNA_1.01.02_3789_0012.jpg/2497,358,1089,3093/full/0/default.jpg", "iiif_url")</f>
        <v/>
      </c>
    </row>
    <row r="1726">
      <c r="A1726" t="inlineStr">
        <is>
          <t>NL-HaNA_1.01.02_3789_0012-page-23</t>
        </is>
      </c>
      <c r="B1726" t="inlineStr">
        <is>
          <t>NL-HaNA_1.01.02_3789_0012-column-2597-458-889-2893</t>
        </is>
      </c>
      <c r="C1726" t="inlineStr">
        <is>
          <t>continuation</t>
        </is>
      </c>
      <c r="D1726" t="n">
        <v>2634</v>
      </c>
      <c r="E1726" t="n">
        <v>601</v>
      </c>
      <c r="F1726" t="inlineStr">
        <is>
          <t xml:space="preserve">    Lande ni ansersan 199.</t>
        </is>
      </c>
      <c r="G1726">
        <f>HYPERLINK("https://images.diginfra.net/iiif/NL-HaNA_1.01.02/3789/NL-HaNA_1.01.02_3789_0012.jpg/2497,358,1089,3093/full/0/default.jpg", "iiif_url")</f>
        <v/>
      </c>
    </row>
    <row r="1727">
      <c r="A1727" t="inlineStr">
        <is>
          <t>NL-HaNA_1.01.02_3789_0012-page-23</t>
        </is>
      </c>
      <c r="B1727" t="inlineStr">
        <is>
          <t>NL-HaNA_1.01.02_3789_0012-column-2597-458-889-2893</t>
        </is>
      </c>
      <c r="C1727" t="inlineStr">
        <is>
          <t>continuation</t>
        </is>
      </c>
      <c r="D1727" t="n">
        <v>2765</v>
      </c>
      <c r="E1727" t="n">
        <v>648</v>
      </c>
      <c r="F1727" t="inlineStr">
        <is>
          <t xml:space="preserve">    mu Jaubfei wees Ovenge in</t>
        </is>
      </c>
      <c r="G1727">
        <f>HYPERLINK("https://images.diginfra.net/iiif/NL-HaNA_1.01.02/3789/NL-HaNA_1.01.02_3789_0012.jpg/2497,358,1089,3093/full/0/default.jpg", "iiif_url")</f>
        <v/>
      </c>
    </row>
    <row r="1728">
      <c r="A1728" t="inlineStr">
        <is>
          <t>NL-HaNA_1.01.02_3789_0012-page-23</t>
        </is>
      </c>
      <c r="B1728" t="inlineStr">
        <is>
          <t>NL-HaNA_1.01.02_3789_0012-column-2597-458-889-2893</t>
        </is>
      </c>
      <c r="C1728" t="inlineStr">
        <is>
          <t>continuation</t>
        </is>
      </c>
      <c r="D1728" t="n">
        <v>2632</v>
      </c>
      <c r="E1728" t="n">
        <v>696</v>
      </c>
      <c r="F1728" t="inlineStr">
        <is>
          <t xml:space="preserve">    Vresauk or.</t>
        </is>
      </c>
      <c r="G1728">
        <f>HYPERLINK("https://images.diginfra.net/iiif/NL-HaNA_1.01.02/3789/NL-HaNA_1.01.02_3789_0012.jpg/2497,358,1089,3093/full/0/default.jpg", "iiif_url")</f>
        <v/>
      </c>
    </row>
    <row r="1729">
      <c r="A1729" t="inlineStr">
        <is>
          <t>NL-HaNA_1.01.02_3789_0012-page-23</t>
        </is>
      </c>
      <c r="B1729" t="inlineStr">
        <is>
          <t>NL-HaNA_1.01.02_3789_0012-column-2597-458-889-2893</t>
        </is>
      </c>
      <c r="C1729" t="inlineStr">
        <is>
          <t>continuation</t>
        </is>
      </c>
      <c r="D1729" t="n">
        <v>2753</v>
      </c>
      <c r="E1729" t="n">
        <v>744</v>
      </c>
      <c r="F1729" t="inlineStr">
        <is>
          <t xml:space="preserve">    zo Taas van amerungen wegens</t>
        </is>
      </c>
      <c r="G1729">
        <f>HYPERLINK("https://images.diginfra.net/iiif/NL-HaNA_1.01.02/3789/NL-HaNA_1.01.02_3789_0012.jpg/2497,358,1089,3093/full/0/default.jpg", "iiif_url")</f>
        <v/>
      </c>
    </row>
    <row r="1730">
      <c r="A1730" t="inlineStr">
        <is>
          <t>NL-HaNA_1.01.02_3789_0012-page-23</t>
        </is>
      </c>
      <c r="B1730" t="inlineStr">
        <is>
          <t>NL-HaNA_1.01.02_3789_0012-column-2597-458-889-2893</t>
        </is>
      </c>
      <c r="C1730" t="inlineStr">
        <is>
          <t>lemma</t>
        </is>
      </c>
      <c r="D1730" t="n">
        <v>2632</v>
      </c>
      <c r="E1730" t="n">
        <v>792</v>
      </c>
      <c r="F1730" t="inlineStr">
        <is>
          <t>Ueght in Vicsiudt. 21.</t>
        </is>
      </c>
      <c r="G1730">
        <f>HYPERLINK("https://images.diginfra.net/iiif/NL-HaNA_1.01.02/3789/NL-HaNA_1.01.02_3789_0012.jpg/2497,358,1089,3093/full/0/default.jpg", "iiif_url")</f>
        <v/>
      </c>
    </row>
    <row r="1731">
      <c r="A1731" t="inlineStr">
        <is>
          <t>NL-HaNA_1.01.02_3789_0012-page-23</t>
        </is>
      </c>
      <c r="B1731" t="inlineStr">
        <is>
          <t>NL-HaNA_1.01.02_3789_0012-column-2597-458-889-2893</t>
        </is>
      </c>
      <c r="C1731" t="inlineStr">
        <is>
          <t>continuation</t>
        </is>
      </c>
      <c r="D1731" t="n">
        <v>2753</v>
      </c>
      <c r="E1731" t="n">
        <v>842</v>
      </c>
      <c r="F1731" t="inlineStr">
        <is>
          <t xml:space="preserve">    war Berik wigen Uiregh op de Maa-</t>
        </is>
      </c>
      <c r="G1731">
        <f>HYPERLINK("https://images.diginfra.net/iiif/NL-HaNA_1.01.02/3789/NL-HaNA_1.01.02_3789_0012.jpg/2497,358,1089,3093/full/0/default.jpg", "iiif_url")</f>
        <v/>
      </c>
    </row>
    <row r="1732">
      <c r="A1732" t="inlineStr">
        <is>
          <t>NL-HaNA_1.01.02_3789_0012-page-23</t>
        </is>
      </c>
      <c r="B1732" t="inlineStr">
        <is>
          <t>NL-HaNA_1.01.02_3789_0012-column-2597-458-889-2893</t>
        </is>
      </c>
      <c r="C1732" t="inlineStr">
        <is>
          <t>lemma</t>
        </is>
      </c>
      <c r="D1732" t="n">
        <v>2629</v>
      </c>
      <c r="E1732" t="n">
        <v>889</v>
      </c>
      <c r="F1732" t="inlineStr">
        <is>
          <t>ze.</t>
        </is>
      </c>
      <c r="G1732">
        <f>HYPERLINK("https://images.diginfra.net/iiif/NL-HaNA_1.01.02/3789/NL-HaNA_1.01.02_3789_0012.jpg/2497,358,1089,3093/full/0/default.jpg", "iiif_url")</f>
        <v/>
      </c>
    </row>
    <row r="1733">
      <c r="A1733" t="inlineStr">
        <is>
          <t>NL-HaNA_1.01.02_3789_0012-page-23</t>
        </is>
      </c>
      <c r="B1733" t="inlineStr">
        <is>
          <t>NL-HaNA_1.01.02_3789_0012-column-2597-458-889-2893</t>
        </is>
      </c>
      <c r="C1733" t="inlineStr">
        <is>
          <t>continuation</t>
        </is>
      </c>
      <c r="D1733" t="n">
        <v>2749</v>
      </c>
      <c r="E1733" t="n">
        <v>892</v>
      </c>
      <c r="F1733" t="inlineStr">
        <is>
          <t xml:space="preserve">    39.</t>
        </is>
      </c>
      <c r="G1733">
        <f>HYPERLINK("https://images.diginfra.net/iiif/NL-HaNA_1.01.02/3789/NL-HaNA_1.01.02_3789_0012.jpg/2497,358,1089,3093/full/0/default.jpg", "iiif_url")</f>
        <v/>
      </c>
    </row>
    <row r="1734">
      <c r="A1734" t="inlineStr">
        <is>
          <t>NL-HaNA_1.01.02_3789_0012-page-23</t>
        </is>
      </c>
      <c r="B1734" t="inlineStr">
        <is>
          <t>NL-HaNA_1.01.02_3789_0012-column-2597-458-889-2893</t>
        </is>
      </c>
      <c r="C1734" t="inlineStr">
        <is>
          <t>continuation</t>
        </is>
      </c>
      <c r="D1734" t="n">
        <v>2750</v>
      </c>
      <c r="E1734" t="n">
        <v>941</v>
      </c>
      <c r="F1734" t="inlineStr">
        <is>
          <t xml:space="preserve">    zou Jordens wegens Overige wp de</t>
        </is>
      </c>
      <c r="G1734">
        <f>HYPERLINK("https://images.diginfra.net/iiif/NL-HaNA_1.01.02/3789/NL-HaNA_1.01.02_3789_0012.jpg/2497,358,1089,3093/full/0/default.jpg", "iiif_url")</f>
        <v/>
      </c>
    </row>
    <row r="1735">
      <c r="A1735" t="inlineStr">
        <is>
          <t>NL-HaNA_1.01.02_3789_0012-page-23</t>
        </is>
      </c>
      <c r="B1735" t="inlineStr">
        <is>
          <t>NL-HaNA_1.01.02_3789_0012-column-2597-458-889-2893</t>
        </is>
      </c>
      <c r="C1735" t="inlineStr">
        <is>
          <t>lemma</t>
        </is>
      </c>
      <c r="D1735" t="n">
        <v>2627</v>
      </c>
      <c r="E1735" t="n">
        <v>990</v>
      </c>
      <c r="F1735" t="inlineStr">
        <is>
          <t>Maaze zi4.</t>
        </is>
      </c>
      <c r="G1735">
        <f>HYPERLINK("https://images.diginfra.net/iiif/NL-HaNA_1.01.02/3789/NL-HaNA_1.01.02_3789_0012.jpg/2497,358,1089,3093/full/0/default.jpg", "iiif_url")</f>
        <v/>
      </c>
    </row>
    <row r="1736">
      <c r="A1736" t="inlineStr">
        <is>
          <t>NL-HaNA_1.01.02_3789_0012-page-23</t>
        </is>
      </c>
      <c r="B1736" t="inlineStr">
        <is>
          <t>NL-HaNA_1.01.02_3789_0012-column-2597-458-889-2893</t>
        </is>
      </c>
      <c r="C1736" t="inlineStr">
        <is>
          <t>continuation</t>
        </is>
      </c>
      <c r="D1736" t="n">
        <v>2748</v>
      </c>
      <c r="E1736" t="n">
        <v>1034</v>
      </c>
      <c r="F1736" t="inlineStr">
        <is>
          <t xml:space="preserve">    zoo ndringa wegens Pristaudt in</t>
        </is>
      </c>
      <c r="G1736">
        <f>HYPERLINK("https://images.diginfra.net/iiif/NL-HaNA_1.01.02/3789/NL-HaNA_1.01.02_3789_0012.jpg/2497,358,1089,3093/full/0/default.jpg", "iiif_url")</f>
        <v/>
      </c>
    </row>
    <row r="1737">
      <c r="A1737" t="inlineStr">
        <is>
          <t>NL-HaNA_1.01.02_3789_0012-page-23</t>
        </is>
      </c>
      <c r="B1737" t="inlineStr">
        <is>
          <t>NL-HaNA_1.01.02_3789_0012-column-2597-458-889-2893</t>
        </is>
      </c>
      <c r="C1737" t="inlineStr">
        <is>
          <t>lemma</t>
        </is>
      </c>
      <c r="D1737" t="n">
        <v>2627</v>
      </c>
      <c r="E1737" t="n">
        <v>1087</v>
      </c>
      <c r="F1737" t="inlineStr">
        <is>
          <t>Vrisandi. 244.</t>
        </is>
      </c>
      <c r="G1737">
        <f>HYPERLINK("https://images.diginfra.net/iiif/NL-HaNA_1.01.02/3789/NL-HaNA_1.01.02_3789_0012.jpg/2497,358,1089,3093/full/0/default.jpg", "iiif_url")</f>
        <v/>
      </c>
    </row>
    <row r="1738">
      <c r="A1738" t="inlineStr">
        <is>
          <t>NL-HaNA_1.01.02_3789_0012-page-23</t>
        </is>
      </c>
      <c r="B1738" t="inlineStr">
        <is>
          <t>NL-HaNA_1.01.02_3789_0012-column-2597-458-889-2893</t>
        </is>
      </c>
      <c r="C1738" t="inlineStr">
        <is>
          <t>continuation</t>
        </is>
      </c>
      <c r="D1738" t="n">
        <v>2748</v>
      </c>
      <c r="E1738" t="n">
        <v>1135</v>
      </c>
      <c r="F1738" t="inlineStr">
        <is>
          <t xml:space="preserve">    Sor val Beten wegens Overyge in</t>
        </is>
      </c>
      <c r="G1738">
        <f>HYPERLINK("https://images.diginfra.net/iiif/NL-HaNA_1.01.02/3789/NL-HaNA_1.01.02_3789_0012.jpg/2497,358,1089,3093/full/0/default.jpg", "iiif_url")</f>
        <v/>
      </c>
    </row>
    <row r="1739">
      <c r="A1739" t="inlineStr">
        <is>
          <t>NL-HaNA_1.01.02_3789_0012-page-23</t>
        </is>
      </c>
      <c r="B1739" t="inlineStr">
        <is>
          <t>NL-HaNA_1.01.02_3789_0012-column-2597-458-889-2893</t>
        </is>
      </c>
      <c r="C1739" t="inlineStr">
        <is>
          <t>repeat_lemma</t>
        </is>
      </c>
      <c r="D1739" t="n">
        <v>2625</v>
      </c>
      <c r="E1739" t="n">
        <v>1181</v>
      </c>
      <c r="F1739" t="inlineStr">
        <is>
          <t xml:space="preserve">        te Nulde Quarter 384</t>
        </is>
      </c>
      <c r="G1739">
        <f>HYPERLINK("https://images.diginfra.net/iiif/NL-HaNA_1.01.02/3789/NL-HaNA_1.01.02_3789_0012.jpg/2497,358,1089,3093/full/0/default.jpg", "iiif_url")</f>
        <v/>
      </c>
    </row>
    <row r="1740">
      <c r="A1740" t="inlineStr">
        <is>
          <t>NL-HaNA_1.01.02_3789_0012-page-23</t>
        </is>
      </c>
      <c r="B1740" t="inlineStr">
        <is>
          <t>NL-HaNA_1.01.02_3789_0012-column-2597-458-889-2893</t>
        </is>
      </c>
      <c r="C1740" t="inlineStr">
        <is>
          <t>continuation</t>
        </is>
      </c>
      <c r="D1740" t="n">
        <v>2748</v>
      </c>
      <c r="E1740" t="n">
        <v>1229</v>
      </c>
      <c r="F1740" t="inlineStr">
        <is>
          <t xml:space="preserve">    zor ût Sina wits Vriesland 18</t>
        </is>
      </c>
      <c r="G1740">
        <f>HYPERLINK("https://images.diginfra.net/iiif/NL-HaNA_1.01.02/3789/NL-HaNA_1.01.02_3789_0012.jpg/2497,358,1089,3093/full/0/default.jpg", "iiif_url")</f>
        <v/>
      </c>
    </row>
    <row r="1741">
      <c r="A1741" t="inlineStr">
        <is>
          <t>NL-HaNA_1.01.02_3789_0012-page-23</t>
        </is>
      </c>
      <c r="B1741" t="inlineStr">
        <is>
          <t>NL-HaNA_1.01.02_3789_0012-column-2597-458-889-2893</t>
        </is>
      </c>
      <c r="C1741" t="inlineStr">
        <is>
          <t>repeat_lemma</t>
        </is>
      </c>
      <c r="D1741" t="n">
        <v>2627</v>
      </c>
      <c r="E1741" t="n">
        <v>1278</v>
      </c>
      <c r="F1741" t="inlineStr">
        <is>
          <t xml:space="preserve">        auferdim. 35.</t>
        </is>
      </c>
      <c r="G1741">
        <f>HYPERLINK("https://images.diginfra.net/iiif/NL-HaNA_1.01.02/3789/NL-HaNA_1.01.02_3789_0012.jpg/2497,358,1089,3093/full/0/default.jpg", "iiif_url")</f>
        <v/>
      </c>
    </row>
    <row r="1742">
      <c r="A1742" t="inlineStr">
        <is>
          <t>NL-HaNA_1.01.02_3789_0012-page-23</t>
        </is>
      </c>
      <c r="B1742" t="inlineStr">
        <is>
          <t>NL-HaNA_1.01.02_3789_0012-column-2597-458-889-2893</t>
        </is>
      </c>
      <c r="C1742" t="inlineStr">
        <is>
          <t>continuation</t>
        </is>
      </c>
      <c r="D1742" t="n">
        <v>2750</v>
      </c>
      <c r="E1742" t="n">
        <v>1328</v>
      </c>
      <c r="F1742" t="inlineStr">
        <is>
          <t xml:space="preserve">    zor van Haaren wegus Fristaudt in</t>
        </is>
      </c>
      <c r="G1742">
        <f>HYPERLINK("https://images.diginfra.net/iiif/NL-HaNA_1.01.02/3789/NL-HaNA_1.01.02_3789_0012.jpg/2497,358,1089,3093/full/0/default.jpg", "iiif_url")</f>
        <v/>
      </c>
    </row>
    <row r="1743">
      <c r="A1743" t="inlineStr">
        <is>
          <t>NL-HaNA_1.01.02_3789_0012-page-23</t>
        </is>
      </c>
      <c r="B1743" t="inlineStr">
        <is>
          <t>NL-HaNA_1.01.02_3789_0012-column-2597-458-889-2893</t>
        </is>
      </c>
      <c r="C1743" t="inlineStr">
        <is>
          <t>repeat_lemma</t>
        </is>
      </c>
      <c r="D1743" t="n">
        <v>2625</v>
      </c>
      <c r="E1743" t="n">
        <v>1375</v>
      </c>
      <c r="F1743" t="inlineStr">
        <is>
          <t xml:space="preserve">        bu Nuri Suorier 340.</t>
        </is>
      </c>
      <c r="G1743">
        <f>HYPERLINK("https://images.diginfra.net/iiif/NL-HaNA_1.01.02/3789/NL-HaNA_1.01.02_3789_0012.jpg/2497,358,1089,3093/full/0/default.jpg", "iiif_url")</f>
        <v/>
      </c>
    </row>
    <row r="1744">
      <c r="A1744" t="inlineStr">
        <is>
          <t>NL-HaNA_1.01.02_3789_0012-page-23</t>
        </is>
      </c>
      <c r="B1744" t="inlineStr">
        <is>
          <t>NL-HaNA_1.01.02_3789_0012-column-2597-458-889-2893</t>
        </is>
      </c>
      <c r="C1744" t="inlineStr">
        <is>
          <t>continuation</t>
        </is>
      </c>
      <c r="D1744" t="n">
        <v>2744</v>
      </c>
      <c r="E1744" t="n">
        <v>1420</v>
      </c>
      <c r="F1744" t="inlineStr">
        <is>
          <t xml:space="preserve">    zur ua zuigend Viiestanat ip de</t>
        </is>
      </c>
      <c r="G1744">
        <f>HYPERLINK("https://images.diginfra.net/iiif/NL-HaNA_1.01.02/3789/NL-HaNA_1.01.02_3789_0012.jpg/2497,358,1089,3093/full/0/default.jpg", "iiif_url")</f>
        <v/>
      </c>
    </row>
    <row r="1745">
      <c r="A1745" t="inlineStr">
        <is>
          <t>NL-HaNA_1.01.02_3789_0012-page-23</t>
        </is>
      </c>
      <c r="B1745" t="inlineStr">
        <is>
          <t>NL-HaNA_1.01.02_3789_0012-column-2597-458-889-2893</t>
        </is>
      </c>
      <c r="C1745" t="inlineStr">
        <is>
          <t>repeat_lemma</t>
        </is>
      </c>
      <c r="D1745" t="n">
        <v>2625</v>
      </c>
      <c r="E1745" t="n">
        <v>1471</v>
      </c>
      <c r="F1745" t="inlineStr">
        <is>
          <t xml:space="preserve">        Mane 363.</t>
        </is>
      </c>
      <c r="G1745">
        <f>HYPERLINK("https://images.diginfra.net/iiif/NL-HaNA_1.01.02/3789/NL-HaNA_1.01.02_3789_0012.jpg/2497,358,1089,3093/full/0/default.jpg", "iiif_url")</f>
        <v/>
      </c>
    </row>
    <row r="1746">
      <c r="A1746" t="inlineStr">
        <is>
          <t>NL-HaNA_1.01.02_3789_0012-page-23</t>
        </is>
      </c>
      <c r="B1746" t="inlineStr">
        <is>
          <t>NL-HaNA_1.01.02_3789_0012-column-2597-458-889-2893</t>
        </is>
      </c>
      <c r="C1746" t="inlineStr">
        <is>
          <t>continuation</t>
        </is>
      </c>
      <c r="D1746" t="n">
        <v>2755</v>
      </c>
      <c r="E1746" t="n">
        <v>1519</v>
      </c>
      <c r="F1746" t="inlineStr">
        <is>
          <t xml:space="preserve">    mot vin Sannu wegens Fulaudt in</t>
        </is>
      </c>
      <c r="G1746">
        <f>HYPERLINK("https://images.diginfra.net/iiif/NL-HaNA_1.01.02/3789/NL-HaNA_1.01.02_3789_0012.jpg/2497,358,1089,3093/full/0/default.jpg", "iiif_url")</f>
        <v/>
      </c>
    </row>
    <row r="1747">
      <c r="A1747" t="inlineStr">
        <is>
          <t>NL-HaNA_1.01.02_3789_0012-page-23</t>
        </is>
      </c>
      <c r="B1747" t="inlineStr">
        <is>
          <t>NL-HaNA_1.01.02_3789_0012-column-2597-458-889-2893</t>
        </is>
      </c>
      <c r="C1747" t="inlineStr">
        <is>
          <t>repeat_lemma</t>
        </is>
      </c>
      <c r="D1747" t="n">
        <v>2625</v>
      </c>
      <c r="E1747" t="n">
        <v>1570</v>
      </c>
      <c r="F1747" t="inlineStr">
        <is>
          <t xml:space="preserve">        DEX</t>
        </is>
      </c>
      <c r="G1747">
        <f>HYPERLINK("https://images.diginfra.net/iiif/NL-HaNA_1.01.02/3789/NL-HaNA_1.01.02_3789_0012.jpg/2497,358,1089,3093/full/0/default.jpg", "iiif_url")</f>
        <v/>
      </c>
    </row>
    <row r="1748">
      <c r="A1748" t="inlineStr">
        <is>
          <t>NL-HaNA_1.01.02_3789_0012-page-23</t>
        </is>
      </c>
      <c r="B1748" t="inlineStr">
        <is>
          <t>NL-HaNA_1.01.02_3789_0012-column-2597-458-889-2893</t>
        </is>
      </c>
      <c r="C1748" t="inlineStr">
        <is>
          <t>repeat_lemma</t>
        </is>
      </c>
      <c r="D1748" t="n">
        <v>2757</v>
      </c>
      <c r="E1748" t="n">
        <v>1616</v>
      </c>
      <c r="F1748" t="inlineStr">
        <is>
          <t xml:space="preserve">        zou zan Pere dà Sulurgb negens</t>
        </is>
      </c>
      <c r="G1748">
        <f>HYPERLINK("https://images.diginfra.net/iiif/NL-HaNA_1.01.02/3789/NL-HaNA_1.01.02_3789_0012.jpg/2497,358,1089,3093/full/0/default.jpg", "iiif_url")</f>
        <v/>
      </c>
    </row>
    <row r="1749">
      <c r="A1749" t="inlineStr">
        <is>
          <t>NL-HaNA_1.01.02_3789_0012-page-23</t>
        </is>
      </c>
      <c r="B1749" t="inlineStr">
        <is>
          <t>NL-HaNA_1.01.02_3789_0012-column-2597-458-889-2893</t>
        </is>
      </c>
      <c r="C1749" t="inlineStr">
        <is>
          <t>repeat_lemma</t>
        </is>
      </c>
      <c r="D1749" t="n">
        <v>2629</v>
      </c>
      <c r="E1749" t="n">
        <v>1666</v>
      </c>
      <c r="F1749" t="inlineStr">
        <is>
          <t xml:space="preserve">        Zeedandt in Zeand 588.</t>
        </is>
      </c>
      <c r="G1749">
        <f>HYPERLINK("https://images.diginfra.net/iiif/NL-HaNA_1.01.02/3789/NL-HaNA_1.01.02_3789_0012.jpg/2497,358,1089,3093/full/0/default.jpg", "iiif_url")</f>
        <v/>
      </c>
    </row>
    <row r="1750">
      <c r="A1750" t="inlineStr">
        <is>
          <t>NL-HaNA_1.01.02_3789_0012-page-23</t>
        </is>
      </c>
      <c r="B1750" t="inlineStr">
        <is>
          <t>NL-HaNA_1.01.02_3789_0012-column-2597-458-889-2893</t>
        </is>
      </c>
      <c r="C1750" t="inlineStr">
        <is>
          <t>repeat_lemma</t>
        </is>
      </c>
      <c r="D1750" t="n">
        <v>2750</v>
      </c>
      <c r="E1750" t="n">
        <v>1714</v>
      </c>
      <c r="F1750" t="inlineStr">
        <is>
          <t xml:space="preserve">        anr sylvius uegehs EHhllauat tu an-</t>
        </is>
      </c>
      <c r="G1750">
        <f>HYPERLINK("https://images.diginfra.net/iiif/NL-HaNA_1.01.02/3789/NL-HaNA_1.01.02_3789_0012.jpg/2497,358,1089,3093/full/0/default.jpg", "iiif_url")</f>
        <v/>
      </c>
    </row>
    <row r="1751">
      <c r="A1751" t="inlineStr">
        <is>
          <t>NL-HaNA_1.01.02_3789_0012-page-23</t>
        </is>
      </c>
      <c r="B1751" t="inlineStr">
        <is>
          <t>NL-HaNA_1.01.02_3789_0012-column-2597-458-889-2893</t>
        </is>
      </c>
      <c r="C1751" t="inlineStr">
        <is>
          <t>repeat_lemma</t>
        </is>
      </c>
      <c r="D1751" t="n">
        <v>2629</v>
      </c>
      <c r="E1751" t="n">
        <v>1759</v>
      </c>
      <c r="F1751" t="inlineStr">
        <is>
          <t xml:space="preserve">        eraan a&amp;5.</t>
        </is>
      </c>
      <c r="G1751">
        <f>HYPERLINK("https://images.diginfra.net/iiif/NL-HaNA_1.01.02/3789/NL-HaNA_1.01.02_3789_0012.jpg/2497,358,1089,3093/full/0/default.jpg", "iiif_url")</f>
        <v/>
      </c>
    </row>
    <row r="1752">
      <c r="A1752" t="inlineStr">
        <is>
          <t>NL-HaNA_1.01.02_3789_0012-page-23</t>
        </is>
      </c>
      <c r="B1752" t="inlineStr">
        <is>
          <t>NL-HaNA_1.01.02_3789_0012-column-2597-458-889-2893</t>
        </is>
      </c>
      <c r="C1752" t="inlineStr">
        <is>
          <t>lemma</t>
        </is>
      </c>
      <c r="D1752" t="n">
        <v>2583</v>
      </c>
      <c r="E1752" t="n">
        <v>1807</v>
      </c>
      <c r="F1752" t="inlineStr">
        <is>
          <t>commisie in 'het gemeen zor Zet als</t>
        </is>
      </c>
      <c r="G1752">
        <f>HYPERLINK("https://images.diginfra.net/iiif/NL-HaNA_1.01.02/3789/NL-HaNA_1.01.02_3789_0012.jpg/2497,358,1089,3093/full/0/default.jpg", "iiif_url")</f>
        <v/>
      </c>
    </row>
    <row r="1753">
      <c r="A1753" t="inlineStr">
        <is>
          <t>NL-HaNA_1.01.02_3789_0012-page-23</t>
        </is>
      </c>
      <c r="B1753" t="inlineStr">
        <is>
          <t>NL-HaNA_1.01.02_3789_0012-column-2597-458-889-2893</t>
        </is>
      </c>
      <c r="C1753" t="inlineStr">
        <is>
          <t>continuation</t>
        </is>
      </c>
      <c r="D1753" t="n">
        <v>2629</v>
      </c>
      <c r="E1753" t="n">
        <v>1855</v>
      </c>
      <c r="F1753" t="inlineStr">
        <is>
          <t xml:space="preserve">    Hugbfinat an Haafigp. ie.</t>
        </is>
      </c>
      <c r="G1753">
        <f>HYPERLINK("https://images.diginfra.net/iiif/NL-HaNA_1.01.02/3789/NL-HaNA_1.01.02_3789_0012.jpg/2497,358,1089,3093/full/0/default.jpg", "iiif_url")</f>
        <v/>
      </c>
    </row>
    <row r="1754">
      <c r="A1754" t="inlineStr">
        <is>
          <t>NL-HaNA_1.01.02_3789_0012-page-23</t>
        </is>
      </c>
      <c r="B1754" t="inlineStr">
        <is>
          <t>NL-HaNA_1.01.02_3789_0012-column-2597-458-889-2893</t>
        </is>
      </c>
      <c r="C1754" t="inlineStr">
        <is>
          <t>repeat_lemma</t>
        </is>
      </c>
      <c r="D1754" t="n">
        <v>2753</v>
      </c>
      <c r="E1754" t="n">
        <v>1906</v>
      </c>
      <c r="F1754" t="inlineStr">
        <is>
          <t xml:space="preserve">        zor Homuont 1 Courtieur von</t>
        </is>
      </c>
      <c r="G1754">
        <f>HYPERLINK("https://images.diginfra.net/iiif/NL-HaNA_1.01.02/3789/NL-HaNA_1.01.02_3789_0012.jpg/2497,358,1089,3093/full/0/default.jpg", "iiif_url")</f>
        <v/>
      </c>
    </row>
    <row r="1755">
      <c r="A1755" t="inlineStr">
        <is>
          <t>NL-HaNA_1.01.02_3789_0012-page-23</t>
        </is>
      </c>
      <c r="B1755" t="inlineStr">
        <is>
          <t>NL-HaNA_1.01.02_3789_0012-column-2597-458-889-2893</t>
        </is>
      </c>
      <c r="C1755" t="inlineStr">
        <is>
          <t>continuation</t>
        </is>
      </c>
      <c r="D1755" t="n">
        <v>2629</v>
      </c>
      <c r="E1755" t="n">
        <v>1953</v>
      </c>
      <c r="F1755" t="inlineStr">
        <is>
          <t xml:space="preserve">    de cuooen cn Lieni h Hedenuiik</t>
        </is>
      </c>
      <c r="G1755">
        <f>HYPERLINK("https://images.diginfra.net/iiif/NL-HaNA_1.01.02/3789/NL-HaNA_1.01.02_3789_0012.jpg/2497,358,1089,3093/full/0/default.jpg", "iiif_url")</f>
        <v/>
      </c>
    </row>
    <row r="1756">
      <c r="A1756" t="inlineStr">
        <is>
          <t>NL-HaNA_1.01.02_3789_0012-page-23</t>
        </is>
      </c>
      <c r="B1756" t="inlineStr">
        <is>
          <t>NL-HaNA_1.01.02_3789_0012-column-2597-458-889-2893</t>
        </is>
      </c>
      <c r="C1756" t="inlineStr">
        <is>
          <t>continuation</t>
        </is>
      </c>
      <c r="D1756" t="n">
        <v>2634</v>
      </c>
      <c r="E1756" t="n">
        <v>1999</v>
      </c>
      <c r="F1756" t="inlineStr">
        <is>
          <t xml:space="preserve">    7.</t>
        </is>
      </c>
      <c r="G1756">
        <f>HYPERLINK("https://images.diginfra.net/iiif/NL-HaNA_1.01.02/3789/NL-HaNA_1.01.02_3789_0012.jpg/2497,358,1089,3093/full/0/default.jpg", "iiif_url")</f>
        <v/>
      </c>
    </row>
    <row r="1757">
      <c r="A1757" t="inlineStr">
        <is>
          <t>NL-HaNA_1.01.02_3789_0012-page-23</t>
        </is>
      </c>
      <c r="B1757" t="inlineStr">
        <is>
          <t>NL-HaNA_1.01.02_3789_0012-column-2597-458-889-2893</t>
        </is>
      </c>
      <c r="C1757" t="inlineStr">
        <is>
          <t>repeat_lemma</t>
        </is>
      </c>
      <c r="D1757" t="n">
        <v>2750</v>
      </c>
      <c r="E1757" t="n">
        <v>2047</v>
      </c>
      <c r="F1757" t="inlineStr">
        <is>
          <t xml:space="preserve">        zou zun Tyuden als Onfauwr Geu-</t>
        </is>
      </c>
      <c r="G1757">
        <f>HYPERLINK("https://images.diginfra.net/iiif/NL-HaNA_1.01.02/3789/NL-HaNA_1.01.02_3789_0012.jpg/2497,358,1089,3093/full/0/default.jpg", "iiif_url")</f>
        <v/>
      </c>
    </row>
    <row r="1758">
      <c r="A1758" t="inlineStr">
        <is>
          <t>NL-HaNA_1.01.02_3789_0012-page-23</t>
        </is>
      </c>
      <c r="B1758" t="inlineStr">
        <is>
          <t>NL-HaNA_1.01.02_3789_0012-column-2597-458-889-2893</t>
        </is>
      </c>
      <c r="C1758" t="inlineStr">
        <is>
          <t>continuation</t>
        </is>
      </c>
      <c r="D1758" t="n">
        <v>2627</v>
      </c>
      <c r="E1758" t="n">
        <v>2096</v>
      </c>
      <c r="F1758" t="inlineStr">
        <is>
          <t xml:space="preserve">    raal van a Buin vn Brabasd 38.</t>
        </is>
      </c>
      <c r="G1758">
        <f>HYPERLINK("https://images.diginfra.net/iiif/NL-HaNA_1.01.02/3789/NL-HaNA_1.01.02_3789_0012.jpg/2497,358,1089,3093/full/0/default.jpg", "iiif_url")</f>
        <v/>
      </c>
    </row>
    <row r="1759">
      <c r="A1759" t="inlineStr">
        <is>
          <t>NL-HaNA_1.01.02_3789_0012-page-23</t>
        </is>
      </c>
      <c r="B1759" t="inlineStr">
        <is>
          <t>NL-HaNA_1.01.02_3789_0012-column-2597-458-889-2893</t>
        </is>
      </c>
      <c r="C1759" t="inlineStr">
        <is>
          <t>repeat_lemma</t>
        </is>
      </c>
      <c r="D1759" t="n">
        <v>2748</v>
      </c>
      <c r="E1759" t="n">
        <v>2146</v>
      </c>
      <c r="F1759" t="inlineStr">
        <is>
          <t xml:space="preserve">        zo di kofer als Onfanger on de</t>
        </is>
      </c>
      <c r="G1759">
        <f>HYPERLINK("https://images.diginfra.net/iiif/NL-HaNA_1.01.02/3789/NL-HaNA_1.01.02_3789_0012.jpg/2497,358,1089,3093/full/0/default.jpg", "iiif_url")</f>
        <v/>
      </c>
    </row>
    <row r="1760">
      <c r="A1760" t="inlineStr">
        <is>
          <t>NL-HaNA_1.01.02_3789_0012-page-23</t>
        </is>
      </c>
      <c r="B1760" t="inlineStr">
        <is>
          <t>NL-HaNA_1.01.02_3789_0012-column-2597-458-889-2893</t>
        </is>
      </c>
      <c r="C1760" t="inlineStr">
        <is>
          <t>continuation</t>
        </is>
      </c>
      <c r="D1760" t="n">
        <v>2634</v>
      </c>
      <c r="E1760" t="n">
        <v>2199</v>
      </c>
      <c r="F1760" t="inlineStr">
        <is>
          <t xml:space="preserve">    Commyen en Laten ta Cas, 127.</t>
        </is>
      </c>
      <c r="G1760">
        <f>HYPERLINK("https://images.diginfra.net/iiif/NL-HaNA_1.01.02/3789/NL-HaNA_1.01.02_3789_0012.jpg/2497,358,1089,3093/full/0/default.jpg", "iiif_url")</f>
        <v/>
      </c>
    </row>
    <row r="1761">
      <c r="A1761" t="inlineStr">
        <is>
          <t>NL-HaNA_1.01.02_3789_0012-page-23</t>
        </is>
      </c>
      <c r="B1761" t="inlineStr">
        <is>
          <t>NL-HaNA_1.01.02_3789_0012-column-2597-458-889-2893</t>
        </is>
      </c>
      <c r="C1761" t="inlineStr">
        <is>
          <t>repeat_lemma</t>
        </is>
      </c>
      <c r="D1761" t="n">
        <v>2753</v>
      </c>
      <c r="E1761" t="n">
        <v>2247</v>
      </c>
      <c r="F1761" t="inlineStr">
        <is>
          <t xml:space="preserve">        wu Buner als Coil ie Lom.</t>
        </is>
      </c>
      <c r="G1761">
        <f>HYPERLINK("https://images.diginfra.net/iiif/NL-HaNA_1.01.02/3789/NL-HaNA_1.01.02_3789_0012.jpg/2497,358,1089,3093/full/0/default.jpg", "iiif_url")</f>
        <v/>
      </c>
    </row>
    <row r="1762">
      <c r="A1762" t="inlineStr">
        <is>
          <t>NL-HaNA_1.01.02_3789_0012-page-23</t>
        </is>
      </c>
      <c r="B1762" t="inlineStr">
        <is>
          <t>NL-HaNA_1.01.02_3789_0012-column-2597-458-889-2893</t>
        </is>
      </c>
      <c r="C1762" t="inlineStr">
        <is>
          <t>continuation</t>
        </is>
      </c>
      <c r="D1762" t="n">
        <v>2641</v>
      </c>
      <c r="E1762" t="n">
        <v>2290</v>
      </c>
      <c r="F1762" t="inlineStr">
        <is>
          <t xml:space="preserve">    iy.</t>
        </is>
      </c>
      <c r="G1762">
        <f>HYPERLINK("https://images.diginfra.net/iiif/NL-HaNA_1.01.02/3789/NL-HaNA_1.01.02_3789_0012.jpg/2497,358,1089,3093/full/0/default.jpg", "iiif_url")</f>
        <v/>
      </c>
    </row>
    <row r="1763">
      <c r="A1763" t="inlineStr">
        <is>
          <t>NL-HaNA_1.01.02_3789_0012-page-23</t>
        </is>
      </c>
      <c r="B1763" t="inlineStr">
        <is>
          <t>NL-HaNA_1.01.02_3789_0012-column-2597-458-889-2893</t>
        </is>
      </c>
      <c r="C1763" t="inlineStr">
        <is>
          <t>repeat_lemma</t>
        </is>
      </c>
      <c r="D1763" t="n">
        <v>2762</v>
      </c>
      <c r="E1763" t="n">
        <v>2338</v>
      </c>
      <c r="F1763" t="inlineStr">
        <is>
          <t xml:space="preserve">        vor Vnlagu al Hymeaser vn</t>
        </is>
      </c>
      <c r="G1763">
        <f>HYPERLINK("https://images.diginfra.net/iiif/NL-HaNA_1.01.02/3789/NL-HaNA_1.01.02_3789_0012.jpg/2497,358,1089,3093/full/0/default.jpg", "iiif_url")</f>
        <v/>
      </c>
    </row>
    <row r="1764">
      <c r="A1764" t="inlineStr">
        <is>
          <t>NL-HaNA_1.01.02_3789_0012-page-23</t>
        </is>
      </c>
      <c r="B1764" t="inlineStr">
        <is>
          <t>NL-HaNA_1.01.02_3789_0012-column-2597-458-889-2893</t>
        </is>
      </c>
      <c r="C1764" t="inlineStr">
        <is>
          <t>continuation</t>
        </is>
      </c>
      <c r="D1764" t="n">
        <v>2634</v>
      </c>
      <c r="E1764" t="n">
        <v>2390</v>
      </c>
      <c r="F1764" t="inlineStr">
        <is>
          <t xml:space="preserve">    baar Egb Mg 241.</t>
        </is>
      </c>
      <c r="G1764">
        <f>HYPERLINK("https://images.diginfra.net/iiif/NL-HaNA_1.01.02/3789/NL-HaNA_1.01.02_3789_0012.jpg/2497,358,1089,3093/full/0/default.jpg", "iiif_url")</f>
        <v/>
      </c>
    </row>
    <row r="1765">
      <c r="A1765" t="inlineStr">
        <is>
          <t>NL-HaNA_1.01.02_3789_0012-page-23</t>
        </is>
      </c>
      <c r="B1765" t="inlineStr">
        <is>
          <t>NL-HaNA_1.01.02_3789_0012-column-2597-458-889-2893</t>
        </is>
      </c>
      <c r="C1765" t="inlineStr">
        <is>
          <t>repeat_lemma</t>
        </is>
      </c>
      <c r="D1765" t="n">
        <v>2760</v>
      </c>
      <c r="E1765" t="n">
        <v>2440</v>
      </c>
      <c r="F1765" t="inlineStr">
        <is>
          <t xml:space="preserve">        ont Caatngb dk Omfaner van ba</t>
        </is>
      </c>
      <c r="G1765">
        <f>HYPERLINK("https://images.diginfra.net/iiif/NL-HaNA_1.01.02/3789/NL-HaNA_1.01.02_3789_0012.jpg/2497,358,1089,3093/full/0/default.jpg", "iiif_url")</f>
        <v/>
      </c>
    </row>
    <row r="1766">
      <c r="A1766" t="inlineStr">
        <is>
          <t>NL-HaNA_1.01.02_3789_0012-page-23</t>
        </is>
      </c>
      <c r="B1766" t="inlineStr">
        <is>
          <t>NL-HaNA_1.01.02_3789_0012-column-2597-458-889-2893</t>
        </is>
      </c>
      <c r="C1766" t="inlineStr">
        <is>
          <t>continuation</t>
        </is>
      </c>
      <c r="D1766" t="n">
        <v>2641</v>
      </c>
      <c r="E1766" t="n">
        <v>2486</v>
      </c>
      <c r="F1766" t="inlineStr">
        <is>
          <t xml:space="preserve">    Nurde Pagbangit in Oterislandt.</t>
        </is>
      </c>
      <c r="G1766">
        <f>HYPERLINK("https://images.diginfra.net/iiif/NL-HaNA_1.01.02/3789/NL-HaNA_1.01.02_3789_0012.jpg/2497,358,1089,3093/full/0/default.jpg", "iiif_url")</f>
        <v/>
      </c>
    </row>
    <row r="1767">
      <c r="A1767" t="inlineStr">
        <is>
          <t>NL-HaNA_1.01.02_3789_0012-page-23</t>
        </is>
      </c>
      <c r="B1767" t="inlineStr">
        <is>
          <t>NL-HaNA_1.01.02_3789_0012-column-2597-458-889-2893</t>
        </is>
      </c>
      <c r="C1767" t="inlineStr">
        <is>
          <t>continuation</t>
        </is>
      </c>
      <c r="D1767" t="n">
        <v>2636</v>
      </c>
      <c r="E1767" t="n">
        <v>2533</v>
      </c>
      <c r="F1767" t="inlineStr">
        <is>
          <t xml:space="preserve">    283.</t>
        </is>
      </c>
      <c r="G1767">
        <f>HYPERLINK("https://images.diginfra.net/iiif/NL-HaNA_1.01.02/3789/NL-HaNA_1.01.02_3789_0012.jpg/2497,358,1089,3093/full/0/default.jpg", "iiif_url")</f>
        <v/>
      </c>
    </row>
    <row r="1768">
      <c r="A1768" t="inlineStr">
        <is>
          <t>NL-HaNA_1.01.02_3789_0012-page-23</t>
        </is>
      </c>
      <c r="B1768" t="inlineStr">
        <is>
          <t>NL-HaNA_1.01.02_3789_0012-column-2597-458-889-2893</t>
        </is>
      </c>
      <c r="C1768" t="inlineStr">
        <is>
          <t>repeat_lemma</t>
        </is>
      </c>
      <c r="D1768" t="n">
        <v>2757</v>
      </c>
      <c r="E1768" t="n">
        <v>2579</v>
      </c>
      <c r="F1768" t="inlineStr">
        <is>
          <t xml:space="preserve">        wer Chuss al Guvernar van su-</t>
        </is>
      </c>
      <c r="G1768">
        <f>HYPERLINK("https://images.diginfra.net/iiif/NL-HaNA_1.01.02/3789/NL-HaNA_1.01.02_3789_0012.jpg/2497,358,1089,3093/full/0/default.jpg", "iiif_url")</f>
        <v/>
      </c>
    </row>
    <row r="1769">
      <c r="A1769" t="inlineStr">
        <is>
          <t>NL-HaNA_1.01.02_3789_0012-page-23</t>
        </is>
      </c>
      <c r="B1769" t="inlineStr">
        <is>
          <t>NL-HaNA_1.01.02_3789_0012-column-2597-458-889-2893</t>
        </is>
      </c>
      <c r="C1769" t="inlineStr">
        <is>
          <t>continuation</t>
        </is>
      </c>
      <c r="D1769" t="n">
        <v>2634</v>
      </c>
      <c r="E1769" t="n">
        <v>2633</v>
      </c>
      <c r="F1769" t="inlineStr">
        <is>
          <t xml:space="preserve">    nnane 353.</t>
        </is>
      </c>
      <c r="G1769">
        <f>HYPERLINK("https://images.diginfra.net/iiif/NL-HaNA_1.01.02/3789/NL-HaNA_1.01.02_3789_0012.jpg/2497,358,1089,3093/full/0/default.jpg", "iiif_url")</f>
        <v/>
      </c>
    </row>
    <row r="1770">
      <c r="A1770" t="inlineStr">
        <is>
          <t>NL-HaNA_1.01.02_3789_0012-page-23</t>
        </is>
      </c>
      <c r="B1770" t="inlineStr">
        <is>
          <t>NL-HaNA_1.01.02_3789_0012-column-2597-458-889-2893</t>
        </is>
      </c>
      <c r="C1770" t="inlineStr">
        <is>
          <t>repeat_lemma</t>
        </is>
      </c>
      <c r="D1770" t="n">
        <v>2762</v>
      </c>
      <c r="E1770" t="n">
        <v>2680</v>
      </c>
      <c r="F1770" t="inlineStr">
        <is>
          <t xml:space="preserve">        oui'Suners als Courenllur van de</t>
        </is>
      </c>
      <c r="G1770">
        <f>HYPERLINK("https://images.diginfra.net/iiif/NL-HaNA_1.01.02/3789/NL-HaNA_1.01.02_3789_0012.jpg/2497,358,1089,3093/full/0/default.jpg", "iiif_url")</f>
        <v/>
      </c>
    </row>
    <row r="1771">
      <c r="A1771" t="inlineStr">
        <is>
          <t>NL-HaNA_1.01.02_3789_0012-page-23</t>
        </is>
      </c>
      <c r="B1771" t="inlineStr">
        <is>
          <t>NL-HaNA_1.01.02_3789_0012-column-2597-458-889-2893</t>
        </is>
      </c>
      <c r="C1771" t="inlineStr">
        <is>
          <t>continuation</t>
        </is>
      </c>
      <c r="D1771" t="n">
        <v>2641</v>
      </c>
      <c r="E1771" t="n">
        <v>2725</v>
      </c>
      <c r="F1771" t="inlineStr">
        <is>
          <t xml:space="preserve">    Cuuvoyen cu Teuen te Yen 367.</t>
        </is>
      </c>
      <c r="G1771">
        <f>HYPERLINK("https://images.diginfra.net/iiif/NL-HaNA_1.01.02/3789/NL-HaNA_1.01.02_3789_0012.jpg/2497,358,1089,3093/full/0/default.jpg", "iiif_url")</f>
        <v/>
      </c>
    </row>
    <row r="1772">
      <c r="A1772" t="inlineStr">
        <is>
          <t>NL-HaNA_1.01.02_3789_0012-page-23</t>
        </is>
      </c>
      <c r="B1772" t="inlineStr">
        <is>
          <t>NL-HaNA_1.01.02_3789_0012-column-2597-458-889-2893</t>
        </is>
      </c>
      <c r="C1772" t="inlineStr">
        <is>
          <t>repeat_lemma</t>
        </is>
      </c>
      <c r="D1772" t="n">
        <v>2757</v>
      </c>
      <c r="E1772" t="n">
        <v>2774</v>
      </c>
      <c r="F1772" t="inlineStr">
        <is>
          <t xml:space="preserve">        zo Pantns al Seretant an den</t>
        </is>
      </c>
      <c r="G1772">
        <f>HYPERLINK("https://images.diginfra.net/iiif/NL-HaNA_1.01.02/3789/NL-HaNA_1.01.02_3789_0012.jpg/2497,358,1089,3093/full/0/default.jpg", "iiif_url")</f>
        <v/>
      </c>
    </row>
    <row r="1773">
      <c r="A1773" t="inlineStr">
        <is>
          <t>NL-HaNA_1.01.02_3789_0012-page-23</t>
        </is>
      </c>
      <c r="B1773" t="inlineStr">
        <is>
          <t>NL-HaNA_1.01.02_3789_0012-column-2597-458-889-2893</t>
        </is>
      </c>
      <c r="C1773" t="inlineStr">
        <is>
          <t>lemma</t>
        </is>
      </c>
      <c r="D1773" t="n">
        <v>2641</v>
      </c>
      <c r="E1773" t="n">
        <v>2823</v>
      </c>
      <c r="F1773" t="inlineStr">
        <is>
          <t>togen Bralanisekean Gerehie van Maafrigt.</t>
        </is>
      </c>
      <c r="G1773">
        <f>HYPERLINK("https://images.diginfra.net/iiif/NL-HaNA_1.01.02/3789/NL-HaNA_1.01.02_3789_0012.jpg/2497,358,1089,3093/full/0/default.jpg", "iiif_url")</f>
        <v/>
      </c>
    </row>
    <row r="1774">
      <c r="A1774" t="inlineStr">
        <is>
          <t>NL-HaNA_1.01.02_3789_0012-page-23</t>
        </is>
      </c>
      <c r="B1774" t="inlineStr">
        <is>
          <t>NL-HaNA_1.01.02_3789_0012-column-2597-458-889-2893</t>
        </is>
      </c>
      <c r="C1774" t="inlineStr">
        <is>
          <t>continuation</t>
        </is>
      </c>
      <c r="D1774" t="n">
        <v>2646</v>
      </c>
      <c r="E1774" t="n">
        <v>2870</v>
      </c>
      <c r="F1774" t="inlineStr">
        <is>
          <t xml:space="preserve">    ne.</t>
        </is>
      </c>
      <c r="G1774">
        <f>HYPERLINK("https://images.diginfra.net/iiif/NL-HaNA_1.01.02/3789/NL-HaNA_1.01.02_3789_0012.jpg/2497,358,1089,3093/full/0/default.jpg", "iiif_url")</f>
        <v/>
      </c>
    </row>
    <row r="1775">
      <c r="A1775" t="inlineStr">
        <is>
          <t>NL-HaNA_1.01.02_3789_0012-page-23</t>
        </is>
      </c>
      <c r="B1775" t="inlineStr">
        <is>
          <t>NL-HaNA_1.01.02_3789_0012-column-2597-458-889-2893</t>
        </is>
      </c>
      <c r="C1775" t="inlineStr">
        <is>
          <t>repeat_lemma</t>
        </is>
      </c>
      <c r="D1775" t="n">
        <v>2760</v>
      </c>
      <c r="E1775" t="n">
        <v>2925</v>
      </c>
      <c r="F1775" t="inlineStr">
        <is>
          <t xml:space="preserve">        wor zander Steen al Cuutrerdlear</t>
        </is>
      </c>
      <c r="G1775">
        <f>HYPERLINK("https://images.diginfra.net/iiif/NL-HaNA_1.01.02/3789/NL-HaNA_1.01.02_3789_0012.jpg/2497,358,1089,3093/full/0/default.jpg", "iiif_url")</f>
        <v/>
      </c>
    </row>
    <row r="1776">
      <c r="A1776" t="inlineStr">
        <is>
          <t>NL-HaNA_1.01.02_3789_0012-page-23</t>
        </is>
      </c>
      <c r="B1776" t="inlineStr">
        <is>
          <t>NL-HaNA_1.01.02_3789_0012-column-2597-458-889-2893</t>
        </is>
      </c>
      <c r="C1776" t="inlineStr">
        <is>
          <t>continuation</t>
        </is>
      </c>
      <c r="D1776" t="n">
        <v>2646</v>
      </c>
      <c r="E1776" t="n">
        <v>2969</v>
      </c>
      <c r="F1776" t="inlineStr">
        <is>
          <t xml:space="preserve">    zan de Cuuyeh u Lantin ta Nyigen-</t>
        </is>
      </c>
      <c r="G1776">
        <f>HYPERLINK("https://images.diginfra.net/iiif/NL-HaNA_1.01.02/3789/NL-HaNA_1.01.02_3789_0012.jpg/2497,358,1089,3093/full/0/default.jpg", "iiif_url")</f>
        <v/>
      </c>
    </row>
    <row r="1777">
      <c r="A1777" t="inlineStr">
        <is>
          <t>NL-HaNA_1.01.02_3789_0012-page-23</t>
        </is>
      </c>
      <c r="B1777" t="inlineStr">
        <is>
          <t>NL-HaNA_1.01.02_3789_0012-column-2597-458-889-2893</t>
        </is>
      </c>
      <c r="C1777" t="inlineStr">
        <is>
          <t>continuation</t>
        </is>
      </c>
      <c r="D1777" t="n">
        <v>2650</v>
      </c>
      <c r="E1777" t="n">
        <v>3015</v>
      </c>
      <c r="F1777" t="inlineStr">
        <is>
          <t xml:space="preserve">    sja.</t>
        </is>
      </c>
      <c r="G1777">
        <f>HYPERLINK("https://images.diginfra.net/iiif/NL-HaNA_1.01.02/3789/NL-HaNA_1.01.02_3789_0012.jpg/2497,358,1089,3093/full/0/default.jpg", "iiif_url")</f>
        <v/>
      </c>
    </row>
    <row r="1778">
      <c r="A1778" t="inlineStr">
        <is>
          <t>NL-HaNA_1.01.02_3789_0012-page-23</t>
        </is>
      </c>
      <c r="B1778" t="inlineStr">
        <is>
          <t>NL-HaNA_1.01.02_3789_0012-column-2597-458-889-2893</t>
        </is>
      </c>
      <c r="C1778" t="inlineStr">
        <is>
          <t>repeat_lemma</t>
        </is>
      </c>
      <c r="D1778" t="n">
        <v>2771</v>
      </c>
      <c r="E1778" t="n">
        <v>3065</v>
      </c>
      <c r="F1778" t="inlineStr">
        <is>
          <t xml:space="preserve">        vur van Slingelandt als Geutaainee-</t>
        </is>
      </c>
      <c r="G1778">
        <f>HYPERLINK("https://images.diginfra.net/iiif/NL-HaNA_1.01.02/3789/NL-HaNA_1.01.02_3789_0012.jpg/2497,358,1089,3093/full/0/default.jpg", "iiif_url")</f>
        <v/>
      </c>
    </row>
    <row r="1779">
      <c r="A1779" t="inlineStr">
        <is>
          <t>NL-HaNA_1.01.02_3789_0012-page-23</t>
        </is>
      </c>
      <c r="B1779" t="inlineStr">
        <is>
          <t>NL-HaNA_1.01.02_3789_0012-column-2597-458-889-2893</t>
        </is>
      </c>
      <c r="C1779" t="inlineStr">
        <is>
          <t>continuation</t>
        </is>
      </c>
      <c r="D1779" t="n">
        <v>2646</v>
      </c>
      <c r="E1779" t="n">
        <v>3113</v>
      </c>
      <c r="F1779" t="inlineStr">
        <is>
          <t xml:space="preserve">    far zan de Muue 554.</t>
        </is>
      </c>
      <c r="G1779">
        <f>HYPERLINK("https://images.diginfra.net/iiif/NL-HaNA_1.01.02/3789/NL-HaNA_1.01.02_3789_0012.jpg/2497,358,1089,3093/full/0/default.jpg", "iiif_url")</f>
        <v/>
      </c>
    </row>
    <row r="1780">
      <c r="A1780" t="inlineStr">
        <is>
          <t>NL-HaNA_1.01.02_3789_0012-page-23</t>
        </is>
      </c>
      <c r="B1780" t="inlineStr">
        <is>
          <t>NL-HaNA_1.01.02_3789_0012-column-2597-458-889-2893</t>
        </is>
      </c>
      <c r="C1780" t="inlineStr">
        <is>
          <t>repeat_lemma</t>
        </is>
      </c>
      <c r="D1780" t="n">
        <v>2767</v>
      </c>
      <c r="E1780" t="n">
        <v>3166</v>
      </c>
      <c r="F1780" t="inlineStr">
        <is>
          <t xml:space="preserve">        vur Loendeke àl Cote daten</t>
        </is>
      </c>
      <c r="G1780">
        <f>HYPERLINK("https://images.diginfra.net/iiif/NL-HaNA_1.01.02/3789/NL-HaNA_1.01.02_3789_0012.jpg/2497,358,1089,3093/full/0/default.jpg", "iiif_url")</f>
        <v/>
      </c>
    </row>
    <row r="1781">
      <c r="A1781" t="inlineStr">
        <is>
          <t>NL-HaNA_1.01.02_3789_0012-page-23</t>
        </is>
      </c>
      <c r="B1781" t="inlineStr">
        <is>
          <t>NL-HaNA_1.01.02_3789_0012-column-2597-458-889-2893</t>
        </is>
      </c>
      <c r="C1781" t="inlineStr">
        <is>
          <t>continuation</t>
        </is>
      </c>
      <c r="D1781" t="n">
        <v>2655</v>
      </c>
      <c r="E1781" t="n">
        <v>3208</v>
      </c>
      <c r="F1781" t="inlineStr">
        <is>
          <t xml:space="preserve">    yes.</t>
        </is>
      </c>
      <c r="G1781">
        <f>HYPERLINK("https://images.diginfra.net/iiif/NL-HaNA_1.01.02/3789/NL-HaNA_1.01.02_3789_0012.jpg/2497,358,1089,3093/full/0/default.jpg", "iiif_url")</f>
        <v/>
      </c>
    </row>
    <row r="1782">
      <c r="A1782" t="inlineStr">
        <is>
          <t>NL-HaNA_1.01.02_3789_0012-page-23</t>
        </is>
      </c>
      <c r="B1782" t="inlineStr">
        <is>
          <t>NL-HaNA_1.01.02_3789_0012-column-2597-458-889-2893</t>
        </is>
      </c>
      <c r="C1782" t="inlineStr">
        <is>
          <t>repeat_lemma</t>
        </is>
      </c>
      <c r="D1782" t="n">
        <v>2776</v>
      </c>
      <c r="E1782" t="n">
        <v>3262</v>
      </c>
      <c r="F1782" t="inlineStr">
        <is>
          <t xml:space="preserve">        DEE</t>
        </is>
      </c>
      <c r="G1782">
        <f>HYPERLINK("https://images.diginfra.net/iiif/NL-HaNA_1.01.02/3789/NL-HaNA_1.01.02_3789_0012.jpg/2497,358,1089,3093/full/0/default.jpg", "iiif_url")</f>
        <v/>
      </c>
    </row>
    <row r="1783">
      <c r="A1783" t="inlineStr">
        <is>
          <t>NL-HaNA_1.01.02_3789_0012-page-23</t>
        </is>
      </c>
      <c r="B1783" t="inlineStr">
        <is>
          <t>NL-HaNA_1.01.02_3789_0012-column-2597-458-889-2893</t>
        </is>
      </c>
      <c r="C1783" t="inlineStr">
        <is>
          <t>lemma</t>
        </is>
      </c>
      <c r="D1783" t="n">
        <v>2653</v>
      </c>
      <c r="E1783" t="n">
        <v>3307</v>
      </c>
      <c r="F1783" t="inlineStr">
        <is>
          <t>Hugh As. 613.</t>
        </is>
      </c>
      <c r="G1783">
        <f>HYPERLINK("https://images.diginfra.net/iiif/NL-HaNA_1.01.02/3789/NL-HaNA_1.01.02_3789_0012.jpg/2497,358,1089,3093/full/0/default.jpg", "iiif_url")</f>
        <v/>
      </c>
    </row>
    <row r="1785">
      <c r="A1785" t="inlineStr">
        <is>
          <t>NL-HaNA_1.01.02_3789_0012-page-23</t>
        </is>
      </c>
      <c r="B1785" t="inlineStr">
        <is>
          <t>NL-HaNA_1.01.02_3789_0012-column-3569-409-922-2952</t>
        </is>
      </c>
      <c r="C1785" t="inlineStr">
        <is>
          <t>continuation</t>
        </is>
      </c>
      <c r="D1785" t="n">
        <v>3740</v>
      </c>
      <c r="E1785" t="n">
        <v>384</v>
      </c>
      <c r="F1785" t="inlineStr">
        <is>
          <t xml:space="preserve">    E</t>
        </is>
      </c>
      <c r="G1785">
        <f>HYPERLINK("https://images.diginfra.net/iiif/NL-HaNA_1.01.02/3789/NL-HaNA_1.01.02_3789_0012.jpg/3469,309,1122,3152/full/0/default.jpg", "iiif_url")</f>
        <v/>
      </c>
    </row>
    <row r="1786">
      <c r="A1786" t="inlineStr">
        <is>
          <t>NL-HaNA_1.01.02_3789_0012-page-23</t>
        </is>
      </c>
      <c r="B1786" t="inlineStr">
        <is>
          <t>NL-HaNA_1.01.02_3789_0012-column-3569-409-922-2952</t>
        </is>
      </c>
      <c r="C1786" t="inlineStr">
        <is>
          <t>non_index_line</t>
        </is>
      </c>
      <c r="D1786" t="n">
        <v>4001</v>
      </c>
      <c r="E1786" t="n">
        <v>390</v>
      </c>
      <c r="F1786" t="inlineStr">
        <is>
          <t xml:space="preserve">        X.</t>
        </is>
      </c>
      <c r="G1786">
        <f>HYPERLINK("https://images.diginfra.net/iiif/NL-HaNA_1.01.02/3789/NL-HaNA_1.01.02_3789_0012.jpg/3469,309,1122,3152/full/0/default.jpg", "iiif_url")</f>
        <v/>
      </c>
    </row>
    <row r="1787">
      <c r="A1787" t="inlineStr">
        <is>
          <t>NL-HaNA_1.01.02_3789_0012-page-23</t>
        </is>
      </c>
      <c r="B1787" t="inlineStr">
        <is>
          <t>NL-HaNA_1.01.02_3789_0012-column-3569-409-922-2952</t>
        </is>
      </c>
      <c r="C1787" t="inlineStr">
        <is>
          <t>lemma</t>
        </is>
      </c>
      <c r="D1787" t="n">
        <v>3570</v>
      </c>
      <c r="E1787" t="n">
        <v>453</v>
      </c>
      <c r="F1787" t="inlineStr">
        <is>
          <t>Commitien te Lande zur 4 Salls ae Marib-</t>
        </is>
      </c>
      <c r="G1787">
        <f>HYPERLINK("https://images.diginfra.net/iiif/NL-HaNA_1.01.02/3789/NL-HaNA_1.01.02_3789_0012.jpg/3469,309,1122,3152/full/0/default.jpg", "iiif_url")</f>
        <v/>
      </c>
    </row>
    <row r="1788">
      <c r="A1788" t="inlineStr">
        <is>
          <t>NL-HaNA_1.01.02_3789_0012-page-23</t>
        </is>
      </c>
      <c r="B1788" t="inlineStr">
        <is>
          <t>NL-HaNA_1.01.02_3789_0012-column-3569-409-922-2952</t>
        </is>
      </c>
      <c r="C1788" t="inlineStr">
        <is>
          <t>continuation</t>
        </is>
      </c>
      <c r="D1788" t="n">
        <v>3612</v>
      </c>
      <c r="E1788" t="n">
        <v>503</v>
      </c>
      <c r="F1788" t="inlineStr">
        <is>
          <t xml:space="preserve">    ins tat Capita 4.</t>
        </is>
      </c>
      <c r="G1788">
        <f>HYPERLINK("https://images.diginfra.net/iiif/NL-HaNA_1.01.02/3789/NL-HaNA_1.01.02_3789_0012.jpg/3469,309,1122,3152/full/0/default.jpg", "iiif_url")</f>
        <v/>
      </c>
    </row>
    <row r="1789">
      <c r="A1789" t="inlineStr">
        <is>
          <t>NL-HaNA_1.01.02_3789_0012-page-23</t>
        </is>
      </c>
      <c r="B1789" t="inlineStr">
        <is>
          <t>NL-HaNA_1.01.02_3789_0012-column-3569-409-922-2952</t>
        </is>
      </c>
      <c r="C1789" t="inlineStr">
        <is>
          <t>repeat_lemma</t>
        </is>
      </c>
      <c r="D1789" t="n">
        <v>3737</v>
      </c>
      <c r="E1789" t="n">
        <v>561</v>
      </c>
      <c r="F1789" t="inlineStr">
        <is>
          <t xml:space="preserve">        var zan Wijuae als Guveruur</t>
        </is>
      </c>
      <c r="G1789">
        <f>HYPERLINK("https://images.diginfra.net/iiif/NL-HaNA_1.01.02/3789/NL-HaNA_1.01.02_3789_0012.jpg/3469,309,1122,3152/full/0/default.jpg", "iiif_url")</f>
        <v/>
      </c>
    </row>
    <row r="1790">
      <c r="A1790" t="inlineStr">
        <is>
          <t>NL-HaNA_1.01.02_3789_0012-page-23</t>
        </is>
      </c>
      <c r="B1790" t="inlineStr">
        <is>
          <t>NL-HaNA_1.01.02_3789_0012-column-3569-409-922-2952</t>
        </is>
      </c>
      <c r="C1790" t="inlineStr">
        <is>
          <t>continuation</t>
        </is>
      </c>
      <c r="D1790" t="n">
        <v>3614</v>
      </c>
      <c r="E1790" t="n">
        <v>601</v>
      </c>
      <c r="F1790" t="inlineStr">
        <is>
          <t xml:space="preserve">    om d Wuenpir 15.</t>
        </is>
      </c>
      <c r="G1790">
        <f>HYPERLINK("https://images.diginfra.net/iiif/NL-HaNA_1.01.02/3789/NL-HaNA_1.01.02_3789_0012.jpg/3469,309,1122,3152/full/0/default.jpg", "iiif_url")</f>
        <v/>
      </c>
    </row>
    <row r="1791">
      <c r="A1791" t="inlineStr">
        <is>
          <t>NL-HaNA_1.01.02_3789_0012-page-23</t>
        </is>
      </c>
      <c r="B1791" t="inlineStr">
        <is>
          <t>NL-HaNA_1.01.02_3789_0012-column-3569-409-922-2952</t>
        </is>
      </c>
      <c r="C1791" t="inlineStr">
        <is>
          <t>repeat_lemma</t>
        </is>
      </c>
      <c r="D1791" t="n">
        <v>3735</v>
      </c>
      <c r="E1791" t="n">
        <v>659</v>
      </c>
      <c r="F1791" t="inlineStr">
        <is>
          <t xml:space="preserve">        zor Hp al Côihandur 'van sie</t>
        </is>
      </c>
      <c r="G1791">
        <f>HYPERLINK("https://images.diginfra.net/iiif/NL-HaNA_1.01.02/3789/NL-HaNA_1.01.02_3789_0012.jpg/3469,309,1122,3152/full/0/default.jpg", "iiif_url")</f>
        <v/>
      </c>
    </row>
    <row r="1792">
      <c r="A1792" t="inlineStr">
        <is>
          <t>NL-HaNA_1.01.02_3789_0012-page-23</t>
        </is>
      </c>
      <c r="B1792" t="inlineStr">
        <is>
          <t>NL-HaNA_1.01.02_3789_0012-column-3569-409-922-2952</t>
        </is>
      </c>
      <c r="C1792" t="inlineStr">
        <is>
          <t>continuation</t>
        </is>
      </c>
      <c r="D1792" t="n">
        <v>3614</v>
      </c>
      <c r="E1792" t="n">
        <v>707</v>
      </c>
      <c r="F1792" t="inlineStr">
        <is>
          <t xml:space="preserve">    venaan. 178.</t>
        </is>
      </c>
      <c r="G1792">
        <f>HYPERLINK("https://images.diginfra.net/iiif/NL-HaNA_1.01.02/3789/NL-HaNA_1.01.02_3789_0012.jpg/3469,309,1122,3152/full/0/default.jpg", "iiif_url")</f>
        <v/>
      </c>
    </row>
    <row r="1793">
      <c r="A1793" t="inlineStr">
        <is>
          <t>NL-HaNA_1.01.02_3789_0012-page-23</t>
        </is>
      </c>
      <c r="B1793" t="inlineStr">
        <is>
          <t>NL-HaNA_1.01.02_3789_0012-column-3569-409-922-2952</t>
        </is>
      </c>
      <c r="C1793" t="inlineStr">
        <is>
          <t>repeat_lemma</t>
        </is>
      </c>
      <c r="D1793" t="n">
        <v>3740</v>
      </c>
      <c r="E1793" t="n">
        <v>756</v>
      </c>
      <c r="F1793" t="inlineStr">
        <is>
          <t xml:space="preserve">        oor Tctarer al Capitom. an.</t>
        </is>
      </c>
      <c r="G1793">
        <f>HYPERLINK("https://images.diginfra.net/iiif/NL-HaNA_1.01.02/3789/NL-HaNA_1.01.02_3789_0012.jpg/3469,309,1122,3152/full/0/default.jpg", "iiif_url")</f>
        <v/>
      </c>
    </row>
    <row r="1794">
      <c r="A1794" t="inlineStr">
        <is>
          <t>NL-HaNA_1.01.02_3789_0012-page-23</t>
        </is>
      </c>
      <c r="B1794" t="inlineStr">
        <is>
          <t>NL-HaNA_1.01.02_3789_0012-column-3569-409-922-2952</t>
        </is>
      </c>
      <c r="C1794" t="inlineStr">
        <is>
          <t>repeat_lemma</t>
        </is>
      </c>
      <c r="D1794" t="n">
        <v>3737</v>
      </c>
      <c r="E1794" t="n">
        <v>801</v>
      </c>
      <c r="F1794" t="inlineStr">
        <is>
          <t xml:space="preserve">        zur àl Clusaz al Con 397.</t>
        </is>
      </c>
      <c r="G1794">
        <f>HYPERLINK("https://images.diginfra.net/iiif/NL-HaNA_1.01.02/3789/NL-HaNA_1.01.02_3789_0012.jpg/3469,309,1122,3152/full/0/default.jpg", "iiif_url")</f>
        <v/>
      </c>
    </row>
    <row r="1795">
      <c r="A1795" t="inlineStr">
        <is>
          <t>NL-HaNA_1.01.02_3789_0012-page-23</t>
        </is>
      </c>
      <c r="B1795" t="inlineStr">
        <is>
          <t>NL-HaNA_1.01.02_3789_0012-column-3569-409-922-2952</t>
        </is>
      </c>
      <c r="C1795" t="inlineStr">
        <is>
          <t>lemma</t>
        </is>
      </c>
      <c r="D1795" t="n">
        <v>3565</v>
      </c>
      <c r="E1795" t="n">
        <v>842</v>
      </c>
      <c r="F1795" t="inlineStr">
        <is>
          <t>Commisien te waer zer zan Eaneubove</t>
        </is>
      </c>
      <c r="G1795">
        <f>HYPERLINK("https://images.diginfra.net/iiif/NL-HaNA_1.01.02/3789/NL-HaNA_1.01.02_3789_0012.jpg/3469,309,1122,3152/full/0/default.jpg", "iiif_url")</f>
        <v/>
      </c>
    </row>
    <row r="1796">
      <c r="A1796" t="inlineStr">
        <is>
          <t>NL-HaNA_1.01.02_3789_0012-page-23</t>
        </is>
      </c>
      <c r="B1796" t="inlineStr">
        <is>
          <t>NL-HaNA_1.01.02_3789_0012-column-3569-409-922-2952</t>
        </is>
      </c>
      <c r="C1796" t="inlineStr">
        <is>
          <t>continuation</t>
        </is>
      </c>
      <c r="D1796" t="n">
        <v>3612</v>
      </c>
      <c r="E1796" t="n">
        <v>897</v>
      </c>
      <c r="F1796" t="inlineStr">
        <is>
          <t xml:space="preserve">    als Capiem ouder hi Cuts it dduira-</t>
        </is>
      </c>
      <c r="G1796">
        <f>HYPERLINK("https://images.diginfra.net/iiif/NL-HaNA_1.01.02/3789/NL-HaNA_1.01.02_3789_0012.jpg/3469,309,1122,3152/full/0/default.jpg", "iiif_url")</f>
        <v/>
      </c>
    </row>
    <row r="1797">
      <c r="A1797" t="inlineStr">
        <is>
          <t>NL-HaNA_1.01.02_3789_0012-page-23</t>
        </is>
      </c>
      <c r="B1797" t="inlineStr">
        <is>
          <t>NL-HaNA_1.01.02_3789_0012-column-3569-409-922-2952</t>
        </is>
      </c>
      <c r="C1797" t="inlineStr">
        <is>
          <t>continuation</t>
        </is>
      </c>
      <c r="D1797" t="n">
        <v>3619</v>
      </c>
      <c r="E1797" t="n">
        <v>940</v>
      </c>
      <c r="F1797" t="inlineStr">
        <is>
          <t xml:space="preserve">    not ht Gnustisiua 351.</t>
        </is>
      </c>
      <c r="G1797">
        <f>HYPERLINK("https://images.diginfra.net/iiif/NL-HaNA_1.01.02/3789/NL-HaNA_1.01.02_3789_0012.jpg/3469,309,1122,3152/full/0/default.jpg", "iiif_url")</f>
        <v/>
      </c>
    </row>
    <row r="1798">
      <c r="A1798" t="inlineStr">
        <is>
          <t>NL-HaNA_1.01.02_3789_0012-page-23</t>
        </is>
      </c>
      <c r="B1798" t="inlineStr">
        <is>
          <t>NL-HaNA_1.01.02_3789_0012-column-3569-409-922-2952</t>
        </is>
      </c>
      <c r="C1798" t="inlineStr">
        <is>
          <t>repeat_lemma</t>
        </is>
      </c>
      <c r="D1798" t="n">
        <v>3735</v>
      </c>
      <c r="E1798" t="n">
        <v>999</v>
      </c>
      <c r="F1798" t="inlineStr">
        <is>
          <t xml:space="preserve">        von des Baris 2 Capuem ouder</t>
        </is>
      </c>
      <c r="G1798">
        <f>HYPERLINK("https://images.diginfra.net/iiif/NL-HaNA_1.01.02/3789/NL-HaNA_1.01.02_3789_0012.jpg/3469,309,1122,3152/full/0/default.jpg", "iiif_url")</f>
        <v/>
      </c>
    </row>
    <row r="1799">
      <c r="A1799" t="inlineStr">
        <is>
          <t>NL-HaNA_1.01.02_3789_0012-page-23</t>
        </is>
      </c>
      <c r="B1799" t="inlineStr">
        <is>
          <t>NL-HaNA_1.01.02_3789_0012-column-3569-409-922-2952</t>
        </is>
      </c>
      <c r="C1799" t="inlineStr">
        <is>
          <t>continuation</t>
        </is>
      </c>
      <c r="D1799" t="n">
        <v>3614</v>
      </c>
      <c r="E1799" t="n">
        <v>1038</v>
      </c>
      <c r="F1799" t="inlineStr">
        <is>
          <t xml:space="preserve">    lut utg te diniralist ni ahitedan.</t>
        </is>
      </c>
      <c r="G1799">
        <f>HYPERLINK("https://images.diginfra.net/iiif/NL-HaNA_1.01.02/3789/NL-HaNA_1.01.02_3789_0012.jpg/3469,309,1122,3152/full/0/default.jpg", "iiif_url")</f>
        <v/>
      </c>
    </row>
    <row r="1800">
      <c r="A1800" t="inlineStr">
        <is>
          <t>NL-HaNA_1.01.02_3789_0012-page-23</t>
        </is>
      </c>
      <c r="B1800" t="inlineStr">
        <is>
          <t>NL-HaNA_1.01.02_3789_0012-column-3569-409-922-2952</t>
        </is>
      </c>
      <c r="C1800" t="inlineStr">
        <is>
          <t>continuation</t>
        </is>
      </c>
      <c r="D1800" t="n">
        <v>3616</v>
      </c>
      <c r="E1800" t="n">
        <v>1091</v>
      </c>
      <c r="F1800" t="inlineStr">
        <is>
          <t xml:space="preserve">    771.</t>
        </is>
      </c>
      <c r="G1800">
        <f>HYPERLINK("https://images.diginfra.net/iiif/NL-HaNA_1.01.02/3789/NL-HaNA_1.01.02_3789_0012.jpg/3469,309,1122,3152/full/0/default.jpg", "iiif_url")</f>
        <v/>
      </c>
    </row>
    <row r="1801">
      <c r="A1801" t="inlineStr">
        <is>
          <t>NL-HaNA_1.01.02_3789_0012-page-23</t>
        </is>
      </c>
      <c r="B1801" t="inlineStr">
        <is>
          <t>NL-HaNA_1.01.02_3789_0012-column-3569-409-922-2952</t>
        </is>
      </c>
      <c r="C1801" t="inlineStr">
        <is>
          <t>repeat_lemma</t>
        </is>
      </c>
      <c r="D1801" t="n">
        <v>3747</v>
      </c>
      <c r="E1801" t="n">
        <v>1143</v>
      </c>
      <c r="F1801" t="inlineStr">
        <is>
          <t xml:space="preserve">        or Vister as Capiteu mar</t>
        </is>
      </c>
      <c r="G1801">
        <f>HYPERLINK("https://images.diginfra.net/iiif/NL-HaNA_1.01.02/3789/NL-HaNA_1.01.02_3789_0012.jpg/3469,309,1122,3152/full/0/default.jpg", "iiif_url")</f>
        <v/>
      </c>
    </row>
    <row r="1802">
      <c r="A1802" t="inlineStr">
        <is>
          <t>NL-HaNA_1.01.02_3789_0012-page-23</t>
        </is>
      </c>
      <c r="B1802" t="inlineStr">
        <is>
          <t>NL-HaNA_1.01.02_3789_0012-column-3569-409-922-2952</t>
        </is>
      </c>
      <c r="C1802" t="inlineStr">
        <is>
          <t>continuation</t>
        </is>
      </c>
      <c r="D1802" t="n">
        <v>3609</v>
      </c>
      <c r="E1802" t="n">
        <v>1186</v>
      </c>
      <c r="F1802" t="inlineStr">
        <is>
          <t xml:space="preserve">    be Cales tr Giuiatiyt ni Fusedan.</t>
        </is>
      </c>
      <c r="G1802">
        <f>HYPERLINK("https://images.diginfra.net/iiif/NL-HaNA_1.01.02/3789/NL-HaNA_1.01.02_3789_0012.jpg/3469,309,1122,3152/full/0/default.jpg", "iiif_url")</f>
        <v/>
      </c>
    </row>
    <row r="1803">
      <c r="A1803" t="inlineStr">
        <is>
          <t>NL-HaNA_1.01.02_3789_0012-page-23</t>
        </is>
      </c>
      <c r="B1803" t="inlineStr">
        <is>
          <t>NL-HaNA_1.01.02_3789_0012-column-3569-409-922-2952</t>
        </is>
      </c>
      <c r="C1803" t="inlineStr">
        <is>
          <t>continuation</t>
        </is>
      </c>
      <c r="D1803" t="n">
        <v>3612</v>
      </c>
      <c r="E1803" t="n">
        <v>1234</v>
      </c>
      <c r="F1803" t="inlineStr">
        <is>
          <t xml:space="preserve">    403.</t>
        </is>
      </c>
      <c r="G1803">
        <f>HYPERLINK("https://images.diginfra.net/iiif/NL-HaNA_1.01.02/3789/NL-HaNA_1.01.02_3789_0012.jpg/3469,309,1122,3152/full/0/default.jpg", "iiif_url")</f>
        <v/>
      </c>
    </row>
    <row r="1804">
      <c r="A1804" t="inlineStr">
        <is>
          <t>NL-HaNA_1.01.02_3789_0012-page-23</t>
        </is>
      </c>
      <c r="B1804" t="inlineStr">
        <is>
          <t>NL-HaNA_1.01.02_3789_0012-column-3569-409-922-2952</t>
        </is>
      </c>
      <c r="C1804" t="inlineStr">
        <is>
          <t>repeat_lemma</t>
        </is>
      </c>
      <c r="D1804" t="n">
        <v>3737</v>
      </c>
      <c r="E1804" t="n">
        <v>1280</v>
      </c>
      <c r="F1804" t="inlineStr">
        <is>
          <t xml:space="preserve">        wor Lantrehts ak Capieu maer</t>
        </is>
      </c>
      <c r="G1804">
        <f>HYPERLINK("https://images.diginfra.net/iiif/NL-HaNA_1.01.02/3789/NL-HaNA_1.01.02_3789_0012.jpg/3469,309,1122,3152/full/0/default.jpg", "iiif_url")</f>
        <v/>
      </c>
    </row>
    <row r="1805">
      <c r="A1805" t="inlineStr">
        <is>
          <t>NL-HaNA_1.01.02_3789_0012-page-23</t>
        </is>
      </c>
      <c r="B1805" t="inlineStr">
        <is>
          <t>NL-HaNA_1.01.02_3789_0012-column-3569-409-922-2952</t>
        </is>
      </c>
      <c r="C1805" t="inlineStr">
        <is>
          <t>continuation</t>
        </is>
      </c>
      <c r="D1805" t="n">
        <v>3612</v>
      </c>
      <c r="E1805" t="n">
        <v>1331</v>
      </c>
      <c r="F1805" t="inlineStr">
        <is>
          <t xml:space="preserve">    he culte ier aaniraien nt dtferdan.</t>
        </is>
      </c>
      <c r="G1805">
        <f>HYPERLINK("https://images.diginfra.net/iiif/NL-HaNA_1.01.02/3789/NL-HaNA_1.01.02_3789_0012.jpg/3469,309,1122,3152/full/0/default.jpg", "iiif_url")</f>
        <v/>
      </c>
    </row>
    <row r="1806">
      <c r="A1806" t="inlineStr">
        <is>
          <t>NL-HaNA_1.01.02_3789_0012-page-23</t>
        </is>
      </c>
      <c r="B1806" t="inlineStr">
        <is>
          <t>NL-HaNA_1.01.02_3789_0012-column-3569-409-922-2952</t>
        </is>
      </c>
      <c r="C1806" t="inlineStr">
        <is>
          <t>continuation</t>
        </is>
      </c>
      <c r="D1806" t="n">
        <v>3614</v>
      </c>
      <c r="E1806" t="n">
        <v>1379</v>
      </c>
      <c r="F1806" t="inlineStr">
        <is>
          <t xml:space="preserve">    604.</t>
        </is>
      </c>
      <c r="G1806">
        <f>HYPERLINK("https://images.diginfra.net/iiif/NL-HaNA_1.01.02/3789/NL-HaNA_1.01.02_3789_0012.jpg/3469,309,1122,3152/full/0/default.jpg", "iiif_url")</f>
        <v/>
      </c>
    </row>
    <row r="1807">
      <c r="A1807" t="inlineStr">
        <is>
          <t>NL-HaNA_1.01.02_3789_0012-page-23</t>
        </is>
      </c>
      <c r="B1807" t="inlineStr">
        <is>
          <t>NL-HaNA_1.01.02_3789_0012-column-3569-409-922-2952</t>
        </is>
      </c>
      <c r="C1807" t="inlineStr">
        <is>
          <t>lemma</t>
        </is>
      </c>
      <c r="D1807" t="n">
        <v>3565</v>
      </c>
      <c r="E1807" t="n">
        <v>1426</v>
      </c>
      <c r="F1807" t="inlineStr">
        <is>
          <t>Condôleantie, Ae Brieven van Condolean-</t>
        </is>
      </c>
      <c r="G1807">
        <f>HYPERLINK("https://images.diginfra.net/iiif/NL-HaNA_1.01.02/3789/NL-HaNA_1.01.02_3789_0012.jpg/3469,309,1122,3152/full/0/default.jpg", "iiif_url")</f>
        <v/>
      </c>
    </row>
    <row r="1808">
      <c r="A1808" t="inlineStr">
        <is>
          <t>NL-HaNA_1.01.02_3789_0012-page-23</t>
        </is>
      </c>
      <c r="B1808" t="inlineStr">
        <is>
          <t>NL-HaNA_1.01.02_3789_0012-column-3569-409-922-2952</t>
        </is>
      </c>
      <c r="C1808" t="inlineStr">
        <is>
          <t>continuation</t>
        </is>
      </c>
      <c r="D1808" t="n">
        <v>3614</v>
      </c>
      <c r="E1808" t="n">
        <v>1477</v>
      </c>
      <c r="F1808" t="inlineStr">
        <is>
          <t xml:space="preserve">    tie-</t>
        </is>
      </c>
      <c r="G1808">
        <f>HYPERLINK("https://images.diginfra.net/iiif/NL-HaNA_1.01.02/3789/NL-HaNA_1.01.02_3789_0012.jpg/3469,309,1122,3152/full/0/default.jpg", "iiif_url")</f>
        <v/>
      </c>
    </row>
    <row r="1809">
      <c r="A1809" t="inlineStr">
        <is>
          <t>NL-HaNA_1.01.02_3789_0012-page-23</t>
        </is>
      </c>
      <c r="B1809" t="inlineStr">
        <is>
          <t>NL-HaNA_1.01.02_3789_0012-column-3569-409-922-2952</t>
        </is>
      </c>
      <c r="C1809" t="inlineStr">
        <is>
          <t>lemma</t>
        </is>
      </c>
      <c r="D1809" t="n">
        <v>3567</v>
      </c>
      <c r="E1809" t="n">
        <v>1522</v>
      </c>
      <c r="F1809" t="inlineStr">
        <is>
          <t>Confeseurs op de Gekyen en balfjaar pusucn</t>
        </is>
      </c>
      <c r="G1809">
        <f>HYPERLINK("https://images.diginfra.net/iiif/NL-HaNA_1.01.02/3789/NL-HaNA_1.01.02_3789_0012.jpg/3469,309,1122,3152/full/0/default.jpg", "iiif_url")</f>
        <v/>
      </c>
    </row>
    <row r="1810">
      <c r="A1810" t="inlineStr">
        <is>
          <t>NL-HaNA_1.01.02_3789_0012-page-23</t>
        </is>
      </c>
      <c r="B1810" t="inlineStr">
        <is>
          <t>NL-HaNA_1.01.02_3789_0012-column-3569-409-922-2952</t>
        </is>
      </c>
      <c r="C1810" t="inlineStr">
        <is>
          <t>continuation</t>
        </is>
      </c>
      <c r="D1810" t="n">
        <v>3614</v>
      </c>
      <c r="E1810" t="n">
        <v>1577</v>
      </c>
      <c r="F1810" t="inlineStr">
        <is>
          <t xml:space="preserve">    hegelqht. 344. 388 51.</t>
        </is>
      </c>
      <c r="G1810">
        <f>HYPERLINK("https://images.diginfra.net/iiif/NL-HaNA_1.01.02/3789/NL-HaNA_1.01.02_3789_0012.jpg/3469,309,1122,3152/full/0/default.jpg", "iiif_url")</f>
        <v/>
      </c>
    </row>
    <row r="1811">
      <c r="A1811" t="inlineStr">
        <is>
          <t>NL-HaNA_1.01.02_3789_0012-page-23</t>
        </is>
      </c>
      <c r="B1811" t="inlineStr">
        <is>
          <t>NL-HaNA_1.01.02_3789_0012-column-3569-409-922-2952</t>
        </is>
      </c>
      <c r="C1811" t="inlineStr">
        <is>
          <t>lemma</t>
        </is>
      </c>
      <c r="D1811" t="n">
        <v>3567</v>
      </c>
      <c r="E1811" t="n">
        <v>1618</v>
      </c>
      <c r="F1811" t="inlineStr">
        <is>
          <t>Congratthaiie; et Brieveh van Congratula-</t>
        </is>
      </c>
      <c r="G1811">
        <f>HYPERLINK("https://images.diginfra.net/iiif/NL-HaNA_1.01.02/3789/NL-HaNA_1.01.02_3789_0012.jpg/3469,309,1122,3152/full/0/default.jpg", "iiif_url")</f>
        <v/>
      </c>
    </row>
    <row r="1812">
      <c r="A1812" t="inlineStr">
        <is>
          <t>NL-HaNA_1.01.02_3789_0012-page-23</t>
        </is>
      </c>
      <c r="B1812" t="inlineStr">
        <is>
          <t>NL-HaNA_1.01.02_3789_0012-column-3569-409-922-2952</t>
        </is>
      </c>
      <c r="C1812" t="inlineStr">
        <is>
          <t>continuation</t>
        </is>
      </c>
      <c r="D1812" t="n">
        <v>3619</v>
      </c>
      <c r="E1812" t="n">
        <v>1666</v>
      </c>
      <c r="F1812" t="inlineStr">
        <is>
          <t xml:space="preserve">    ie</t>
        </is>
      </c>
      <c r="G1812">
        <f>HYPERLINK("https://images.diginfra.net/iiif/NL-HaNA_1.01.02/3789/NL-HaNA_1.01.02_3789_0012.jpg/3469,309,1122,3152/full/0/default.jpg", "iiif_url")</f>
        <v/>
      </c>
    </row>
    <row r="1813">
      <c r="A1813" t="inlineStr">
        <is>
          <t>NL-HaNA_1.01.02_3789_0012-page-23</t>
        </is>
      </c>
      <c r="B1813" t="inlineStr">
        <is>
          <t>NL-HaNA_1.01.02_3789_0012-column-3569-409-922-2952</t>
        </is>
      </c>
      <c r="C1813" t="inlineStr">
        <is>
          <t>lemma</t>
        </is>
      </c>
      <c r="D1813" t="n">
        <v>3567</v>
      </c>
      <c r="E1813" t="n">
        <v>1713</v>
      </c>
      <c r="F1813" t="inlineStr">
        <is>
          <t>Confenten van Gelderlandt in 4e geuwaale</t>
        </is>
      </c>
      <c r="G1813">
        <f>HYPERLINK("https://images.diginfra.net/iiif/NL-HaNA_1.01.02/3789/NL-HaNA_1.01.02_3789_0012.jpg/3469,309,1122,3152/full/0/default.jpg", "iiif_url")</f>
        <v/>
      </c>
    </row>
    <row r="1814">
      <c r="A1814" t="inlineStr">
        <is>
          <t>NL-HaNA_1.01.02_3789_0012-page-23</t>
        </is>
      </c>
      <c r="B1814" t="inlineStr">
        <is>
          <t>NL-HaNA_1.01.02_3789_0012-column-3569-409-922-2952</t>
        </is>
      </c>
      <c r="C1814" t="inlineStr">
        <is>
          <t>continuation</t>
        </is>
      </c>
      <c r="D1814" t="n">
        <v>3621</v>
      </c>
      <c r="E1814" t="n">
        <v>1766</v>
      </c>
      <c r="F1814" t="inlineStr">
        <is>
          <t xml:space="preserve">    Puitie en Staat van Oorngh. 185.</t>
        </is>
      </c>
      <c r="G1814">
        <f>HYPERLINK("https://images.diginfra.net/iiif/NL-HaNA_1.01.02/3789/NL-HaNA_1.01.02_3789_0012.jpg/3469,309,1122,3152/full/0/default.jpg", "iiif_url")</f>
        <v/>
      </c>
    </row>
    <row r="1815">
      <c r="A1815" t="inlineStr">
        <is>
          <t>NL-HaNA_1.01.02_3789_0012-page-23</t>
        </is>
      </c>
      <c r="B1815" t="inlineStr">
        <is>
          <t>NL-HaNA_1.01.02_3789_0012-column-3569-409-922-2952</t>
        </is>
      </c>
      <c r="C1815" t="inlineStr">
        <is>
          <t>lemma</t>
        </is>
      </c>
      <c r="D1815" t="n">
        <v>3572</v>
      </c>
      <c r="E1815" t="n">
        <v>1812</v>
      </c>
      <c r="F1815" t="inlineStr">
        <is>
          <t>Contenten van Hollandt a 2 tucl Puniu</t>
        </is>
      </c>
      <c r="G1815">
        <f>HYPERLINK("https://images.diginfra.net/iiif/NL-HaNA_1.01.02/3789/NL-HaNA_1.01.02_3789_0012.jpg/3469,309,1122,3152/full/0/default.jpg", "iiif_url")</f>
        <v/>
      </c>
    </row>
    <row r="1816">
      <c r="A1816" t="inlineStr">
        <is>
          <t>NL-HaNA_1.01.02_3789_0012-page-23</t>
        </is>
      </c>
      <c r="B1816" t="inlineStr">
        <is>
          <t>NL-HaNA_1.01.02_3789_0012-column-3569-409-922-2952</t>
        </is>
      </c>
      <c r="C1816" t="inlineStr">
        <is>
          <t>continuation</t>
        </is>
      </c>
      <c r="D1816" t="n">
        <v>3619</v>
      </c>
      <c r="E1816" t="n">
        <v>1864</v>
      </c>
      <c r="F1816" t="inlineStr">
        <is>
          <t xml:space="preserve">    ban en nilien guldens hi de Furiffeaties</t>
        </is>
      </c>
      <c r="G1816">
        <f>HYPERLINK("https://images.diginfra.net/iiif/NL-HaNA_1.01.02/3789/NL-HaNA_1.01.02_3789_0012.jpg/3469,309,1122,3152/full/0/default.jpg", "iiif_url")</f>
        <v/>
      </c>
    </row>
    <row r="1817">
      <c r="A1817" t="inlineStr">
        <is>
          <t>NL-HaNA_1.01.02_3789_0012-page-23</t>
        </is>
      </c>
      <c r="B1817" t="inlineStr">
        <is>
          <t>NL-HaNA_1.01.02_3789_0012-column-3569-409-922-2952</t>
        </is>
      </c>
      <c r="C1817" t="inlineStr">
        <is>
          <t>continuation</t>
        </is>
      </c>
      <c r="D1817" t="n">
        <v>3619</v>
      </c>
      <c r="E1817" t="n">
        <v>1915</v>
      </c>
      <c r="F1817" t="inlineStr">
        <is>
          <t xml:space="preserve">    ei niagizynen 03.</t>
        </is>
      </c>
      <c r="G1817">
        <f>HYPERLINK("https://images.diginfra.net/iiif/NL-HaNA_1.01.02/3789/NL-HaNA_1.01.02_3789_0012.jpg/3469,309,1122,3152/full/0/default.jpg", "iiif_url")</f>
        <v/>
      </c>
    </row>
    <row r="1818">
      <c r="A1818" t="inlineStr">
        <is>
          <t>NL-HaNA_1.01.02_3789_0012-page-23</t>
        </is>
      </c>
      <c r="B1818" t="inlineStr">
        <is>
          <t>NL-HaNA_1.01.02_3789_0012-column-3569-409-922-2952</t>
        </is>
      </c>
      <c r="C1818" t="inlineStr">
        <is>
          <t>lemma</t>
        </is>
      </c>
      <c r="D1818" t="n">
        <v>3574</v>
      </c>
      <c r="E1818" t="n">
        <v>1958</v>
      </c>
      <c r="F1818" t="inlineStr">
        <is>
          <t>Content van Zeclandt ip a telanuge van de</t>
        </is>
      </c>
      <c r="G1818">
        <f>HYPERLINK("https://images.diginfra.net/iiif/NL-HaNA_1.01.02/3789/NL-HaNA_1.01.02_3789_0012.jpg/3469,309,1122,3152/full/0/default.jpg", "iiif_url")</f>
        <v/>
      </c>
    </row>
    <row r="1819">
      <c r="A1819" t="inlineStr">
        <is>
          <t>NL-HaNA_1.01.02_3789_0012-page-23</t>
        </is>
      </c>
      <c r="B1819" t="inlineStr">
        <is>
          <t>NL-HaNA_1.01.02_3789_0012-column-3569-409-922-2952</t>
        </is>
      </c>
      <c r="C1819" t="inlineStr">
        <is>
          <t>continuation</t>
        </is>
      </c>
      <c r="D1819" t="n">
        <v>3621</v>
      </c>
      <c r="E1819" t="n">
        <v>2009</v>
      </c>
      <c r="F1819" t="inlineStr">
        <is>
          <t xml:space="preserve">    Gadalitens tent en tref 7o-</t>
        </is>
      </c>
      <c r="G1819">
        <f>HYPERLINK("https://images.diginfra.net/iiif/NL-HaNA_1.01.02/3789/NL-HaNA_1.01.02_3789_0012.jpg/3469,309,1122,3152/full/0/default.jpg", "iiif_url")</f>
        <v/>
      </c>
    </row>
    <row r="1820">
      <c r="A1820" t="inlineStr">
        <is>
          <t>NL-HaNA_1.01.02_3789_0012-page-23</t>
        </is>
      </c>
      <c r="B1820" t="inlineStr">
        <is>
          <t>NL-HaNA_1.01.02_3789_0012-column-3569-409-922-2952</t>
        </is>
      </c>
      <c r="C1820" t="inlineStr">
        <is>
          <t>repeat_lemma</t>
        </is>
      </c>
      <c r="D1820" t="n">
        <v>3742</v>
      </c>
      <c r="E1820" t="n">
        <v>2056</v>
      </c>
      <c r="F1820" t="inlineStr">
        <is>
          <t xml:space="preserve">        al genera Puis a Staat van</t>
        </is>
      </c>
      <c r="G1820">
        <f>HYPERLINK("https://images.diginfra.net/iiif/NL-HaNA_1.01.02/3789/NL-HaNA_1.01.02_3789_0012.jpg/3469,309,1122,3152/full/0/default.jpg", "iiif_url")</f>
        <v/>
      </c>
    </row>
    <row r="1821">
      <c r="A1821" t="inlineStr">
        <is>
          <t>NL-HaNA_1.01.02_3789_0012-page-23</t>
        </is>
      </c>
      <c r="B1821" t="inlineStr">
        <is>
          <t>NL-HaNA_1.01.02_3789_0012-column-3569-409-922-2952</t>
        </is>
      </c>
      <c r="C1821" t="inlineStr">
        <is>
          <t>continuation</t>
        </is>
      </c>
      <c r="D1821" t="n">
        <v>3623</v>
      </c>
      <c r="E1821" t="n">
        <v>2105</v>
      </c>
      <c r="F1821" t="inlineStr">
        <is>
          <t xml:space="preserve">    Ournge ari.</t>
        </is>
      </c>
      <c r="G1821">
        <f>HYPERLINK("https://images.diginfra.net/iiif/NL-HaNA_1.01.02/3789/NL-HaNA_1.01.02_3789_0012.jpg/3469,309,1122,3152/full/0/default.jpg", "iiif_url")</f>
        <v/>
      </c>
    </row>
    <row r="1822">
      <c r="A1822" t="inlineStr">
        <is>
          <t>NL-HaNA_1.01.02_3789_0012-page-23</t>
        </is>
      </c>
      <c r="B1822" t="inlineStr">
        <is>
          <t>NL-HaNA_1.01.02_3789_0012-column-3569-409-922-2952</t>
        </is>
      </c>
      <c r="C1822" t="inlineStr">
        <is>
          <t>repeat_lemma</t>
        </is>
      </c>
      <c r="D1822" t="n">
        <v>3747</v>
      </c>
      <c r="E1822" t="n">
        <v>2158</v>
      </c>
      <c r="F1822" t="inlineStr">
        <is>
          <t xml:space="preserve">        in ht nade Retuent op het nt-</t>
        </is>
      </c>
      <c r="G1822">
        <f>HYPERLINK("https://images.diginfra.net/iiif/NL-HaNA_1.01.02/3789/NL-HaNA_1.01.02_3789_0012.jpg/3469,309,1122,3152/full/0/default.jpg", "iiif_url")</f>
        <v/>
      </c>
    </row>
    <row r="1823">
      <c r="A1823" t="inlineStr">
        <is>
          <t>NL-HaNA_1.01.02_3789_0012-page-23</t>
        </is>
      </c>
      <c r="B1823" t="inlineStr">
        <is>
          <t>NL-HaNA_1.01.02_3789_0012-column-3569-409-922-2952</t>
        </is>
      </c>
      <c r="C1823" t="inlineStr">
        <is>
          <t>continuation</t>
        </is>
      </c>
      <c r="D1823" t="n">
        <v>3616</v>
      </c>
      <c r="E1823" t="n">
        <v>2206</v>
      </c>
      <c r="F1823" t="inlineStr">
        <is>
          <t xml:space="preserve">    za van de onk Vaart àe kufien zan</t>
        </is>
      </c>
      <c r="G1823">
        <f>HYPERLINK("https://images.diginfra.net/iiif/NL-HaNA_1.01.02/3789/NL-HaNA_1.01.02_3789_0012.jpg/3469,309,1122,3152/full/0/default.jpg", "iiif_url")</f>
        <v/>
      </c>
    </row>
    <row r="1824">
      <c r="A1824" t="inlineStr">
        <is>
          <t>NL-HaNA_1.01.02_3789_0012-page-23</t>
        </is>
      </c>
      <c r="B1824" t="inlineStr">
        <is>
          <t>NL-HaNA_1.01.02_3789_0012-column-3569-409-922-2952</t>
        </is>
      </c>
      <c r="C1824" t="inlineStr">
        <is>
          <t>continuation</t>
        </is>
      </c>
      <c r="D1824" t="n">
        <v>3628</v>
      </c>
      <c r="E1824" t="n">
        <v>2254</v>
      </c>
      <c r="F1824" t="inlineStr">
        <is>
          <t xml:space="preserve">    Ginea 574</t>
        </is>
      </c>
      <c r="G1824">
        <f>HYPERLINK("https://images.diginfra.net/iiif/NL-HaNA_1.01.02/3789/NL-HaNA_1.01.02_3789_0012.jpg/3469,309,1122,3152/full/0/default.jpg", "iiif_url")</f>
        <v/>
      </c>
    </row>
    <row r="1825">
      <c r="A1825" t="inlineStr">
        <is>
          <t>NL-HaNA_1.01.02_3789_0012-page-23</t>
        </is>
      </c>
      <c r="B1825" t="inlineStr">
        <is>
          <t>NL-HaNA_1.01.02_3789_0012-column-3569-409-922-2952</t>
        </is>
      </c>
      <c r="C1825" t="inlineStr">
        <is>
          <t>lemma</t>
        </is>
      </c>
      <c r="D1825" t="n">
        <v>3579</v>
      </c>
      <c r="E1825" t="n">
        <v>2299</v>
      </c>
      <c r="F1825" t="inlineStr">
        <is>
          <t>Concnien Vn Vresndt ia a Perte en</t>
        </is>
      </c>
      <c r="G1825">
        <f>HYPERLINK("https://images.diginfra.net/iiif/NL-HaNA_1.01.02/3789/NL-HaNA_1.01.02_3789_0012.jpg/3469,309,1122,3152/full/0/default.jpg", "iiif_url")</f>
        <v/>
      </c>
    </row>
    <row r="1826">
      <c r="A1826" t="inlineStr">
        <is>
          <t>NL-HaNA_1.01.02_3789_0012-page-23</t>
        </is>
      </c>
      <c r="B1826" t="inlineStr">
        <is>
          <t>NL-HaNA_1.01.02_3789_0012-column-3569-409-922-2952</t>
        </is>
      </c>
      <c r="C1826" t="inlineStr">
        <is>
          <t>continuation</t>
        </is>
      </c>
      <c r="D1826" t="n">
        <v>3626</v>
      </c>
      <c r="E1826" t="n">
        <v>2353</v>
      </c>
      <c r="F1826" t="inlineStr">
        <is>
          <t xml:space="preserve">    Staal van Ouhgh 130.</t>
        </is>
      </c>
      <c r="G1826">
        <f>HYPERLINK("https://images.diginfra.net/iiif/NL-HaNA_1.01.02/3789/NL-HaNA_1.01.02_3789_0012.jpg/3469,309,1122,3152/full/0/default.jpg", "iiif_url")</f>
        <v/>
      </c>
    </row>
    <row r="1827">
      <c r="A1827" t="inlineStr">
        <is>
          <t>NL-HaNA_1.01.02_3789_0012-page-23</t>
        </is>
      </c>
      <c r="B1827" t="inlineStr">
        <is>
          <t>NL-HaNA_1.01.02_3789_0012-column-3569-409-922-2952</t>
        </is>
      </c>
      <c r="C1827" t="inlineStr">
        <is>
          <t>lemma</t>
        </is>
      </c>
      <c r="D1827" t="n">
        <v>3579</v>
      </c>
      <c r="E1827" t="n">
        <v>2400</v>
      </c>
      <c r="F1827" t="inlineStr">
        <is>
          <t>Contenten van Overyfel la ae Petitie en Staat</t>
        </is>
      </c>
      <c r="G1827">
        <f>HYPERLINK("https://images.diginfra.net/iiif/NL-HaNA_1.01.02/3789/NL-HaNA_1.01.02_3789_0012.jpg/3469,309,1122,3152/full/0/default.jpg", "iiif_url")</f>
        <v/>
      </c>
    </row>
    <row r="1828">
      <c r="A1828" t="inlineStr">
        <is>
          <t>NL-HaNA_1.01.02_3789_0012-page-23</t>
        </is>
      </c>
      <c r="B1828" t="inlineStr">
        <is>
          <t>NL-HaNA_1.01.02_3789_0012-column-3569-409-922-2952</t>
        </is>
      </c>
      <c r="C1828" t="inlineStr">
        <is>
          <t>continuation</t>
        </is>
      </c>
      <c r="D1828" t="n">
        <v>3628</v>
      </c>
      <c r="E1828" t="n">
        <v>2445</v>
      </c>
      <c r="F1828" t="inlineStr">
        <is>
          <t xml:space="preserve">    van Oorhgi. 2138.</t>
        </is>
      </c>
      <c r="G1828">
        <f>HYPERLINK("https://images.diginfra.net/iiif/NL-HaNA_1.01.02/3789/NL-HaNA_1.01.02_3789_0012.jpg/3469,309,1122,3152/full/0/default.jpg", "iiif_url")</f>
        <v/>
      </c>
    </row>
    <row r="1829">
      <c r="A1829" t="inlineStr">
        <is>
          <t>NL-HaNA_1.01.02_3789_0012-page-23</t>
        </is>
      </c>
      <c r="B1829" t="inlineStr">
        <is>
          <t>NL-HaNA_1.01.02_3789_0012-column-3569-409-922-2952</t>
        </is>
      </c>
      <c r="C1829" t="inlineStr">
        <is>
          <t>lemma</t>
        </is>
      </c>
      <c r="D1829" t="n">
        <v>3581</v>
      </c>
      <c r="E1829" t="n">
        <v>2497</v>
      </c>
      <c r="F1829" t="inlineStr">
        <is>
          <t>Contant de Rebecque, Paspon nt den un-</t>
        </is>
      </c>
      <c r="G1829">
        <f>HYPERLINK("https://images.diginfra.net/iiif/NL-HaNA_1.01.02/3789/NL-HaNA_1.01.02_3789_0012.jpg/3469,309,1122,3152/full/0/default.jpg", "iiif_url")</f>
        <v/>
      </c>
    </row>
    <row r="1830">
      <c r="A1830" t="inlineStr">
        <is>
          <t>NL-HaNA_1.01.02_3789_0012-page-23</t>
        </is>
      </c>
      <c r="B1830" t="inlineStr">
        <is>
          <t>NL-HaNA_1.01.02_3789_0012-column-3569-409-922-2952</t>
        </is>
      </c>
      <c r="C1830" t="inlineStr">
        <is>
          <t>continuation</t>
        </is>
      </c>
      <c r="D1830" t="n">
        <v>3628</v>
      </c>
      <c r="E1830" t="n">
        <v>2546</v>
      </c>
      <c r="F1830" t="inlineStr">
        <is>
          <t xml:space="preserve">    veer van fe ludert hoe Staat Hucden</t>
        </is>
      </c>
      <c r="G1830">
        <f>HYPERLINK("https://images.diginfra.net/iiif/NL-HaNA_1.01.02/3789/NL-HaNA_1.01.02_3789_0012.jpg/3469,309,1122,3152/full/0/default.jpg", "iiif_url")</f>
        <v/>
      </c>
    </row>
    <row r="1831">
      <c r="A1831" t="inlineStr">
        <is>
          <t>NL-HaNA_1.01.02_3789_0012-page-23</t>
        </is>
      </c>
      <c r="B1831" t="inlineStr">
        <is>
          <t>NL-HaNA_1.01.02_3789_0012-column-3569-409-922-2952</t>
        </is>
      </c>
      <c r="C1831" t="inlineStr">
        <is>
          <t>continuation</t>
        </is>
      </c>
      <c r="D1831" t="n">
        <v>3626</v>
      </c>
      <c r="E1831" t="n">
        <v>2595</v>
      </c>
      <c r="F1831" t="inlineStr">
        <is>
          <t xml:space="preserve">    ua 's Hehgutdeb 18.</t>
        </is>
      </c>
      <c r="G1831">
        <f>HYPERLINK("https://images.diginfra.net/iiif/NL-HaNA_1.01.02/3789/NL-HaNA_1.01.02_3789_0012.jpg/3469,309,1122,3152/full/0/default.jpg", "iiif_url")</f>
        <v/>
      </c>
    </row>
    <row r="1832">
      <c r="A1832" t="inlineStr">
        <is>
          <t>NL-HaNA_1.01.02_3789_0012-page-23</t>
        </is>
      </c>
      <c r="B1832" t="inlineStr">
        <is>
          <t>NL-HaNA_1.01.02_3789_0012-column-3569-409-922-2952</t>
        </is>
      </c>
      <c r="C1832" t="inlineStr">
        <is>
          <t>lemma</t>
        </is>
      </c>
      <c r="D1832" t="n">
        <v>3581</v>
      </c>
      <c r="E1832" t="n">
        <v>2636</v>
      </c>
      <c r="F1832" t="inlineStr">
        <is>
          <t>Coras, Paint id omnes populos 348-</t>
        </is>
      </c>
      <c r="G1832">
        <f>HYPERLINK("https://images.diginfra.net/iiif/NL-HaNA_1.01.02/3789/NL-HaNA_1.01.02_3789_0012.jpg/3469,309,1122,3152/full/0/default.jpg", "iiif_url")</f>
        <v/>
      </c>
    </row>
    <row r="1833">
      <c r="A1833" t="inlineStr">
        <is>
          <t>NL-HaNA_1.01.02_3789_0012-page-23</t>
        </is>
      </c>
      <c r="B1833" t="inlineStr">
        <is>
          <t>NL-HaNA_1.01.02_3789_0012-column-3569-409-922-2952</t>
        </is>
      </c>
      <c r="C1833" t="inlineStr">
        <is>
          <t>empty_line</t>
        </is>
      </c>
      <c r="D1833" t="n">
        <v>3712</v>
      </c>
      <c r="E1833" t="n">
        <v>2682</v>
      </c>
      <c r="F1833" t="inlineStr"/>
      <c r="G1833">
        <f>HYPERLINK("https://images.diginfra.net/iiif/NL-HaNA_1.01.02/3789/NL-HaNA_1.01.02_3789_0012.jpg/3469,309,1122,3152/full/0/default.jpg", "iiif_url")</f>
        <v/>
      </c>
    </row>
    <row r="1834">
      <c r="A1834" t="inlineStr">
        <is>
          <t>NL-HaNA_1.01.02_3789_0012-page-23</t>
        </is>
      </c>
      <c r="B1834" t="inlineStr">
        <is>
          <t>NL-HaNA_1.01.02_3789_0012-column-3569-409-922-2952</t>
        </is>
      </c>
      <c r="C1834" t="inlineStr">
        <is>
          <t>repeat_lemma</t>
        </is>
      </c>
      <c r="D1834" t="n">
        <v>3758</v>
      </c>
      <c r="E1834" t="n">
        <v>2692</v>
      </c>
      <c r="F1834" t="inlineStr">
        <is>
          <t xml:space="preserve">        tohdit wit guldens nedight.</t>
        </is>
      </c>
      <c r="G1834">
        <f>HYPERLINK("https://images.diginfra.net/iiif/NL-HaNA_1.01.02/3789/NL-HaNA_1.01.02_3789_0012.jpg/3469,309,1122,3152/full/0/default.jpg", "iiif_url")</f>
        <v/>
      </c>
    </row>
    <row r="1835">
      <c r="A1835" t="inlineStr">
        <is>
          <t>NL-HaNA_1.01.02_3789_0012-page-23</t>
        </is>
      </c>
      <c r="B1835" t="inlineStr">
        <is>
          <t>NL-HaNA_1.01.02_3789_0012-column-3569-409-922-2952</t>
        </is>
      </c>
      <c r="C1835" t="inlineStr">
        <is>
          <t>continuation</t>
        </is>
      </c>
      <c r="D1835" t="n">
        <v>3632</v>
      </c>
      <c r="E1835" t="n">
        <v>2737</v>
      </c>
      <c r="F1835" t="inlineStr">
        <is>
          <t xml:space="preserve">    348.</t>
        </is>
      </c>
      <c r="G1835">
        <f>HYPERLINK("https://images.diginfra.net/iiif/NL-HaNA_1.01.02/3789/NL-HaNA_1.01.02_3789_0012.jpg/3469,309,1122,3152/full/0/default.jpg", "iiif_url")</f>
        <v/>
      </c>
    </row>
    <row r="1836">
      <c r="A1836" t="inlineStr">
        <is>
          <t>NL-HaNA_1.01.02_3789_0012-page-23</t>
        </is>
      </c>
      <c r="B1836" t="inlineStr">
        <is>
          <t>NL-HaNA_1.01.02_3789_0012-column-3569-409-922-2952</t>
        </is>
      </c>
      <c r="C1836" t="inlineStr">
        <is>
          <t>lemma</t>
        </is>
      </c>
      <c r="D1836" t="n">
        <v>3581</v>
      </c>
      <c r="E1836" t="n">
        <v>2787</v>
      </c>
      <c r="F1836" t="inlineStr">
        <is>
          <t>cotdiio un en Tus Papot vor gin</t>
        </is>
      </c>
      <c r="G1836">
        <f>HYPERLINK("https://images.diginfra.net/iiif/NL-HaNA_1.01.02/3789/NL-HaNA_1.01.02_3789_0012.jpg/3469,309,1122,3152/full/0/default.jpg", "iiif_url")</f>
        <v/>
      </c>
    </row>
    <row r="1837">
      <c r="A1837" t="inlineStr">
        <is>
          <t>NL-HaNA_1.01.02_3789_0012-page-23</t>
        </is>
      </c>
      <c r="B1837" t="inlineStr">
        <is>
          <t>NL-HaNA_1.01.02_3789_0012-column-3569-409-922-2952</t>
        </is>
      </c>
      <c r="C1837" t="inlineStr">
        <is>
          <t>continuation</t>
        </is>
      </c>
      <c r="D1837" t="n">
        <v>3630</v>
      </c>
      <c r="E1837" t="n">
        <v>2834</v>
      </c>
      <c r="F1837" t="inlineStr">
        <is>
          <t xml:space="preserve">    Schip, de Gamiraliiyt ta anerdan i</t>
        </is>
      </c>
      <c r="G1837">
        <f>HYPERLINK("https://images.diginfra.net/iiif/NL-HaNA_1.01.02/3789/NL-HaNA_1.01.02_3789_0012.jpg/3469,309,1122,3152/full/0/default.jpg", "iiif_url")</f>
        <v/>
      </c>
    </row>
    <row r="1838">
      <c r="A1838" t="inlineStr">
        <is>
          <t>NL-HaNA_1.01.02_3789_0012-page-23</t>
        </is>
      </c>
      <c r="B1838" t="inlineStr">
        <is>
          <t>NL-HaNA_1.01.02_3789_0012-column-3569-409-922-2952</t>
        </is>
      </c>
      <c r="C1838" t="inlineStr">
        <is>
          <t>continuation</t>
        </is>
      </c>
      <c r="D1838" t="n">
        <v>3632</v>
      </c>
      <c r="E1838" t="n">
        <v>2884</v>
      </c>
      <c r="F1838" t="inlineStr">
        <is>
          <t xml:space="preserve">    adistreu aa.</t>
        </is>
      </c>
      <c r="G1838">
        <f>HYPERLINK("https://images.diginfra.net/iiif/NL-HaNA_1.01.02/3789/NL-HaNA_1.01.02_3789_0012.jpg/3469,309,1122,3152/full/0/default.jpg", "iiif_url")</f>
        <v/>
      </c>
    </row>
    <row r="1839">
      <c r="A1839" t="inlineStr">
        <is>
          <t>NL-HaNA_1.01.02_3789_0012-page-23</t>
        </is>
      </c>
      <c r="B1839" t="inlineStr">
        <is>
          <t>NL-HaNA_1.01.02_3789_0012-column-3569-409-922-2952</t>
        </is>
      </c>
      <c r="C1839" t="inlineStr">
        <is>
          <t>repeat_lemma</t>
        </is>
      </c>
      <c r="D1839" t="n">
        <v>3752</v>
      </c>
      <c r="E1839" t="n">
        <v>2934</v>
      </c>
      <c r="F1839" t="inlineStr">
        <is>
          <t xml:space="preserve">        adzis ly Hullaudt overgenomen</t>
        </is>
      </c>
      <c r="G1839">
        <f>HYPERLINK("https://images.diginfra.net/iiif/NL-HaNA_1.01.02/3789/NL-HaNA_1.01.02_3789_0012.jpg/3469,309,1122,3152/full/0/default.jpg", "iiif_url")</f>
        <v/>
      </c>
    </row>
    <row r="1840">
      <c r="A1840" t="inlineStr">
        <is>
          <t>NL-HaNA_1.01.02_3789_0012-page-23</t>
        </is>
      </c>
      <c r="B1840" t="inlineStr">
        <is>
          <t>NL-HaNA_1.01.02_3789_0012-column-3569-409-922-2952</t>
        </is>
      </c>
      <c r="C1840" t="inlineStr">
        <is>
          <t>continuation</t>
        </is>
      </c>
      <c r="D1840" t="n">
        <v>3635</v>
      </c>
      <c r="E1840" t="n">
        <v>2981</v>
      </c>
      <c r="F1840" t="inlineStr">
        <is>
          <t xml:space="preserve">    457</t>
        </is>
      </c>
      <c r="G1840">
        <f>HYPERLINK("https://images.diginfra.net/iiif/NL-HaNA_1.01.02/3789/NL-HaNA_1.01.02_3789_0012.jpg/3469,309,1122,3152/full/0/default.jpg", "iiif_url")</f>
        <v/>
      </c>
    </row>
    <row r="1841">
      <c r="A1841" t="inlineStr">
        <is>
          <t>NL-HaNA_1.01.02_3789_0012-page-23</t>
        </is>
      </c>
      <c r="B1841" t="inlineStr">
        <is>
          <t>NL-HaNA_1.01.02_3789_0012-column-3569-409-922-2952</t>
        </is>
      </c>
      <c r="C1841" t="inlineStr">
        <is>
          <t>repeat_lemma</t>
        </is>
      </c>
      <c r="D1841" t="n">
        <v>3753</v>
      </c>
      <c r="E1841" t="n">
        <v>3029</v>
      </c>
      <c r="F1841" t="inlineStr">
        <is>
          <t xml:space="preserve">        uaar zofvek , b Elland vaerge-</t>
        </is>
      </c>
      <c r="G1841">
        <f>HYPERLINK("https://images.diginfra.net/iiif/NL-HaNA_1.01.02/3789/NL-HaNA_1.01.02_3789_0012.jpg/3469,309,1122,3152/full/0/default.jpg", "iiif_url")</f>
        <v/>
      </c>
    </row>
    <row r="1842">
      <c r="A1842" t="inlineStr">
        <is>
          <t>NL-HaNA_1.01.02_3789_0012-page-23</t>
        </is>
      </c>
      <c r="B1842" t="inlineStr">
        <is>
          <t>NL-HaNA_1.01.02_3789_0012-column-3569-409-922-2952</t>
        </is>
      </c>
      <c r="C1842" t="inlineStr">
        <is>
          <t>continuation</t>
        </is>
      </c>
      <c r="D1842" t="n">
        <v>3632</v>
      </c>
      <c r="E1842" t="n">
        <v>3075</v>
      </c>
      <c r="F1842" t="inlineStr">
        <is>
          <t xml:space="preserve">    mone. 549.</t>
        </is>
      </c>
      <c r="G1842">
        <f>HYPERLINK("https://images.diginfra.net/iiif/NL-HaNA_1.01.02/3789/NL-HaNA_1.01.02_3789_0012.jpg/3469,309,1122,3152/full/0/default.jpg", "iiif_url")</f>
        <v/>
      </c>
    </row>
    <row r="1843">
      <c r="A1843" t="inlineStr">
        <is>
          <t>NL-HaNA_1.01.02_3789_0012-page-23</t>
        </is>
      </c>
      <c r="B1843" t="inlineStr">
        <is>
          <t>NL-HaNA_1.01.02_3789_0012-column-3569-409-922-2952</t>
        </is>
      </c>
      <c r="C1843" t="inlineStr">
        <is>
          <t>repeat_lemma</t>
        </is>
      </c>
      <c r="D1843" t="n">
        <v>3756</v>
      </c>
      <c r="E1843" t="n">
        <v>3129</v>
      </c>
      <c r="F1843" t="inlineStr">
        <is>
          <t xml:space="preserve">        Hagbin over Sciper Puur Pie-</t>
        </is>
      </c>
      <c r="G1843">
        <f>HYPERLINK("https://images.diginfra.net/iiif/NL-HaNA_1.01.02/3789/NL-HaNA_1.01.02_3789_0012.jpg/3469,309,1122,3152/full/0/default.jpg", "iiif_url")</f>
        <v/>
      </c>
    </row>
    <row r="1844">
      <c r="A1844" t="inlineStr">
        <is>
          <t>NL-HaNA_1.01.02_3789_0012-page-23</t>
        </is>
      </c>
      <c r="B1844" t="inlineStr">
        <is>
          <t>NL-HaNA_1.01.02_3789_0012-column-3569-409-922-2952</t>
        </is>
      </c>
      <c r="C1844" t="inlineStr">
        <is>
          <t>lemma</t>
        </is>
      </c>
      <c r="D1844" t="n">
        <v>3635</v>
      </c>
      <c r="E1844" t="n">
        <v>3176</v>
      </c>
      <c r="F1844" t="inlineStr">
        <is>
          <t>tue, à dnaltyt ni aupedam haar</t>
        </is>
      </c>
      <c r="G1844">
        <f>HYPERLINK("https://images.diginfra.net/iiif/NL-HaNA_1.01.02/3789/NL-HaNA_1.01.02_3789_0012.jpg/3469,309,1122,3152/full/0/default.jpg", "iiif_url")</f>
        <v/>
      </c>
    </row>
    <row r="1845">
      <c r="A1845" t="inlineStr">
        <is>
          <t>NL-HaNA_1.01.02_3789_0012-page-23</t>
        </is>
      </c>
      <c r="B1845" t="inlineStr">
        <is>
          <t>NL-HaNA_1.01.02_3789_0012-column-3569-409-922-2952</t>
        </is>
      </c>
      <c r="C1845" t="inlineStr">
        <is>
          <t>continuation</t>
        </is>
      </c>
      <c r="D1845" t="n">
        <v>3635</v>
      </c>
      <c r="E1845" t="n">
        <v>3224</v>
      </c>
      <c r="F1845" t="inlineStr">
        <is>
          <t xml:space="preserve">    n ifermeara ei t proutdere 691.</t>
        </is>
      </c>
      <c r="G1845">
        <f>HYPERLINK("https://images.diginfra.net/iiif/NL-HaNA_1.01.02/3789/NL-HaNA_1.01.02_3789_0012.jpg/3469,309,1122,3152/full/0/default.jpg", "iiif_url")</f>
        <v/>
      </c>
    </row>
    <row r="1846">
      <c r="A1846" t="inlineStr">
        <is>
          <t>NL-HaNA_1.01.02_3789_0012-page-23</t>
        </is>
      </c>
      <c r="B1846" t="inlineStr">
        <is>
          <t>NL-HaNA_1.01.02_3789_0012-column-3569-409-922-2952</t>
        </is>
      </c>
      <c r="C1846" t="inlineStr">
        <is>
          <t>repeat_lemma</t>
        </is>
      </c>
      <c r="D1846" t="n">
        <v>3758</v>
      </c>
      <c r="E1846" t="n">
        <v>3279</v>
      </c>
      <c r="F1846" t="inlineStr">
        <is>
          <t xml:space="preserve">        met eu nalutie op fijn zere</t>
        </is>
      </c>
      <c r="G1846">
        <f>HYPERLINK("https://images.diginfra.net/iiif/NL-HaNA_1.01.02/3789/NL-HaNA_1.01.02_3789_0012.jpg/3469,309,1122,3152/full/0/default.jpg", "iiif_url")</f>
        <v/>
      </c>
    </row>
    <row r="1850">
      <c r="A1850" t="inlineStr">
        <is>
          <t>NL-HaNA_1.01.02_3789_0013-page-24</t>
        </is>
      </c>
      <c r="B1850" t="inlineStr">
        <is>
          <t>NL-HaNA_1.01.02_3789_0013-column-387-498-944-2925</t>
        </is>
      </c>
      <c r="C1850" t="inlineStr">
        <is>
          <t>lemma</t>
        </is>
      </c>
      <c r="D1850" t="n">
        <v>376</v>
      </c>
      <c r="E1850" t="n">
        <v>491</v>
      </c>
      <c r="F1850" t="inlineStr">
        <is>
          <t>Cornets de Groot, 4lagbtien over de Magi-</t>
        </is>
      </c>
      <c r="G1850">
        <f>HYPERLINK("https://images.diginfra.net/iiif/NL-HaNA_1.01.02/3789/NL-HaNA_1.01.02_3789_0013.jpg/287,398,1144,3125/full/0/default.jpg", "iiif_url")</f>
        <v/>
      </c>
    </row>
    <row r="1851">
      <c r="A1851" t="inlineStr">
        <is>
          <t>NL-HaNA_1.01.02_3789_0013-page-24</t>
        </is>
      </c>
      <c r="B1851" t="inlineStr">
        <is>
          <t>NL-HaNA_1.01.02_3789_0013-column-387-498-944-2925</t>
        </is>
      </c>
      <c r="C1851" t="inlineStr">
        <is>
          <t>continuation</t>
        </is>
      </c>
      <c r="D1851" t="n">
        <v>425</v>
      </c>
      <c r="E1851" t="n">
        <v>553</v>
      </c>
      <c r="F1851" t="inlineStr">
        <is>
          <t xml:space="preserve">    fraat van Bergen op Zoom, de selve te be-</t>
        </is>
      </c>
      <c r="G1851">
        <f>HYPERLINK("https://images.diginfra.net/iiif/NL-HaNA_1.01.02/3789/NL-HaNA_1.01.02_3789_0013.jpg/287,398,1144,3125/full/0/default.jpg", "iiif_url")</f>
        <v/>
      </c>
    </row>
    <row r="1852">
      <c r="A1852" t="inlineStr">
        <is>
          <t>NL-HaNA_1.01.02_3789_0013-page-24</t>
        </is>
      </c>
      <c r="B1852" t="inlineStr">
        <is>
          <t>NL-HaNA_1.01.02_3789_0013-column-387-498-944-2925</t>
        </is>
      </c>
      <c r="C1852" t="inlineStr">
        <is>
          <t>continuation</t>
        </is>
      </c>
      <c r="D1852" t="n">
        <v>427</v>
      </c>
      <c r="E1852" t="n">
        <v>621</v>
      </c>
      <c r="F1852" t="inlineStr">
        <is>
          <t xml:space="preserve">    Tigbten. 188. 297.</t>
        </is>
      </c>
      <c r="G1852">
        <f>HYPERLINK("https://images.diginfra.net/iiif/NL-HaNA_1.01.02/3789/NL-HaNA_1.01.02_3789_0013.jpg/287,398,1144,3125/full/0/default.jpg", "iiif_url")</f>
        <v/>
      </c>
    </row>
    <row r="1853">
      <c r="A1853" t="inlineStr">
        <is>
          <t>NL-HaNA_1.01.02_3789_0013-page-24</t>
        </is>
      </c>
      <c r="B1853" t="inlineStr">
        <is>
          <t>NL-HaNA_1.01.02_3789_0013-column-387-498-944-2925</t>
        </is>
      </c>
      <c r="C1853" t="inlineStr">
        <is>
          <t>repeat_lemma</t>
        </is>
      </c>
      <c r="D1853" t="n">
        <v>532</v>
      </c>
      <c r="E1853" t="n">
        <v>649</v>
      </c>
      <c r="F1853" t="inlineStr">
        <is>
          <t xml:space="preserve">        beright dien aangaande , te examinee-</t>
        </is>
      </c>
      <c r="G1853">
        <f>HYPERLINK("https://images.diginfra.net/iiif/NL-HaNA_1.01.02/3789/NL-HaNA_1.01.02_3789_0013.jpg/287,398,1144,3125/full/0/default.jpg", "iiif_url")</f>
        <v/>
      </c>
    </row>
    <row r="1854">
      <c r="A1854" t="inlineStr">
        <is>
          <t>NL-HaNA_1.01.02_3789_0013-page-24</t>
        </is>
      </c>
      <c r="B1854" t="inlineStr">
        <is>
          <t>NL-HaNA_1.01.02_3789_0013-column-387-498-944-2925</t>
        </is>
      </c>
      <c r="C1854" t="inlineStr">
        <is>
          <t>continuation</t>
        </is>
      </c>
      <c r="D1854" t="n">
        <v>434</v>
      </c>
      <c r="E1854" t="n">
        <v>722</v>
      </c>
      <c r="F1854" t="inlineStr">
        <is>
          <t xml:space="preserve">    ren. 289. 293.</t>
        </is>
      </c>
      <c r="G1854">
        <f>HYPERLINK("https://images.diginfra.net/iiif/NL-HaNA_1.01.02/3789/NL-HaNA_1.01.02_3789_0013.jpg/287,398,1144,3125/full/0/default.jpg", "iiif_url")</f>
        <v/>
      </c>
    </row>
    <row r="1855">
      <c r="A1855" t="inlineStr">
        <is>
          <t>NL-HaNA_1.01.02_3789_0013-page-24</t>
        </is>
      </c>
      <c r="B1855" t="inlineStr">
        <is>
          <t>NL-HaNA_1.01.02_3789_0013-column-387-498-944-2925</t>
        </is>
      </c>
      <c r="C1855" t="inlineStr">
        <is>
          <t>repeat_lemma</t>
        </is>
      </c>
      <c r="D1855" t="n">
        <v>535</v>
      </c>
      <c r="E1855" t="n">
        <v>747</v>
      </c>
      <c r="F1855" t="inlineStr">
        <is>
          <t xml:space="preserve">        rapport , aan de ordinaris justitie ge-</t>
        </is>
      </c>
      <c r="G1855">
        <f>HYPERLINK("https://images.diginfra.net/iiif/NL-HaNA_1.01.02/3789/NL-HaNA_1.01.02_3789_0013.jpg/287,398,1144,3125/full/0/default.jpg", "iiif_url")</f>
        <v/>
      </c>
    </row>
    <row r="1856">
      <c r="A1856" t="inlineStr">
        <is>
          <t>NL-HaNA_1.01.02_3789_0013-page-24</t>
        </is>
      </c>
      <c r="B1856" t="inlineStr">
        <is>
          <t>NL-HaNA_1.01.02_3789_0013-column-387-498-944-2925</t>
        </is>
      </c>
      <c r="C1856" t="inlineStr">
        <is>
          <t>continuation</t>
        </is>
      </c>
      <c r="D1856" t="n">
        <v>437</v>
      </c>
      <c r="E1856" t="n">
        <v>818</v>
      </c>
      <c r="F1856" t="inlineStr">
        <is>
          <t xml:space="preserve">    reuwyeert. 304.</t>
        </is>
      </c>
      <c r="G1856">
        <f>HYPERLINK("https://images.diginfra.net/iiif/NL-HaNA_1.01.02/3789/NL-HaNA_1.01.02_3789_0013.jpg/287,398,1144,3125/full/0/default.jpg", "iiif_url")</f>
        <v/>
      </c>
    </row>
    <row r="1857">
      <c r="A1857" t="inlineStr">
        <is>
          <t>NL-HaNA_1.01.02_3789_0013-page-24</t>
        </is>
      </c>
      <c r="B1857" t="inlineStr">
        <is>
          <t>NL-HaNA_1.01.02_3789_0013-column-387-498-944-2925</t>
        </is>
      </c>
      <c r="C1857" t="inlineStr">
        <is>
          <t>repeat_lemma</t>
        </is>
      </c>
      <c r="D1857" t="n">
        <v>551</v>
      </c>
      <c r="E1857" t="n">
        <v>841</v>
      </c>
      <c r="F1857" t="inlineStr">
        <is>
          <t xml:space="preserve">        om betaalinge van fijne recugnitie,</t>
        </is>
      </c>
      <c r="G1857">
        <f>HYPERLINK("https://images.diginfra.net/iiif/NL-HaNA_1.01.02/3789/NL-HaNA_1.01.02_3789_0013.jpg/287,398,1144,3125/full/0/default.jpg", "iiif_url")</f>
        <v/>
      </c>
    </row>
    <row r="1858">
      <c r="A1858" t="inlineStr">
        <is>
          <t>NL-HaNA_1.01.02_3789_0013-page-24</t>
        </is>
      </c>
      <c r="B1858" t="inlineStr">
        <is>
          <t>NL-HaNA_1.01.02_3789_0013-column-387-498-944-2925</t>
        </is>
      </c>
      <c r="C1858" t="inlineStr">
        <is>
          <t>continuation</t>
        </is>
      </c>
      <c r="D1858" t="n">
        <v>441</v>
      </c>
      <c r="E1858" t="n">
        <v>892</v>
      </c>
      <c r="F1858" t="inlineStr">
        <is>
          <t xml:space="preserve">    Wethouderen der Stadt Bergen op den Zoom</t>
        </is>
      </c>
      <c r="G1858">
        <f>HYPERLINK("https://images.diginfra.net/iiif/NL-HaNA_1.01.02/3789/NL-HaNA_1.01.02_3789_0013.jpg/287,398,1144,3125/full/0/default.jpg", "iiif_url")</f>
        <v/>
      </c>
    </row>
    <row r="1859">
      <c r="A1859" t="inlineStr">
        <is>
          <t>NL-HaNA_1.01.02_3789_0013-page-24</t>
        </is>
      </c>
      <c r="B1859" t="inlineStr">
        <is>
          <t>NL-HaNA_1.01.02_3789_0013-column-387-498-944-2925</t>
        </is>
      </c>
      <c r="C1859" t="inlineStr">
        <is>
          <t>continuation</t>
        </is>
      </c>
      <c r="D1859" t="n">
        <v>441</v>
      </c>
      <c r="E1859" t="n">
        <v>961</v>
      </c>
      <c r="F1859" t="inlineStr">
        <is>
          <t xml:space="preserve">    ie berighten. 591.</t>
        </is>
      </c>
      <c r="G1859">
        <f>HYPERLINK("https://images.diginfra.net/iiif/NL-HaNA_1.01.02/3789/NL-HaNA_1.01.02_3789_0013.jpg/287,398,1144,3125/full/0/default.jpg", "iiif_url")</f>
        <v/>
      </c>
    </row>
    <row r="1860">
      <c r="A1860" t="inlineStr">
        <is>
          <t>NL-HaNA_1.01.02_3789_0013-page-24</t>
        </is>
      </c>
      <c r="B1860" t="inlineStr">
        <is>
          <t>NL-HaNA_1.01.02_3789_0013-column-387-498-944-2925</t>
        </is>
      </c>
      <c r="C1860" t="inlineStr">
        <is>
          <t>repeat_lemma</t>
        </is>
      </c>
      <c r="D1860" t="n">
        <v>535</v>
      </c>
      <c r="E1860" t="n">
        <v>984</v>
      </c>
      <c r="F1860" t="inlineStr">
        <is>
          <t xml:space="preserve">        terigbt dien aangaande, en resoluiie.</t>
        </is>
      </c>
      <c r="G1860">
        <f>HYPERLINK("https://images.diginfra.net/iiif/NL-HaNA_1.01.02/3789/NL-HaNA_1.01.02_3789_0013.jpg/287,398,1144,3125/full/0/default.jpg", "iiif_url")</f>
        <v/>
      </c>
    </row>
    <row r="1861">
      <c r="A1861" t="inlineStr">
        <is>
          <t>NL-HaNA_1.01.02_3789_0013-page-24</t>
        </is>
      </c>
      <c r="B1861" t="inlineStr">
        <is>
          <t>NL-HaNA_1.01.02_3789_0013-column-387-498-944-2925</t>
        </is>
      </c>
      <c r="C1861" t="inlineStr">
        <is>
          <t>continuation</t>
        </is>
      </c>
      <c r="D1861" t="n">
        <v>441</v>
      </c>
      <c r="E1861" t="n">
        <v>1064</v>
      </c>
      <c r="F1861" t="inlineStr">
        <is>
          <t xml:space="preserve">    18.</t>
        </is>
      </c>
      <c r="G1861">
        <f>HYPERLINK("https://images.diginfra.net/iiif/NL-HaNA_1.01.02/3789/NL-HaNA_1.01.02_3789_0013.jpg/287,398,1144,3125/full/0/default.jpg", "iiif_url")</f>
        <v/>
      </c>
    </row>
    <row r="1862">
      <c r="A1862" t="inlineStr">
        <is>
          <t>NL-HaNA_1.01.02_3789_0013-page-24</t>
        </is>
      </c>
      <c r="B1862" t="inlineStr">
        <is>
          <t>NL-HaNA_1.01.02_3789_0013-column-387-498-944-2925</t>
        </is>
      </c>
      <c r="C1862" t="inlineStr">
        <is>
          <t>lemma</t>
        </is>
      </c>
      <c r="D1862" t="n">
        <v>397</v>
      </c>
      <c r="E1862" t="n">
        <v>1078</v>
      </c>
      <c r="F1862" t="inlineStr">
        <is>
          <t>Cornhair om verwisselinge van nativiteyt te-</t>
        </is>
      </c>
      <c r="G1862">
        <f>HYPERLINK("https://images.diginfra.net/iiif/NL-HaNA_1.01.02/3789/NL-HaNA_1.01.02_3789_0013.jpg/287,398,1144,3125/full/0/default.jpg", "iiif_url")</f>
        <v/>
      </c>
    </row>
    <row r="1863">
      <c r="A1863" t="inlineStr">
        <is>
          <t>NL-HaNA_1.01.02_3789_0013-page-24</t>
        </is>
      </c>
      <c r="B1863" t="inlineStr">
        <is>
          <t>NL-HaNA_1.01.02_3789_0013-column-387-498-944-2925</t>
        </is>
      </c>
      <c r="C1863" t="inlineStr">
        <is>
          <t>continuation</t>
        </is>
      </c>
      <c r="D1863" t="n">
        <v>446</v>
      </c>
      <c r="E1863" t="n">
        <v>1133</v>
      </c>
      <c r="F1863" t="inlineStr">
        <is>
          <t xml:space="preserve">    gens Huberti de Brabanasche Magistraat van</t>
        </is>
      </c>
      <c r="G1863">
        <f>HYPERLINK("https://images.diginfra.net/iiif/NL-HaNA_1.01.02/3789/NL-HaNA_1.01.02_3789_0013.jpg/287,398,1144,3125/full/0/default.jpg", "iiif_url")</f>
        <v/>
      </c>
    </row>
    <row r="1864">
      <c r="A1864" t="inlineStr">
        <is>
          <t>NL-HaNA_1.01.02_3789_0013-page-24</t>
        </is>
      </c>
      <c r="B1864" t="inlineStr">
        <is>
          <t>NL-HaNA_1.01.02_3789_0013-column-387-498-944-2925</t>
        </is>
      </c>
      <c r="C1864" t="inlineStr">
        <is>
          <t>continuation</t>
        </is>
      </c>
      <c r="D1864" t="n">
        <v>448</v>
      </c>
      <c r="E1864" t="n">
        <v>1191</v>
      </c>
      <c r="F1864" t="inlineStr">
        <is>
          <t xml:space="preserve">    Maastricht te adviseren. 193.</t>
        </is>
      </c>
      <c r="G1864">
        <f>HYPERLINK("https://images.diginfra.net/iiif/NL-HaNA_1.01.02/3789/NL-HaNA_1.01.02_3789_0013.jpg/287,398,1144,3125/full/0/default.jpg", "iiif_url")</f>
        <v/>
      </c>
    </row>
    <row r="1865">
      <c r="A1865" t="inlineStr">
        <is>
          <t>NL-HaNA_1.01.02_3789_0013-page-24</t>
        </is>
      </c>
      <c r="B1865" t="inlineStr">
        <is>
          <t>NL-HaNA_1.01.02_3789_0013-column-387-498-944-2925</t>
        </is>
      </c>
      <c r="C1865" t="inlineStr">
        <is>
          <t>repeat_lemma</t>
        </is>
      </c>
      <c r="D1865" t="n">
        <v>558</v>
      </c>
      <c r="E1865" t="n">
        <v>1226</v>
      </c>
      <c r="F1865" t="inlineStr">
        <is>
          <t xml:space="preserve">        advis en Brieven van naturulisatie.</t>
        </is>
      </c>
      <c r="G1865">
        <f>HYPERLINK("https://images.diginfra.net/iiif/NL-HaNA_1.01.02/3789/NL-HaNA_1.01.02_3789_0013.jpg/287,398,1144,3125/full/0/default.jpg", "iiif_url")</f>
        <v/>
      </c>
    </row>
    <row r="1866">
      <c r="A1866" t="inlineStr">
        <is>
          <t>NL-HaNA_1.01.02_3789_0013-page-24</t>
        </is>
      </c>
      <c r="B1866" t="inlineStr">
        <is>
          <t>NL-HaNA_1.01.02_3789_0013-column-387-498-944-2925</t>
        </is>
      </c>
      <c r="C1866" t="inlineStr">
        <is>
          <t>continuation</t>
        </is>
      </c>
      <c r="D1866" t="n">
        <v>455</v>
      </c>
      <c r="E1866" t="n">
        <v>1312</v>
      </c>
      <c r="F1866" t="inlineStr">
        <is>
          <t xml:space="preserve">    132.</t>
        </is>
      </c>
      <c r="G1866">
        <f>HYPERLINK("https://images.diginfra.net/iiif/NL-HaNA_1.01.02/3789/NL-HaNA_1.01.02_3789_0013.jpg/287,398,1144,3125/full/0/default.jpg", "iiif_url")</f>
        <v/>
      </c>
    </row>
    <row r="1867">
      <c r="A1867" t="inlineStr">
        <is>
          <t>NL-HaNA_1.01.02_3789_0013-page-24</t>
        </is>
      </c>
      <c r="B1867" t="inlineStr">
        <is>
          <t>NL-HaNA_1.01.02_3789_0013-column-387-498-944-2925</t>
        </is>
      </c>
      <c r="C1867" t="inlineStr">
        <is>
          <t>lemma</t>
        </is>
      </c>
      <c r="D1867" t="n">
        <v>404</v>
      </c>
      <c r="E1867" t="n">
        <v>1331</v>
      </c>
      <c r="F1867" t="inlineStr">
        <is>
          <t>de Cosard, Oeroy om te disponeeren. 109.</t>
        </is>
      </c>
      <c r="G1867">
        <f>HYPERLINK("https://images.diginfra.net/iiif/NL-HaNA_1.01.02/3789/NL-HaNA_1.01.02_3789_0013.jpg/287,398,1144,3125/full/0/default.jpg", "iiif_url")</f>
        <v/>
      </c>
    </row>
    <row r="1868">
      <c r="A1868" t="inlineStr">
        <is>
          <t>NL-HaNA_1.01.02_3789_0013-page-24</t>
        </is>
      </c>
      <c r="B1868" t="inlineStr">
        <is>
          <t>NL-HaNA_1.01.02_3789_0013-column-387-498-944-2925</t>
        </is>
      </c>
      <c r="C1868" t="inlineStr">
        <is>
          <t>lemma</t>
        </is>
      </c>
      <c r="D1868" t="n">
        <v>406</v>
      </c>
      <c r="E1868" t="n">
        <v>1375</v>
      </c>
      <c r="F1868" t="inlineStr">
        <is>
          <t>Cotshuysen, te berigbten op bet versieck van</t>
        </is>
      </c>
      <c r="G1868">
        <f>HYPERLINK("https://images.diginfra.net/iiif/NL-HaNA_1.01.02/3789/NL-HaNA_1.01.02_3789_0013.jpg/287,398,1144,3125/full/0/default.jpg", "iiif_url")</f>
        <v/>
      </c>
    </row>
    <row r="1869">
      <c r="A1869" t="inlineStr">
        <is>
          <t>NL-HaNA_1.01.02_3789_0013-page-24</t>
        </is>
      </c>
      <c r="B1869" t="inlineStr">
        <is>
          <t>NL-HaNA_1.01.02_3789_0013-column-387-498-944-2925</t>
        </is>
      </c>
      <c r="C1869" t="inlineStr">
        <is>
          <t>continuation</t>
        </is>
      </c>
      <c r="D1869" t="n">
        <v>455</v>
      </c>
      <c r="E1869" t="n">
        <v>1422</v>
      </c>
      <c r="F1869" t="inlineStr">
        <is>
          <t xml:space="preserve">    Wilkin om de Griffersplaatse van Olne by</t>
        </is>
      </c>
      <c r="G1869">
        <f>HYPERLINK("https://images.diginfra.net/iiif/NL-HaNA_1.01.02/3789/NL-HaNA_1.01.02_3789_0013.jpg/287,398,1144,3125/full/0/default.jpg", "iiif_url")</f>
        <v/>
      </c>
    </row>
    <row r="1870">
      <c r="A1870" t="inlineStr">
        <is>
          <t>NL-HaNA_1.01.02_3789_0013-page-24</t>
        </is>
      </c>
      <c r="B1870" t="inlineStr">
        <is>
          <t>NL-HaNA_1.01.02_3789_0013-column-387-498-944-2925</t>
        </is>
      </c>
      <c r="C1870" t="inlineStr">
        <is>
          <t>continuation</t>
        </is>
      </c>
      <c r="D1870" t="n">
        <v>451</v>
      </c>
      <c r="E1870" t="n">
        <v>1476</v>
      </c>
      <c r="F1870" t="inlineStr">
        <is>
          <t xml:space="preserve">    substitutie te moogen waarneemen. 427.</t>
        </is>
      </c>
      <c r="G1870">
        <f>HYPERLINK("https://images.diginfra.net/iiif/NL-HaNA_1.01.02/3789/NL-HaNA_1.01.02_3789_0013.jpg/287,398,1144,3125/full/0/default.jpg", "iiif_url")</f>
        <v/>
      </c>
    </row>
    <row r="1871">
      <c r="A1871" t="inlineStr">
        <is>
          <t>NL-HaNA_1.01.02_3789_0013-page-24</t>
        </is>
      </c>
      <c r="B1871" t="inlineStr">
        <is>
          <t>NL-HaNA_1.01.02_3789_0013-column-387-498-944-2925</t>
        </is>
      </c>
      <c r="C1871" t="inlineStr">
        <is>
          <t>repeat_lemma</t>
        </is>
      </c>
      <c r="D1871" t="n">
        <v>553</v>
      </c>
      <c r="E1871" t="n">
        <v>1523</v>
      </c>
      <c r="F1871" t="inlineStr">
        <is>
          <t xml:space="preserve">        terigbt, en geaccordeert. 585.</t>
        </is>
      </c>
      <c r="G1871">
        <f>HYPERLINK("https://images.diginfra.net/iiif/NL-HaNA_1.01.02/3789/NL-HaNA_1.01.02_3789_0013.jpg/287,398,1144,3125/full/0/default.jpg", "iiif_url")</f>
        <v/>
      </c>
    </row>
    <row r="1872">
      <c r="A1872" t="inlineStr">
        <is>
          <t>NL-HaNA_1.01.02_3789_0013-page-24</t>
        </is>
      </c>
      <c r="B1872" t="inlineStr">
        <is>
          <t>NL-HaNA_1.01.02_3789_0013-column-387-498-944-2925</t>
        </is>
      </c>
      <c r="C1872" t="inlineStr">
        <is>
          <t>lemma</t>
        </is>
      </c>
      <c r="D1872" t="n">
        <v>413</v>
      </c>
      <c r="E1872" t="n">
        <v>1565</v>
      </c>
      <c r="F1872" t="inlineStr">
        <is>
          <t>Couringh aangesteld tot Ontfanger van het</t>
        </is>
      </c>
      <c r="G1872">
        <f>HYPERLINK("https://images.diginfra.net/iiif/NL-HaNA_1.01.02/3789/NL-HaNA_1.01.02_3789_0013.jpg/287,398,1144,3125/full/0/default.jpg", "iiif_url")</f>
        <v/>
      </c>
    </row>
    <row r="1873">
      <c r="A1873" t="inlineStr">
        <is>
          <t>NL-HaNA_1.01.02_3789_0013-page-24</t>
        </is>
      </c>
      <c r="B1873" t="inlineStr">
        <is>
          <t>NL-HaNA_1.01.02_3789_0013-column-387-498-944-2925</t>
        </is>
      </c>
      <c r="C1873" t="inlineStr">
        <is>
          <t>continuation</t>
        </is>
      </c>
      <c r="D1873" t="n">
        <v>460</v>
      </c>
      <c r="E1873" t="n">
        <v>1613</v>
      </c>
      <c r="F1873" t="inlineStr">
        <is>
          <t xml:space="preserve">    Noorder Pacbtcomptur in Oosturieslandt.</t>
        </is>
      </c>
      <c r="G1873">
        <f>HYPERLINK("https://images.diginfra.net/iiif/NL-HaNA_1.01.02/3789/NL-HaNA_1.01.02_3789_0013.jpg/287,398,1144,3125/full/0/default.jpg", "iiif_url")</f>
        <v/>
      </c>
    </row>
    <row r="1874">
      <c r="A1874" t="inlineStr">
        <is>
          <t>NL-HaNA_1.01.02_3789_0013-page-24</t>
        </is>
      </c>
      <c r="B1874" t="inlineStr">
        <is>
          <t>NL-HaNA_1.01.02_3789_0013-column-387-498-944-2925</t>
        </is>
      </c>
      <c r="C1874" t="inlineStr">
        <is>
          <t>continuation</t>
        </is>
      </c>
      <c r="D1874" t="n">
        <v>460</v>
      </c>
      <c r="E1874" t="n">
        <v>1691</v>
      </c>
      <c r="F1874" t="inlineStr">
        <is>
          <t xml:space="preserve">    283.</t>
        </is>
      </c>
      <c r="G1874">
        <f>HYPERLINK("https://images.diginfra.net/iiif/NL-HaNA_1.01.02/3789/NL-HaNA_1.01.02_3789_0013.jpg/287,398,1144,3125/full/0/default.jpg", "iiif_url")</f>
        <v/>
      </c>
    </row>
    <row r="1875">
      <c r="A1875" t="inlineStr">
        <is>
          <t>NL-HaNA_1.01.02_3789_0013-page-24</t>
        </is>
      </c>
      <c r="B1875" t="inlineStr">
        <is>
          <t>NL-HaNA_1.01.02_3789_0013-column-387-498-944-2925</t>
        </is>
      </c>
      <c r="C1875" t="inlineStr">
        <is>
          <t>repeat_lemma</t>
        </is>
      </c>
      <c r="D1875" t="n">
        <v>560</v>
      </c>
      <c r="E1875" t="n">
        <v>1708</v>
      </c>
      <c r="F1875" t="inlineStr">
        <is>
          <t xml:space="preserve">        teright op de Misive van de Aadmi-</t>
        </is>
      </c>
      <c r="G1875">
        <f>HYPERLINK("https://images.diginfra.net/iiif/NL-HaNA_1.01.02/3789/NL-HaNA_1.01.02_3789_0013.jpg/287,398,1144,3125/full/0/default.jpg", "iiif_url")</f>
        <v/>
      </c>
    </row>
    <row r="1876">
      <c r="A1876" t="inlineStr">
        <is>
          <t>NL-HaNA_1.01.02_3789_0013-page-24</t>
        </is>
      </c>
      <c r="B1876" t="inlineStr">
        <is>
          <t>NL-HaNA_1.01.02_3789_0013-column-387-498-944-2925</t>
        </is>
      </c>
      <c r="C1876" t="inlineStr">
        <is>
          <t>continuation</t>
        </is>
      </c>
      <c r="D1876" t="n">
        <v>462</v>
      </c>
      <c r="E1876" t="n">
        <v>1759</v>
      </c>
      <c r="F1876" t="inlineStr">
        <is>
          <t xml:space="preserve">    vistratoren, waar by contendeeren, dat hy</t>
        </is>
      </c>
      <c r="G1876">
        <f>HYPERLINK("https://images.diginfra.net/iiif/NL-HaNA_1.01.02/3789/NL-HaNA_1.01.02_3789_0013.jpg/287,398,1144,3125/full/0/default.jpg", "iiif_url")</f>
        <v/>
      </c>
    </row>
    <row r="1877">
      <c r="A1877" t="inlineStr">
        <is>
          <t>NL-HaNA_1.01.02_3789_0013-page-24</t>
        </is>
      </c>
      <c r="B1877" t="inlineStr">
        <is>
          <t>NL-HaNA_1.01.02_3789_0013-column-387-498-944-2925</t>
        </is>
      </c>
      <c r="C1877" t="inlineStr">
        <is>
          <t>continuation</t>
        </is>
      </c>
      <c r="D1877" t="n">
        <v>467</v>
      </c>
      <c r="E1877" t="n">
        <v>1810</v>
      </c>
      <c r="F1877" t="inlineStr">
        <is>
          <t xml:space="preserve">    ûjne residentie tet Norden soude moogen hou-</t>
        </is>
      </c>
      <c r="G1877">
        <f>HYPERLINK("https://images.diginfra.net/iiif/NL-HaNA_1.01.02/3789/NL-HaNA_1.01.02_3789_0013.jpg/287,398,1144,3125/full/0/default.jpg", "iiif_url")</f>
        <v/>
      </c>
    </row>
    <row r="1878">
      <c r="A1878" t="inlineStr">
        <is>
          <t>NL-HaNA_1.01.02_3789_0013-page-24</t>
        </is>
      </c>
      <c r="B1878" t="inlineStr">
        <is>
          <t>NL-HaNA_1.01.02_3789_0013-column-387-498-944-2925</t>
        </is>
      </c>
      <c r="C1878" t="inlineStr">
        <is>
          <t>continuation</t>
        </is>
      </c>
      <c r="D1878" t="n">
        <v>469</v>
      </c>
      <c r="E1878" t="n">
        <v>1872</v>
      </c>
      <c r="F1878" t="inlineStr">
        <is>
          <t xml:space="preserve">    den, té examineren. 391.</t>
        </is>
      </c>
      <c r="G1878">
        <f>HYPERLINK("https://images.diginfra.net/iiif/NL-HaNA_1.01.02/3789/NL-HaNA_1.01.02_3789_0013.jpg/287,398,1144,3125/full/0/default.jpg", "iiif_url")</f>
        <v/>
      </c>
    </row>
    <row r="1879">
      <c r="A1879" t="inlineStr">
        <is>
          <t>NL-HaNA_1.01.02_3789_0013-page-24</t>
        </is>
      </c>
      <c r="B1879" t="inlineStr">
        <is>
          <t>NL-HaNA_1.01.02_3789_0013-column-387-498-944-2925</t>
        </is>
      </c>
      <c r="C1879" t="inlineStr">
        <is>
          <t>repeat_lemma</t>
        </is>
      </c>
      <c r="D1879" t="n">
        <v>565</v>
      </c>
      <c r="E1879" t="n">
        <v>1893</v>
      </c>
      <c r="F1879" t="inlineStr">
        <is>
          <t xml:space="preserve">        om by haar Hoogh Mog. Commiste</t>
        </is>
      </c>
      <c r="G1879">
        <f>HYPERLINK("https://images.diginfra.net/iiif/NL-HaNA_1.01.02/3789/NL-HaNA_1.01.02_3789_0013.jpg/287,398,1144,3125/full/0/default.jpg", "iiif_url")</f>
        <v/>
      </c>
    </row>
    <row r="1880">
      <c r="A1880" t="inlineStr">
        <is>
          <t>NL-HaNA_1.01.02_3789_0013-page-24</t>
        </is>
      </c>
      <c r="B1880" t="inlineStr">
        <is>
          <t>NL-HaNA_1.01.02_3789_0013-column-387-498-944-2925</t>
        </is>
      </c>
      <c r="C1880" t="inlineStr">
        <is>
          <t>continuation</t>
        </is>
      </c>
      <c r="D1880" t="n">
        <v>474</v>
      </c>
      <c r="E1880" t="n">
        <v>1956</v>
      </c>
      <c r="F1880" t="inlineStr">
        <is>
          <t xml:space="preserve">    gemaintinert te werden, te examineeren-</t>
        </is>
      </c>
      <c r="G1880">
        <f>HYPERLINK("https://images.diginfra.net/iiif/NL-HaNA_1.01.02/3789/NL-HaNA_1.01.02_3789_0013.jpg/287,398,1144,3125/full/0/default.jpg", "iiif_url")</f>
        <v/>
      </c>
    </row>
    <row r="1881">
      <c r="A1881" t="inlineStr">
        <is>
          <t>NL-HaNA_1.01.02_3789_0013-page-24</t>
        </is>
      </c>
      <c r="B1881" t="inlineStr">
        <is>
          <t>NL-HaNA_1.01.02_3789_0013-column-387-498-944-2925</t>
        </is>
      </c>
      <c r="C1881" t="inlineStr">
        <is>
          <t>continuation</t>
        </is>
      </c>
      <c r="D1881" t="n">
        <v>472</v>
      </c>
      <c r="E1881" t="n">
        <v>2031</v>
      </c>
      <c r="F1881" t="inlineStr">
        <is>
          <t xml:space="preserve">    407.</t>
        </is>
      </c>
      <c r="G1881">
        <f>HYPERLINK("https://images.diginfra.net/iiif/NL-HaNA_1.01.02/3789/NL-HaNA_1.01.02_3789_0013.jpg/287,398,1144,3125/full/0/default.jpg", "iiif_url")</f>
        <v/>
      </c>
    </row>
    <row r="1882">
      <c r="A1882" t="inlineStr">
        <is>
          <t>NL-HaNA_1.01.02_3789_0013-page-24</t>
        </is>
      </c>
      <c r="B1882" t="inlineStr">
        <is>
          <t>NL-HaNA_1.01.02_3789_0013-column-387-498-944-2925</t>
        </is>
      </c>
      <c r="C1882" t="inlineStr">
        <is>
          <t>lemma</t>
        </is>
      </c>
      <c r="D1882" t="n">
        <v>425</v>
      </c>
      <c r="E1882" t="n">
        <v>2052</v>
      </c>
      <c r="F1882" t="inlineStr">
        <is>
          <t>Cramer om assfientie tot den opbouw van een</t>
        </is>
      </c>
      <c r="G1882">
        <f>HYPERLINK("https://images.diginfra.net/iiif/NL-HaNA_1.01.02/3789/NL-HaNA_1.01.02_3789_0013.jpg/287,398,1144,3125/full/0/default.jpg", "iiif_url")</f>
        <v/>
      </c>
    </row>
    <row r="1883">
      <c r="A1883" t="inlineStr">
        <is>
          <t>NL-HaNA_1.01.02_3789_0013-page-24</t>
        </is>
      </c>
      <c r="B1883" t="inlineStr">
        <is>
          <t>NL-HaNA_1.01.02_3789_0013-column-387-498-944-2925</t>
        </is>
      </c>
      <c r="C1883" t="inlineStr">
        <is>
          <t>continuation</t>
        </is>
      </c>
      <c r="D1883" t="n">
        <v>476</v>
      </c>
      <c r="E1883" t="n">
        <v>2101</v>
      </c>
      <c r="F1883" t="inlineStr">
        <is>
          <t xml:space="preserve">    Kercke, te examineeren. 858.</t>
        </is>
      </c>
      <c r="G1883">
        <f>HYPERLINK("https://images.diginfra.net/iiif/NL-HaNA_1.01.02/3789/NL-HaNA_1.01.02_3789_0013.jpg/287,398,1144,3125/full/0/default.jpg", "iiif_url")</f>
        <v/>
      </c>
    </row>
    <row r="1884">
      <c r="A1884" t="inlineStr">
        <is>
          <t>NL-HaNA_1.01.02_3789_0013-page-24</t>
        </is>
      </c>
      <c r="B1884" t="inlineStr">
        <is>
          <t>NL-HaNA_1.01.02_3789_0013-column-387-498-944-2925</t>
        </is>
      </c>
      <c r="C1884" t="inlineStr">
        <is>
          <t>repeat_lemma</t>
        </is>
      </c>
      <c r="D1884" t="n">
        <v>575</v>
      </c>
      <c r="E1884" t="n">
        <v>2144</v>
      </c>
      <c r="F1884" t="inlineStr">
        <is>
          <t xml:space="preserve">        rapport, en bet versoeck afgeweesen.</t>
        </is>
      </c>
      <c r="G1884">
        <f>HYPERLINK("https://images.diginfra.net/iiif/NL-HaNA_1.01.02/3789/NL-HaNA_1.01.02_3789_0013.jpg/287,398,1144,3125/full/0/default.jpg", "iiif_url")</f>
        <v/>
      </c>
    </row>
    <row r="1885">
      <c r="A1885" t="inlineStr">
        <is>
          <t>NL-HaNA_1.01.02_3789_0013-page-24</t>
        </is>
      </c>
      <c r="B1885" t="inlineStr">
        <is>
          <t>NL-HaNA_1.01.02_3789_0013-column-387-498-944-2925</t>
        </is>
      </c>
      <c r="C1885" t="inlineStr">
        <is>
          <t>continuation</t>
        </is>
      </c>
      <c r="D1885" t="n">
        <v>479</v>
      </c>
      <c r="E1885" t="n">
        <v>2225</v>
      </c>
      <c r="F1885" t="inlineStr">
        <is>
          <t xml:space="preserve">    672.</t>
        </is>
      </c>
      <c r="G1885">
        <f>HYPERLINK("https://images.diginfra.net/iiif/NL-HaNA_1.01.02/3789/NL-HaNA_1.01.02_3789_0013.jpg/287,398,1144,3125/full/0/default.jpg", "iiif_url")</f>
        <v/>
      </c>
    </row>
    <row r="1886">
      <c r="A1886" t="inlineStr">
        <is>
          <t>NL-HaNA_1.01.02_3789_0013-page-24</t>
        </is>
      </c>
      <c r="B1886" t="inlineStr">
        <is>
          <t>NL-HaNA_1.01.02_3789_0013-column-387-498-944-2925</t>
        </is>
      </c>
      <c r="C1886" t="inlineStr">
        <is>
          <t>lemma</t>
        </is>
      </c>
      <c r="D1886" t="n">
        <v>432</v>
      </c>
      <c r="E1886" t="n">
        <v>2243</v>
      </c>
      <c r="F1886" t="inlineStr">
        <is>
          <t>Crans restant van een Beursse ter somme van</t>
        </is>
      </c>
      <c r="G1886">
        <f>HYPERLINK("https://images.diginfra.net/iiif/NL-HaNA_1.01.02/3789/NL-HaNA_1.01.02_3789_0013.jpg/287,398,1144,3125/full/0/default.jpg", "iiif_url")</f>
        <v/>
      </c>
    </row>
    <row r="1887">
      <c r="A1887" t="inlineStr">
        <is>
          <t>NL-HaNA_1.01.02_3789_0013-page-24</t>
        </is>
      </c>
      <c r="B1887" t="inlineStr">
        <is>
          <t>NL-HaNA_1.01.02_3789_0013-column-387-498-944-2925</t>
        </is>
      </c>
      <c r="C1887" t="inlineStr">
        <is>
          <t>continuation</t>
        </is>
      </c>
      <c r="D1887" t="n">
        <v>481</v>
      </c>
      <c r="E1887" t="n">
        <v>2290</v>
      </c>
      <c r="F1887" t="inlineStr">
        <is>
          <t xml:space="preserve">    vrtigh guldens tien stuyvers toegelegbt, om</t>
        </is>
      </c>
      <c r="G1887">
        <f>HYPERLINK("https://images.diginfra.net/iiif/NL-HaNA_1.01.02/3789/NL-HaNA_1.01.02_3789_0013.jpg/287,398,1144,3125/full/0/default.jpg", "iiif_url")</f>
        <v/>
      </c>
    </row>
    <row r="1888">
      <c r="A1888" t="inlineStr">
        <is>
          <t>NL-HaNA_1.01.02_3789_0013-page-24</t>
        </is>
      </c>
      <c r="B1888" t="inlineStr">
        <is>
          <t>NL-HaNA_1.01.02_3789_0013-column-387-498-944-2925</t>
        </is>
      </c>
      <c r="C1888" t="inlineStr">
        <is>
          <t>continuation</t>
        </is>
      </c>
      <c r="D1888" t="n">
        <v>481</v>
      </c>
      <c r="E1888" t="n">
        <v>2338</v>
      </c>
      <c r="F1888" t="inlineStr">
        <is>
          <t xml:space="preserve">    toi hondert guldens gesuppleert te werden.</t>
        </is>
      </c>
      <c r="G1888">
        <f>HYPERLINK("https://images.diginfra.net/iiif/NL-HaNA_1.01.02/3789/NL-HaNA_1.01.02_3789_0013.jpg/287,398,1144,3125/full/0/default.jpg", "iiif_url")</f>
        <v/>
      </c>
    </row>
    <row r="1889">
      <c r="A1889" t="inlineStr">
        <is>
          <t>NL-HaNA_1.01.02_3789_0013-page-24</t>
        </is>
      </c>
      <c r="B1889" t="inlineStr">
        <is>
          <t>NL-HaNA_1.01.02_3789_0013-column-387-498-944-2925</t>
        </is>
      </c>
      <c r="C1889" t="inlineStr">
        <is>
          <t>continuation</t>
        </is>
      </c>
      <c r="D1889" t="n">
        <v>486</v>
      </c>
      <c r="E1889" t="n">
        <v>2418</v>
      </c>
      <c r="F1889" t="inlineStr">
        <is>
          <t xml:space="preserve">    109.</t>
        </is>
      </c>
      <c r="G1889">
        <f>HYPERLINK("https://images.diginfra.net/iiif/NL-HaNA_1.01.02/3789/NL-HaNA_1.01.02_3789_0013.jpg/287,398,1144,3125/full/0/default.jpg", "iiif_url")</f>
        <v/>
      </c>
    </row>
    <row r="1890">
      <c r="A1890" t="inlineStr">
        <is>
          <t>NL-HaNA_1.01.02_3789_0013-page-24</t>
        </is>
      </c>
      <c r="B1890" t="inlineStr">
        <is>
          <t>NL-HaNA_1.01.02_3789_0013-column-387-498-944-2925</t>
        </is>
      </c>
      <c r="C1890" t="inlineStr">
        <is>
          <t>non_index_line</t>
        </is>
      </c>
      <c r="D1890" t="n">
        <v>581</v>
      </c>
      <c r="E1890" t="n">
        <v>2434</v>
      </c>
      <c r="F1890" t="inlineStr">
        <is>
          <t xml:space="preserve">        gegemitteert den eedt door Scriverius</t>
        </is>
      </c>
      <c r="G1890">
        <f>HYPERLINK("https://images.diginfra.net/iiif/NL-HaNA_1.01.02/3789/NL-HaNA_1.01.02_3789_0013.jpg/287,398,1144,3125/full/0/default.jpg", "iiif_url")</f>
        <v/>
      </c>
    </row>
    <row r="1891">
      <c r="A1891" t="inlineStr">
        <is>
          <t>NL-HaNA_1.01.02_3789_0013-page-24</t>
        </is>
      </c>
      <c r="B1891" t="inlineStr">
        <is>
          <t>NL-HaNA_1.01.02_3789_0013-column-387-498-944-2925</t>
        </is>
      </c>
      <c r="C1891" t="inlineStr">
        <is>
          <t>continuation</t>
        </is>
      </c>
      <c r="D1891" t="n">
        <v>483</v>
      </c>
      <c r="E1891" t="n">
        <v>2499</v>
      </c>
      <c r="F1891" t="inlineStr">
        <is>
          <t xml:space="preserve">    te moogen afleggen. 219.</t>
        </is>
      </c>
      <c r="G1891">
        <f>HYPERLINK("https://images.diginfra.net/iiif/NL-HaNA_1.01.02/3789/NL-HaNA_1.01.02_3789_0013.jpg/287,398,1144,3125/full/0/default.jpg", "iiif_url")</f>
        <v/>
      </c>
    </row>
    <row r="1892">
      <c r="A1892" t="inlineStr">
        <is>
          <t>NL-HaNA_1.01.02_3789_0013-page-24</t>
        </is>
      </c>
      <c r="B1892" t="inlineStr">
        <is>
          <t>NL-HaNA_1.01.02_3789_0013-column-387-498-944-2925</t>
        </is>
      </c>
      <c r="C1892" t="inlineStr">
        <is>
          <t>non_index_line</t>
        </is>
      </c>
      <c r="D1892" t="n">
        <v>584</v>
      </c>
      <c r="E1892" t="n">
        <v>2546</v>
      </c>
      <c r="F1892" t="inlineStr">
        <is>
          <t xml:space="preserve">        eedt afgeligt. 220.</t>
        </is>
      </c>
      <c r="G1892">
        <f>HYPERLINK("https://images.diginfra.net/iiif/NL-HaNA_1.01.02/3789/NL-HaNA_1.01.02_3789_0013.jpg/287,398,1144,3125/full/0/default.jpg", "iiif_url")</f>
        <v/>
      </c>
    </row>
    <row r="1893">
      <c r="A1893" t="inlineStr">
        <is>
          <t>NL-HaNA_1.01.02_3789_0013-page-24</t>
        </is>
      </c>
      <c r="B1893" t="inlineStr">
        <is>
          <t>NL-HaNA_1.01.02_3789_0013-column-387-498-944-2925</t>
        </is>
      </c>
      <c r="C1893" t="inlineStr">
        <is>
          <t>non_index_line</t>
        </is>
      </c>
      <c r="D1893" t="n">
        <v>584</v>
      </c>
      <c r="E1893" t="n">
        <v>2578</v>
      </c>
      <c r="F1893" t="inlineStr">
        <is>
          <t xml:space="preserve">        gesupplert tot hondert guldens. 265.</t>
        </is>
      </c>
      <c r="G1893">
        <f>HYPERLINK("https://images.diginfra.net/iiif/NL-HaNA_1.01.02/3789/NL-HaNA_1.01.02_3789_0013.jpg/287,398,1144,3125/full/0/default.jpg", "iiif_url")</f>
        <v/>
      </c>
    </row>
    <row r="1894">
      <c r="A1894" t="inlineStr">
        <is>
          <t>NL-HaNA_1.01.02_3789_0013-page-24</t>
        </is>
      </c>
      <c r="B1894" t="inlineStr">
        <is>
          <t>NL-HaNA_1.01.02_3789_0013-column-387-498-944-2925</t>
        </is>
      </c>
      <c r="C1894" t="inlineStr">
        <is>
          <t>lemma</t>
        </is>
      </c>
      <c r="D1894" t="n">
        <v>441</v>
      </c>
      <c r="E1894" t="n">
        <v>2629</v>
      </c>
      <c r="F1894" t="inlineStr">
        <is>
          <t>Credentie, et Brieven van Credentie.</t>
        </is>
      </c>
      <c r="G1894">
        <f>HYPERLINK("https://images.diginfra.net/iiif/NL-HaNA_1.01.02/3789/NL-HaNA_1.01.02_3789_0013.jpg/287,398,1144,3125/full/0/default.jpg", "iiif_url")</f>
        <v/>
      </c>
    </row>
    <row r="1895">
      <c r="A1895" t="inlineStr">
        <is>
          <t>NL-HaNA_1.01.02_3789_0013-page-24</t>
        </is>
      </c>
      <c r="B1895" t="inlineStr">
        <is>
          <t>NL-HaNA_1.01.02_3789_0013-column-387-498-944-2925</t>
        </is>
      </c>
      <c r="C1895" t="inlineStr">
        <is>
          <t>lemma</t>
        </is>
      </c>
      <c r="D1895" t="n">
        <v>444</v>
      </c>
      <c r="E1895" t="n">
        <v>2679</v>
      </c>
      <c r="F1895" t="inlineStr">
        <is>
          <t>Crol weegens doen van eedt van Regemen van</t>
        </is>
      </c>
      <c r="G1895">
        <f>HYPERLINK("https://images.diginfra.net/iiif/NL-HaNA_1.01.02/3789/NL-HaNA_1.01.02_3789_0013.jpg/287,398,1144,3125/full/0/default.jpg", "iiif_url")</f>
        <v/>
      </c>
    </row>
    <row r="1896">
      <c r="A1896" t="inlineStr">
        <is>
          <t>NL-HaNA_1.01.02_3789_0013-page-24</t>
        </is>
      </c>
      <c r="B1896" t="inlineStr">
        <is>
          <t>NL-HaNA_1.01.02_3789_0013-column-387-498-944-2925</t>
        </is>
      </c>
      <c r="C1896" t="inlineStr">
        <is>
          <t>non_index_line</t>
        </is>
      </c>
      <c r="D1896" t="n">
        <v>1032</v>
      </c>
      <c r="E1896" t="n">
        <v>2735</v>
      </c>
      <c r="F1896" t="inlineStr">
        <is>
          <t xml:space="preserve">        5.</t>
        </is>
      </c>
      <c r="G1896">
        <f>HYPERLINK("https://images.diginfra.net/iiif/NL-HaNA_1.01.02/3789/NL-HaNA_1.01.02_3789_0013.jpg/287,398,1144,3125/full/0/default.jpg", "iiif_url")</f>
        <v/>
      </c>
    </row>
    <row r="1897">
      <c r="A1897" t="inlineStr">
        <is>
          <t>NL-HaNA_1.01.02_3789_0013-page-24</t>
        </is>
      </c>
      <c r="B1897" t="inlineStr">
        <is>
          <t>NL-HaNA_1.01.02_3789_0013-column-387-498-944-2925</t>
        </is>
      </c>
      <c r="C1897" t="inlineStr">
        <is>
          <t>continuation</t>
        </is>
      </c>
      <c r="D1897" t="n">
        <v>495</v>
      </c>
      <c r="E1897" t="n">
        <v>2737</v>
      </c>
      <c r="F1897" t="inlineStr">
        <is>
          <t xml:space="preserve">    aiphen, Baarle en Chaam.</t>
        </is>
      </c>
      <c r="G1897">
        <f>HYPERLINK("https://images.diginfra.net/iiif/NL-HaNA_1.01.02/3789/NL-HaNA_1.01.02_3789_0013.jpg/287,398,1144,3125/full/0/default.jpg", "iiif_url")</f>
        <v/>
      </c>
    </row>
    <row r="1898">
      <c r="A1898" t="inlineStr">
        <is>
          <t>NL-HaNA_1.01.02_3789_0013-page-24</t>
        </is>
      </c>
      <c r="B1898" t="inlineStr">
        <is>
          <t>NL-HaNA_1.01.02_3789_0013-column-387-498-944-2925</t>
        </is>
      </c>
      <c r="C1898" t="inlineStr">
        <is>
          <t>lemma</t>
        </is>
      </c>
      <c r="D1898" t="n">
        <v>446</v>
      </c>
      <c r="E1898" t="n">
        <v>2774</v>
      </c>
      <c r="F1898" t="inlineStr">
        <is>
          <t>Crommelin, notificeerende dat de twee Com-</t>
        </is>
      </c>
      <c r="G1898">
        <f>HYPERLINK("https://images.diginfra.net/iiif/NL-HaNA_1.01.02/3789/NL-HaNA_1.01.02_3789_0013.jpg/287,398,1144,3125/full/0/default.jpg", "iiif_url")</f>
        <v/>
      </c>
    </row>
    <row r="1899">
      <c r="A1899" t="inlineStr">
        <is>
          <t>NL-HaNA_1.01.02_3789_0013-page-24</t>
        </is>
      </c>
      <c r="B1899" t="inlineStr">
        <is>
          <t>NL-HaNA_1.01.02_3789_0013-column-387-498-944-2925</t>
        </is>
      </c>
      <c r="C1899" t="inlineStr">
        <is>
          <t>continuation</t>
        </is>
      </c>
      <c r="D1899" t="n">
        <v>490</v>
      </c>
      <c r="E1899" t="n">
        <v>2823</v>
      </c>
      <c r="F1899" t="inlineStr">
        <is>
          <t xml:space="preserve">    pagnien van van Bergen weder in bet Guar-</t>
        </is>
      </c>
      <c r="G1899">
        <f>HYPERLINK("https://images.diginfra.net/iiif/NL-HaNA_1.01.02/3789/NL-HaNA_1.01.02_3789_0013.jpg/287,398,1144,3125/full/0/default.jpg", "iiif_url")</f>
        <v/>
      </c>
    </row>
    <row r="1900">
      <c r="A1900" t="inlineStr">
        <is>
          <t>NL-HaNA_1.01.02_3789_0013-page-24</t>
        </is>
      </c>
      <c r="B1900" t="inlineStr">
        <is>
          <t>NL-HaNA_1.01.02_3789_0013-column-387-498-944-2925</t>
        </is>
      </c>
      <c r="C1900" t="inlineStr">
        <is>
          <t>continuation</t>
        </is>
      </c>
      <c r="D1900" t="n">
        <v>495</v>
      </c>
      <c r="E1900" t="n">
        <v>2878</v>
      </c>
      <c r="F1900" t="inlineStr">
        <is>
          <t xml:space="preserve">    nisven gereverteert waaren. 619.</t>
        </is>
      </c>
      <c r="G1900">
        <f>HYPERLINK("https://images.diginfra.net/iiif/NL-HaNA_1.01.02/3789/NL-HaNA_1.01.02_3789_0013.jpg/287,398,1144,3125/full/0/default.jpg", "iiif_url")</f>
        <v/>
      </c>
    </row>
    <row r="1901">
      <c r="A1901" t="inlineStr">
        <is>
          <t>NL-HaNA_1.01.02_3789_0013-page-24</t>
        </is>
      </c>
      <c r="B1901" t="inlineStr">
        <is>
          <t>NL-HaNA_1.01.02_3789_0013-column-387-498-944-2925</t>
        </is>
      </c>
      <c r="C1901" t="inlineStr">
        <is>
          <t>non_index_line</t>
        </is>
      </c>
      <c r="D1901" t="n">
        <v>605</v>
      </c>
      <c r="E1901" t="n">
        <v>2914</v>
      </c>
      <c r="F1901" t="inlineStr">
        <is>
          <t xml:space="preserve">        gepermitteert bet commando by fijn</t>
        </is>
      </c>
      <c r="G1901">
        <f>HYPERLINK("https://images.diginfra.net/iiif/NL-HaNA_1.01.02/3789/NL-HaNA_1.01.02_3789_0013.jpg/287,398,1144,3125/full/0/default.jpg", "iiif_url")</f>
        <v/>
      </c>
    </row>
    <row r="1902">
      <c r="A1902" t="inlineStr">
        <is>
          <t>NL-HaNA_1.01.02_3789_0013-page-24</t>
        </is>
      </c>
      <c r="B1902" t="inlineStr">
        <is>
          <t>NL-HaNA_1.01.02_3789_0013-column-387-498-944-2925</t>
        </is>
      </c>
      <c r="C1902" t="inlineStr">
        <is>
          <t>continuation</t>
        </is>
      </c>
      <c r="D1902" t="n">
        <v>500</v>
      </c>
      <c r="E1902" t="n">
        <v>2968</v>
      </c>
      <c r="F1902" t="inlineStr">
        <is>
          <t xml:space="preserve">    vertreck over ie geeven aan den Lieutenant</t>
        </is>
      </c>
      <c r="G1902">
        <f>HYPERLINK("https://images.diginfra.net/iiif/NL-HaNA_1.01.02/3789/NL-HaNA_1.01.02_3789_0013.jpg/287,398,1144,3125/full/0/default.jpg", "iiif_url")</f>
        <v/>
      </c>
    </row>
    <row r="1903">
      <c r="A1903" t="inlineStr">
        <is>
          <t>NL-HaNA_1.01.02_3789_0013-page-24</t>
        </is>
      </c>
      <c r="B1903" t="inlineStr">
        <is>
          <t>NL-HaNA_1.01.02_3789_0013-column-387-498-944-2925</t>
        </is>
      </c>
      <c r="C1903" t="inlineStr">
        <is>
          <t>continuation</t>
        </is>
      </c>
      <c r="D1903" t="n">
        <v>500</v>
      </c>
      <c r="E1903" t="n">
        <v>3035</v>
      </c>
      <c r="F1903" t="inlineStr">
        <is>
          <t xml:space="preserve">    Collonet Lely. 671.</t>
        </is>
      </c>
      <c r="G1903">
        <f>HYPERLINK("https://images.diginfra.net/iiif/NL-HaNA_1.01.02/3789/NL-HaNA_1.01.02_3789_0013.jpg/287,398,1144,3125/full/0/default.jpg", "iiif_url")</f>
        <v/>
      </c>
    </row>
    <row r="1904">
      <c r="A1904" t="inlineStr">
        <is>
          <t>NL-HaNA_1.01.02_3789_0013-page-24</t>
        </is>
      </c>
      <c r="B1904" t="inlineStr">
        <is>
          <t>NL-HaNA_1.01.02_3789_0013-column-387-498-944-2925</t>
        </is>
      </c>
      <c r="C1904" t="inlineStr">
        <is>
          <t>lemma</t>
        </is>
      </c>
      <c r="D1904" t="n">
        <v>455</v>
      </c>
      <c r="E1904" t="n">
        <v>3078</v>
      </c>
      <c r="F1904" t="inlineStr">
        <is>
          <t>Cronstrom, advertentie. 319.</t>
        </is>
      </c>
      <c r="G1904">
        <f>HYPERLINK("https://images.diginfra.net/iiif/NL-HaNA_1.01.02/3789/NL-HaNA_1.01.02_3789_0013.jpg/287,398,1144,3125/full/0/default.jpg", "iiif_url")</f>
        <v/>
      </c>
    </row>
    <row r="1905">
      <c r="A1905" t="inlineStr">
        <is>
          <t>NL-HaNA_1.01.02_3789_0013-page-24</t>
        </is>
      </c>
      <c r="B1905" t="inlineStr">
        <is>
          <t>NL-HaNA_1.01.02_3789_0013-column-387-498-944-2925</t>
        </is>
      </c>
      <c r="C1905" t="inlineStr">
        <is>
          <t>non_index_line</t>
        </is>
      </c>
      <c r="D1905" t="n">
        <v>598</v>
      </c>
      <c r="E1905" t="n">
        <v>3107</v>
      </c>
      <c r="F1905" t="inlineStr">
        <is>
          <t xml:space="preserve">        fes maanden verf, en commando aan</t>
        </is>
      </c>
      <c r="G1905">
        <f>HYPERLINK("https://images.diginfra.net/iiif/NL-HaNA_1.01.02/3789/NL-HaNA_1.01.02_3789_0013.jpg/287,398,1144,3125/full/0/default.jpg", "iiif_url")</f>
        <v/>
      </c>
    </row>
    <row r="1906">
      <c r="A1906" t="inlineStr">
        <is>
          <t>NL-HaNA_1.01.02_3789_0013-page-24</t>
        </is>
      </c>
      <c r="B1906" t="inlineStr">
        <is>
          <t>NL-HaNA_1.01.02_3789_0013-column-387-498-944-2925</t>
        </is>
      </c>
      <c r="C1906" t="inlineStr">
        <is>
          <t>continuation</t>
        </is>
      </c>
      <c r="D1906" t="n">
        <v>500</v>
      </c>
      <c r="E1906" t="n">
        <v>3158</v>
      </c>
      <c r="F1906" t="inlineStr">
        <is>
          <t xml:space="preserve">    den Lieutenant Collnel Halquet. 318.</t>
        </is>
      </c>
      <c r="G1906">
        <f>HYPERLINK("https://images.diginfra.net/iiif/NL-HaNA_1.01.02/3789/NL-HaNA_1.01.02_3789_0013.jpg/287,398,1144,3125/full/0/default.jpg", "iiif_url")</f>
        <v/>
      </c>
    </row>
    <row r="1907">
      <c r="A1907" t="inlineStr">
        <is>
          <t>NL-HaNA_1.01.02_3789_0013-page-24</t>
        </is>
      </c>
      <c r="B1907" t="inlineStr">
        <is>
          <t>NL-HaNA_1.01.02_3789_0013-column-387-498-944-2925</t>
        </is>
      </c>
      <c r="C1907" t="inlineStr">
        <is>
          <t>continuation</t>
        </is>
      </c>
      <c r="D1907" t="n">
        <v>504</v>
      </c>
      <c r="E1907" t="n">
        <v>3228</v>
      </c>
      <c r="F1907" t="inlineStr">
        <is>
          <t xml:space="preserve">    389.</t>
        </is>
      </c>
      <c r="G1907">
        <f>HYPERLINK("https://images.diginfra.net/iiif/NL-HaNA_1.01.02/3789/NL-HaNA_1.01.02_3789_0013.jpg/287,398,1144,3125/full/0/default.jpg", "iiif_url")</f>
        <v/>
      </c>
    </row>
    <row r="1908">
      <c r="A1908" t="inlineStr">
        <is>
          <t>NL-HaNA_1.01.02_3789_0013-page-24</t>
        </is>
      </c>
      <c r="B1908" t="inlineStr">
        <is>
          <t>NL-HaNA_1.01.02_3789_0013-column-387-498-944-2925</t>
        </is>
      </c>
      <c r="C1908" t="inlineStr">
        <is>
          <t>lemma</t>
        </is>
      </c>
      <c r="D1908" t="n">
        <v>453</v>
      </c>
      <c r="E1908" t="n">
        <v>3257</v>
      </c>
      <c r="F1908" t="inlineStr">
        <is>
          <t>de Crousaz aangesteldt tot Capiteyn van een</t>
        </is>
      </c>
      <c r="G1908">
        <f>HYPERLINK("https://images.diginfra.net/iiif/NL-HaNA_1.01.02/3789/NL-HaNA_1.01.02_3789_0013.jpg/287,398,1144,3125/full/0/default.jpg", "iiif_url")</f>
        <v/>
      </c>
    </row>
    <row r="1909">
      <c r="A1909" t="inlineStr">
        <is>
          <t>NL-HaNA_1.01.02_3789_0013-page-24</t>
        </is>
      </c>
      <c r="B1909" t="inlineStr">
        <is>
          <t>NL-HaNA_1.01.02_3789_0013-column-387-498-944-2925</t>
        </is>
      </c>
      <c r="C1909" t="inlineStr">
        <is>
          <t>continuation</t>
        </is>
      </c>
      <c r="D1909" t="n">
        <v>507</v>
      </c>
      <c r="E1909" t="n">
        <v>3312</v>
      </c>
      <c r="F1909" t="inlineStr">
        <is>
          <t xml:space="preserve">    Compaguie Suitzers. 2357.</t>
        </is>
      </c>
      <c r="G1909">
        <f>HYPERLINK("https://images.diginfra.net/iiif/NL-HaNA_1.01.02/3789/NL-HaNA_1.01.02_3789_0013.jpg/287,398,1144,3125/full/0/default.jpg", "iiif_url")</f>
        <v/>
      </c>
    </row>
    <row r="1910">
      <c r="A1910" t="inlineStr">
        <is>
          <t>NL-HaNA_1.01.02_3789_0013-page-24</t>
        </is>
      </c>
      <c r="B1910" t="inlineStr">
        <is>
          <t>NL-HaNA_1.01.02_3789_0013-column-387-498-944-2925</t>
        </is>
      </c>
      <c r="C1910" t="inlineStr">
        <is>
          <t>lemma</t>
        </is>
      </c>
      <c r="D1910" t="n">
        <v>455</v>
      </c>
      <c r="E1910" t="n">
        <v>3355</v>
      </c>
      <c r="F1910" t="inlineStr">
        <is>
          <t>Cunel, Oetry om te disponeeren. 436.</t>
        </is>
      </c>
      <c r="G1910">
        <f>HYPERLINK("https://images.diginfra.net/iiif/NL-HaNA_1.01.02/3789/NL-HaNA_1.01.02_3789_0013.jpg/287,398,1144,3125/full/0/default.jpg", "iiif_url")</f>
        <v/>
      </c>
    </row>
    <row r="1912">
      <c r="A1912" t="inlineStr">
        <is>
          <t>NL-HaNA_1.01.02_3789_0013-page-24</t>
        </is>
      </c>
      <c r="B1912" t="inlineStr">
        <is>
          <t>NL-HaNA_1.01.02_3789_0013-column-1366-462-951-2921</t>
        </is>
      </c>
      <c r="C1912" t="inlineStr">
        <is>
          <t>lemma</t>
        </is>
      </c>
      <c r="D1912" t="n">
        <v>1362</v>
      </c>
      <c r="E1912" t="n">
        <v>445</v>
      </c>
      <c r="F1912" t="inlineStr">
        <is>
          <t>Curagao, Guuverneur en Raaden gelaf ex-</t>
        </is>
      </c>
      <c r="G1912">
        <f>HYPERLINK("https://images.diginfra.net/iiif/NL-HaNA_1.01.02/3789/NL-HaNA_1.01.02_3789_0013.jpg/1266,362,1151,3121/full/0/default.jpg", "iiif_url")</f>
        <v/>
      </c>
    </row>
    <row r="1913">
      <c r="A1913" t="inlineStr">
        <is>
          <t>NL-HaNA_1.01.02_3789_0013-page-24</t>
        </is>
      </c>
      <c r="B1913" t="inlineStr">
        <is>
          <t>NL-HaNA_1.01.02_3789_0013-column-1366-462-951-2921</t>
        </is>
      </c>
      <c r="C1913" t="inlineStr">
        <is>
          <t>continuation</t>
        </is>
      </c>
      <c r="D1913" t="n">
        <v>1408</v>
      </c>
      <c r="E1913" t="n">
        <v>513</v>
      </c>
      <c r="F1913" t="inlineStr">
        <is>
          <t xml:space="preserve">    peduie van justitie te verlenen aan Tavina</t>
        </is>
      </c>
      <c r="G1913">
        <f>HYPERLINK("https://images.diginfra.net/iiif/NL-HaNA_1.01.02/3789/NL-HaNA_1.01.02_3789_0013.jpg/1266,362,1151,3121/full/0/default.jpg", "iiif_url")</f>
        <v/>
      </c>
    </row>
    <row r="1914">
      <c r="A1914" t="inlineStr">
        <is>
          <t>NL-HaNA_1.01.02_3789_0013-page-24</t>
        </is>
      </c>
      <c r="B1914" t="inlineStr">
        <is>
          <t>NL-HaNA_1.01.02_3789_0013-column-1366-462-951-2921</t>
        </is>
      </c>
      <c r="C1914" t="inlineStr">
        <is>
          <t>continuation</t>
        </is>
      </c>
      <c r="D1914" t="n">
        <v>1413</v>
      </c>
      <c r="E1914" t="n">
        <v>583</v>
      </c>
      <c r="F1914" t="inlineStr">
        <is>
          <t xml:space="preserve">    Leendertsz. 71.</t>
        </is>
      </c>
      <c r="G1914">
        <f>HYPERLINK("https://images.diginfra.net/iiif/NL-HaNA_1.01.02/3789/NL-HaNA_1.01.02_3789_0013.jpg/1266,362,1151,3121/full/0/default.jpg", "iiif_url")</f>
        <v/>
      </c>
    </row>
    <row r="1915">
      <c r="A1915" t="inlineStr">
        <is>
          <t>NL-HaNA_1.01.02_3789_0013-page-24</t>
        </is>
      </c>
      <c r="B1915" t="inlineStr">
        <is>
          <t>NL-HaNA_1.01.02_3789_0013-column-1366-462-951-2921</t>
        </is>
      </c>
      <c r="C1915" t="inlineStr">
        <is>
          <t>lemma</t>
        </is>
      </c>
      <c r="D1915" t="n">
        <v>1371</v>
      </c>
      <c r="E1915" t="n">
        <v>600</v>
      </c>
      <c r="F1915" t="inlineStr">
        <is>
          <t>Curtius weegens Gelderlandt ter Generaliteye</t>
        </is>
      </c>
      <c r="G1915">
        <f>HYPERLINK("https://images.diginfra.net/iiif/NL-HaNA_1.01.02/3789/NL-HaNA_1.01.02_3789_0013.jpg/1266,362,1151,3121/full/0/default.jpg", "iiif_url")</f>
        <v/>
      </c>
    </row>
    <row r="1916">
      <c r="A1916" t="inlineStr">
        <is>
          <t>NL-HaNA_1.01.02_3789_0013-page-24</t>
        </is>
      </c>
      <c r="B1916" t="inlineStr">
        <is>
          <t>NL-HaNA_1.01.02_3789_0013-column-1366-462-951-2921</t>
        </is>
      </c>
      <c r="C1916" t="inlineStr">
        <is>
          <t>continuation</t>
        </is>
      </c>
      <c r="D1916" t="n">
        <v>1413</v>
      </c>
      <c r="E1916" t="n">
        <v>678</v>
      </c>
      <c r="F1916" t="inlineStr">
        <is>
          <t xml:space="preserve">    gecummitteert. 247.</t>
        </is>
      </c>
      <c r="G1916">
        <f>HYPERLINK("https://images.diginfra.net/iiif/NL-HaNA_1.01.02/3789/NL-HaNA_1.01.02_3789_0013.jpg/1266,362,1151,3121/full/0/default.jpg", "iiif_url")</f>
        <v/>
      </c>
    </row>
    <row r="1917">
      <c r="A1917" t="inlineStr">
        <is>
          <t>NL-HaNA_1.01.02_3789_0013-page-24</t>
        </is>
      </c>
      <c r="B1917" t="inlineStr">
        <is>
          <t>NL-HaNA_1.01.02_3789_0013-column-1366-462-951-2921</t>
        </is>
      </c>
      <c r="C1917" t="inlineStr">
        <is>
          <t>non_index_line</t>
        </is>
      </c>
      <c r="D1917" t="n">
        <v>1777</v>
      </c>
      <c r="E1917" t="n">
        <v>761</v>
      </c>
      <c r="F1917" t="inlineStr">
        <is>
          <t xml:space="preserve">        D.</t>
        </is>
      </c>
      <c r="G1917">
        <f>HYPERLINK("https://images.diginfra.net/iiif/NL-HaNA_1.01.02/3789/NL-HaNA_1.01.02_3789_0013.jpg/1266,362,1151,3121/full/0/default.jpg", "iiif_url")</f>
        <v/>
      </c>
    </row>
    <row r="1918">
      <c r="A1918" t="inlineStr">
        <is>
          <t>NL-HaNA_1.01.02_3789_0013-page-24</t>
        </is>
      </c>
      <c r="B1918" t="inlineStr">
        <is>
          <t>NL-HaNA_1.01.02_3789_0013-column-1366-462-951-2921</t>
        </is>
      </c>
      <c r="C1918" t="inlineStr">
        <is>
          <t>lemma</t>
        </is>
      </c>
      <c r="D1918" t="n">
        <v>1376</v>
      </c>
      <c r="E1918" t="n">
        <v>844</v>
      </c>
      <c r="F1918" t="inlineStr">
        <is>
          <t>DAasdoneq aangesteldt tot President Schee-</t>
        </is>
      </c>
      <c r="G1918">
        <f>HYPERLINK("https://images.diginfra.net/iiif/NL-HaNA_1.01.02/3789/NL-HaNA_1.01.02_3789_0013.jpg/1266,362,1151,3121/full/0/default.jpg", "iiif_url")</f>
        <v/>
      </c>
    </row>
    <row r="1919">
      <c r="A1919" t="inlineStr">
        <is>
          <t>NL-HaNA_1.01.02_3789_0013-page-24</t>
        </is>
      </c>
      <c r="B1919" t="inlineStr">
        <is>
          <t>NL-HaNA_1.01.02_3789_0013-column-1366-462-951-2921</t>
        </is>
      </c>
      <c r="C1919" t="inlineStr">
        <is>
          <t>repeat_lemma</t>
        </is>
      </c>
      <c r="D1919" t="n">
        <v>1507</v>
      </c>
      <c r="E1919" t="n">
        <v>900</v>
      </c>
      <c r="F1919" t="inlineStr">
        <is>
          <t xml:space="preserve">        pen van 's Hertogeubosch. 499.</t>
        </is>
      </c>
      <c r="G1919">
        <f>HYPERLINK("https://images.diginfra.net/iiif/NL-HaNA_1.01.02/3789/NL-HaNA_1.01.02_3789_0013.jpg/1266,362,1151,3121/full/0/default.jpg", "iiif_url")</f>
        <v/>
      </c>
    </row>
    <row r="1920">
      <c r="A1920" t="inlineStr">
        <is>
          <t>NL-HaNA_1.01.02_3789_0013-page-24</t>
        </is>
      </c>
      <c r="B1920" t="inlineStr">
        <is>
          <t>NL-HaNA_1.01.02_3789_0013-column-1366-462-951-2921</t>
        </is>
      </c>
      <c r="C1920" t="inlineStr">
        <is>
          <t>repeat_lemma</t>
        </is>
      </c>
      <c r="D1920" t="n">
        <v>1474</v>
      </c>
      <c r="E1920" t="n">
        <v>940</v>
      </c>
      <c r="F1920" t="inlineStr">
        <is>
          <t xml:space="preserve">        Dalmatianus om hier ie Lande een Col-</t>
        </is>
      </c>
      <c r="G1920">
        <f>HYPERLINK("https://images.diginfra.net/iiif/NL-HaNA_1.01.02/3789/NL-HaNA_1.01.02_3789_0013.jpg/1266,362,1151,3121/full/0/default.jpg", "iiif_url")</f>
        <v/>
      </c>
    </row>
    <row r="1921">
      <c r="A1921" t="inlineStr">
        <is>
          <t>NL-HaNA_1.01.02_3789_0013-page-24</t>
        </is>
      </c>
      <c r="B1921" t="inlineStr">
        <is>
          <t>NL-HaNA_1.01.02_3789_0013-column-1366-462-951-2921</t>
        </is>
      </c>
      <c r="C1921" t="inlineStr">
        <is>
          <t>continuation</t>
        </is>
      </c>
      <c r="D1921" t="n">
        <v>1425</v>
      </c>
      <c r="E1921" t="n">
        <v>997</v>
      </c>
      <c r="F1921" t="inlineStr">
        <is>
          <t xml:space="preserve">    hete te mogen doen, afgeweesen. 664.</t>
        </is>
      </c>
      <c r="G1921">
        <f>HYPERLINK("https://images.diginfra.net/iiif/NL-HaNA_1.01.02/3789/NL-HaNA_1.01.02_3789_0013.jpg/1266,362,1151,3121/full/0/default.jpg", "iiif_url")</f>
        <v/>
      </c>
    </row>
    <row r="1922">
      <c r="A1922" t="inlineStr">
        <is>
          <t>NL-HaNA_1.01.02_3789_0013-page-24</t>
        </is>
      </c>
      <c r="B1922" t="inlineStr">
        <is>
          <t>NL-HaNA_1.01.02_3789_0013-column-1366-462-951-2921</t>
        </is>
      </c>
      <c r="C1922" t="inlineStr">
        <is>
          <t>lemma</t>
        </is>
      </c>
      <c r="D1922" t="n">
        <v>1378</v>
      </c>
      <c r="E1922" t="n">
        <v>1036</v>
      </c>
      <c r="F1922" t="inlineStr">
        <is>
          <t>van Dam klaghten over die van Oostvriesland,</t>
        </is>
      </c>
      <c r="G1922">
        <f>HYPERLINK("https://images.diginfra.net/iiif/NL-HaNA_1.01.02/3789/NL-HaNA_1.01.02_3789_0013.jpg/1266,362,1151,3121/full/0/default.jpg", "iiif_url")</f>
        <v/>
      </c>
    </row>
    <row r="1923">
      <c r="A1923" t="inlineStr">
        <is>
          <t>NL-HaNA_1.01.02_3789_0013-page-24</t>
        </is>
      </c>
      <c r="B1923" t="inlineStr">
        <is>
          <t>NL-HaNA_1.01.02_3789_0013-column-1366-462-951-2921</t>
        </is>
      </c>
      <c r="C1923" t="inlineStr">
        <is>
          <t>continuation</t>
        </is>
      </c>
      <c r="D1923" t="n">
        <v>1427</v>
      </c>
      <c r="E1923" t="n">
        <v>1093</v>
      </c>
      <c r="F1923" t="inlineStr">
        <is>
          <t xml:space="preserve">    en om by haar Hoogb Mog. Commissie gemain-</t>
        </is>
      </c>
      <c r="G1923">
        <f>HYPERLINK("https://images.diginfra.net/iiif/NL-HaNA_1.01.02/3789/NL-HaNA_1.01.02_3789_0013.jpg/1266,362,1151,3121/full/0/default.jpg", "iiif_url")</f>
        <v/>
      </c>
    </row>
    <row r="1924">
      <c r="A1924" t="inlineStr">
        <is>
          <t>NL-HaNA_1.01.02_3789_0013-page-24</t>
        </is>
      </c>
      <c r="B1924" t="inlineStr">
        <is>
          <t>NL-HaNA_1.01.02_3789_0013-column-1366-462-951-2921</t>
        </is>
      </c>
      <c r="C1924" t="inlineStr">
        <is>
          <t>continuation</t>
        </is>
      </c>
      <c r="D1924" t="n">
        <v>1429</v>
      </c>
      <c r="E1924" t="n">
        <v>1146</v>
      </c>
      <c r="F1924" t="inlineStr">
        <is>
          <t xml:space="preserve">    nneert te werden, te examineren. 412.</t>
        </is>
      </c>
      <c r="G1924">
        <f>HYPERLINK("https://images.diginfra.net/iiif/NL-HaNA_1.01.02/3789/NL-HaNA_1.01.02_3789_0013.jpg/1266,362,1151,3121/full/0/default.jpg", "iiif_url")</f>
        <v/>
      </c>
    </row>
    <row r="1925">
      <c r="A1925" t="inlineStr">
        <is>
          <t>NL-HaNA_1.01.02_3789_0013-page-24</t>
        </is>
      </c>
      <c r="B1925" t="inlineStr">
        <is>
          <t>NL-HaNA_1.01.02_3789_0013-column-1366-462-951-2921</t>
        </is>
      </c>
      <c r="C1925" t="inlineStr">
        <is>
          <t>lemma</t>
        </is>
      </c>
      <c r="D1925" t="n">
        <v>1383</v>
      </c>
      <c r="E1925" t="n">
        <v>1188</v>
      </c>
      <c r="F1925" t="inlineStr">
        <is>
          <t>van Damme en Dieriks, Pasport on wor</t>
        </is>
      </c>
      <c r="G1925">
        <f>HYPERLINK("https://images.diginfra.net/iiif/NL-HaNA_1.01.02/3789/NL-HaNA_1.01.02_3789_0013.jpg/1266,362,1151,3121/full/0/default.jpg", "iiif_url")</f>
        <v/>
      </c>
    </row>
    <row r="1926">
      <c r="A1926" t="inlineStr">
        <is>
          <t>NL-HaNA_1.01.02_3789_0013-page-24</t>
        </is>
      </c>
      <c r="B1926" t="inlineStr">
        <is>
          <t>NL-HaNA_1.01.02_3789_0013-column-1366-462-951-2921</t>
        </is>
      </c>
      <c r="C1926" t="inlineStr">
        <is>
          <t>continuation</t>
        </is>
      </c>
      <c r="D1926" t="n">
        <v>1432</v>
      </c>
      <c r="E1926" t="n">
        <v>1236</v>
      </c>
      <c r="F1926" t="inlineStr">
        <is>
          <t xml:space="preserve">    ses maanden in de Generalieyt te komen.</t>
        </is>
      </c>
      <c r="G1926">
        <f>HYPERLINK("https://images.diginfra.net/iiif/NL-HaNA_1.01.02/3789/NL-HaNA_1.01.02_3789_0013.jpg/1266,362,1151,3121/full/0/default.jpg", "iiif_url")</f>
        <v/>
      </c>
    </row>
    <row r="1927">
      <c r="A1927" t="inlineStr">
        <is>
          <t>NL-HaNA_1.01.02_3789_0013-page-24</t>
        </is>
      </c>
      <c r="B1927" t="inlineStr">
        <is>
          <t>NL-HaNA_1.01.02_3789_0013-column-1366-462-951-2921</t>
        </is>
      </c>
      <c r="C1927" t="inlineStr">
        <is>
          <t>continuation</t>
        </is>
      </c>
      <c r="D1927" t="n">
        <v>1436</v>
      </c>
      <c r="E1927" t="n">
        <v>1320</v>
      </c>
      <c r="F1927" t="inlineStr">
        <is>
          <t xml:space="preserve">    334.</t>
        </is>
      </c>
      <c r="G1927">
        <f>HYPERLINK("https://images.diginfra.net/iiif/NL-HaNA_1.01.02/3789/NL-HaNA_1.01.02_3789_0013.jpg/1266,362,1151,3121/full/0/default.jpg", "iiif_url")</f>
        <v/>
      </c>
    </row>
    <row r="1928">
      <c r="A1928" t="inlineStr">
        <is>
          <t>NL-HaNA_1.01.02_3789_0013-page-24</t>
        </is>
      </c>
      <c r="B1928" t="inlineStr">
        <is>
          <t>NL-HaNA_1.01.02_3789_0013-column-1366-462-951-2921</t>
        </is>
      </c>
      <c r="C1928" t="inlineStr">
        <is>
          <t>lemma</t>
        </is>
      </c>
      <c r="D1928" t="n">
        <v>1387</v>
      </c>
      <c r="E1928" t="n">
        <v>1330</v>
      </c>
      <c r="F1928" t="inlineStr">
        <is>
          <t>Dammis, Pasport ad omnes Populos.</t>
        </is>
      </c>
      <c r="G1928">
        <f>HYPERLINK("https://images.diginfra.net/iiif/NL-HaNA_1.01.02/3789/NL-HaNA_1.01.02_3789_0013.jpg/1266,362,1151,3121/full/0/default.jpg", "iiif_url")</f>
        <v/>
      </c>
    </row>
    <row r="1929">
      <c r="A1929" t="inlineStr">
        <is>
          <t>NL-HaNA_1.01.02_3789_0013-page-24</t>
        </is>
      </c>
      <c r="B1929" t="inlineStr">
        <is>
          <t>NL-HaNA_1.01.02_3789_0013-column-1366-462-951-2921</t>
        </is>
      </c>
      <c r="C1929" t="inlineStr">
        <is>
          <t>continuation</t>
        </is>
      </c>
      <c r="D1929" t="n">
        <v>1441</v>
      </c>
      <c r="E1929" t="n">
        <v>1414</v>
      </c>
      <c r="F1929" t="inlineStr">
        <is>
          <t xml:space="preserve">    354.</t>
        </is>
      </c>
      <c r="G1929">
        <f>HYPERLINK("https://images.diginfra.net/iiif/NL-HaNA_1.01.02/3789/NL-HaNA_1.01.02_3789_0013.jpg/1266,362,1151,3121/full/0/default.jpg", "iiif_url")</f>
        <v/>
      </c>
    </row>
    <row r="1930">
      <c r="A1930" t="inlineStr">
        <is>
          <t>NL-HaNA_1.01.02_3789_0013-page-24</t>
        </is>
      </c>
      <c r="B1930" t="inlineStr">
        <is>
          <t>NL-HaNA_1.01.02_3789_0013-column-1366-462-951-2921</t>
        </is>
      </c>
      <c r="C1930" t="inlineStr">
        <is>
          <t>lemma</t>
        </is>
      </c>
      <c r="D1930" t="n">
        <v>1390</v>
      </c>
      <c r="E1930" t="n">
        <v>1424</v>
      </c>
      <c r="F1930" t="inlineStr">
        <is>
          <t>Dantzick, Magiftraat om raad en hulpe, te</t>
        </is>
      </c>
      <c r="G1930">
        <f>HYPERLINK("https://images.diginfra.net/iiif/NL-HaNA_1.01.02/3789/NL-HaNA_1.01.02_3789_0013.jpg/1266,362,1151,3121/full/0/default.jpg", "iiif_url")</f>
        <v/>
      </c>
    </row>
    <row r="1931">
      <c r="A1931" t="inlineStr">
        <is>
          <t>NL-HaNA_1.01.02_3789_0013-page-24</t>
        </is>
      </c>
      <c r="B1931" t="inlineStr">
        <is>
          <t>NL-HaNA_1.01.02_3789_0013-column-1366-462-951-2921</t>
        </is>
      </c>
      <c r="C1931" t="inlineStr">
        <is>
          <t>continuation</t>
        </is>
      </c>
      <c r="D1931" t="n">
        <v>1436</v>
      </c>
      <c r="E1931" t="n">
        <v>1492</v>
      </c>
      <c r="F1931" t="inlineStr">
        <is>
          <t xml:space="preserve">    examineeren. 112. 152. 215.</t>
        </is>
      </c>
      <c r="G1931">
        <f>HYPERLINK("https://images.diginfra.net/iiif/NL-HaNA_1.01.02/3789/NL-HaNA_1.01.02_3789_0013.jpg/1266,362,1151,3121/full/0/default.jpg", "iiif_url")</f>
        <v/>
      </c>
    </row>
    <row r="1932">
      <c r="A1932" t="inlineStr">
        <is>
          <t>NL-HaNA_1.01.02_3789_0013-page-24</t>
        </is>
      </c>
      <c r="B1932" t="inlineStr">
        <is>
          <t>NL-HaNA_1.01.02_3789_0013-column-1366-462-951-2921</t>
        </is>
      </c>
      <c r="C1932" t="inlineStr">
        <is>
          <t>non_index_line</t>
        </is>
      </c>
      <c r="D1932" t="n">
        <v>1560</v>
      </c>
      <c r="E1932" t="n">
        <v>1518</v>
      </c>
      <c r="F1932" t="inlineStr">
        <is>
          <t xml:space="preserve">        instantien in faveur van de Magistraat</t>
        </is>
      </c>
      <c r="G1932">
        <f>HYPERLINK("https://images.diginfra.net/iiif/NL-HaNA_1.01.02/3789/NL-HaNA_1.01.02_3789_0013.jpg/1266,362,1151,3121/full/0/default.jpg", "iiif_url")</f>
        <v/>
      </c>
    </row>
    <row r="1933">
      <c r="A1933" t="inlineStr">
        <is>
          <t>NL-HaNA_1.01.02_3789_0013-page-24</t>
        </is>
      </c>
      <c r="B1933" t="inlineStr">
        <is>
          <t>NL-HaNA_1.01.02_3789_0013-column-1366-462-951-2921</t>
        </is>
      </c>
      <c r="C1933" t="inlineStr">
        <is>
          <t>continuation</t>
        </is>
      </c>
      <c r="D1933" t="n">
        <v>1441</v>
      </c>
      <c r="E1933" t="n">
        <v>1598</v>
      </c>
      <c r="F1933" t="inlineStr">
        <is>
          <t xml:space="preserve">    vernieuwt. 137.</t>
        </is>
      </c>
      <c r="G1933">
        <f>HYPERLINK("https://images.diginfra.net/iiif/NL-HaNA_1.01.02/3789/NL-HaNA_1.01.02_3789_0013.jpg/1266,362,1151,3121/full/0/default.jpg", "iiif_url")</f>
        <v/>
      </c>
    </row>
    <row r="1934">
      <c r="A1934" t="inlineStr">
        <is>
          <t>NL-HaNA_1.01.02_3789_0013-page-24</t>
        </is>
      </c>
      <c r="B1934" t="inlineStr">
        <is>
          <t>NL-HaNA_1.01.02_3789_0013-column-1366-462-951-2921</t>
        </is>
      </c>
      <c r="C1934" t="inlineStr">
        <is>
          <t>non_index_line</t>
        </is>
      </c>
      <c r="D1934" t="n">
        <v>1572</v>
      </c>
      <c r="E1934" t="n">
        <v>1618</v>
      </c>
      <c r="F1934" t="inlineStr">
        <is>
          <t xml:space="preserve">        om baar Hoogb Mogende guarantie</t>
        </is>
      </c>
      <c r="G1934">
        <f>HYPERLINK("https://images.diginfra.net/iiif/NL-HaNA_1.01.02/3789/NL-HaNA_1.01.02_3789_0013.jpg/1266,362,1151,3121/full/0/default.jpg", "iiif_url")</f>
        <v/>
      </c>
    </row>
    <row r="1935">
      <c r="A1935" t="inlineStr">
        <is>
          <t>NL-HaNA_1.01.02_3789_0013-page-24</t>
        </is>
      </c>
      <c r="B1935" t="inlineStr">
        <is>
          <t>NL-HaNA_1.01.02_3789_0013-column-1366-462-951-2921</t>
        </is>
      </c>
      <c r="C1935" t="inlineStr">
        <is>
          <t>continuation</t>
        </is>
      </c>
      <c r="D1935" t="n">
        <v>1443</v>
      </c>
      <c r="E1935" t="n">
        <v>1668</v>
      </c>
      <c r="F1935" t="inlineStr">
        <is>
          <t xml:space="preserve">    tot negonatie, by Hllandt overgenomen.</t>
        </is>
      </c>
      <c r="G1935">
        <f>HYPERLINK("https://images.diginfra.net/iiif/NL-HaNA_1.01.02/3789/NL-HaNA_1.01.02_3789_0013.jpg/1266,362,1151,3121/full/0/default.jpg", "iiif_url")</f>
        <v/>
      </c>
    </row>
    <row r="1936">
      <c r="A1936" t="inlineStr">
        <is>
          <t>NL-HaNA_1.01.02_3789_0013-page-24</t>
        </is>
      </c>
      <c r="B1936" t="inlineStr">
        <is>
          <t>NL-HaNA_1.01.02_3789_0013-column-1366-462-951-2921</t>
        </is>
      </c>
      <c r="C1936" t="inlineStr">
        <is>
          <t>continuation</t>
        </is>
      </c>
      <c r="D1936" t="n">
        <v>1448</v>
      </c>
      <c r="E1936" t="n">
        <v>1748</v>
      </c>
      <c r="F1936" t="inlineStr">
        <is>
          <t xml:space="preserve">    380.</t>
        </is>
      </c>
      <c r="G1936">
        <f>HYPERLINK("https://images.diginfra.net/iiif/NL-HaNA_1.01.02/3789/NL-HaNA_1.01.02_3789_0013.jpg/1266,362,1151,3121/full/0/default.jpg", "iiif_url")</f>
        <v/>
      </c>
    </row>
    <row r="1937">
      <c r="A1937" t="inlineStr">
        <is>
          <t>NL-HaNA_1.01.02_3789_0013-page-24</t>
        </is>
      </c>
      <c r="B1937" t="inlineStr">
        <is>
          <t>NL-HaNA_1.01.02_3789_0013-column-1366-462-951-2921</t>
        </is>
      </c>
      <c r="C1937" t="inlineStr">
        <is>
          <t>non_index_line</t>
        </is>
      </c>
      <c r="D1937" t="n">
        <v>1572</v>
      </c>
      <c r="E1937" t="n">
        <v>1764</v>
      </c>
      <c r="F1937" t="inlineStr">
        <is>
          <t xml:space="preserve">        om haar Hoogh Mogende guarantie,</t>
        </is>
      </c>
      <c r="G1937">
        <f>HYPERLINK("https://images.diginfra.net/iiif/NL-HaNA_1.01.02/3789/NL-HaNA_1.01.02_3789_0013.jpg/1266,362,1151,3121/full/0/default.jpg", "iiif_url")</f>
        <v/>
      </c>
    </row>
    <row r="1938">
      <c r="A1938" t="inlineStr">
        <is>
          <t>NL-HaNA_1.01.02_3789_0013-page-24</t>
        </is>
      </c>
      <c r="B1938" t="inlineStr">
        <is>
          <t>NL-HaNA_1.01.02_3789_0013-column-1366-462-951-2921</t>
        </is>
      </c>
      <c r="C1938" t="inlineStr">
        <is>
          <t>continuation</t>
        </is>
      </c>
      <c r="D1938" t="n">
        <v>1446</v>
      </c>
      <c r="E1938" t="n">
        <v>1819</v>
      </c>
      <c r="F1938" t="inlineStr">
        <is>
          <t xml:space="preserve">    en om intercesie, en resolutie. 384.</t>
        </is>
      </c>
      <c r="G1938">
        <f>HYPERLINK("https://images.diginfra.net/iiif/NL-HaNA_1.01.02/3789/NL-HaNA_1.01.02_3789_0013.jpg/1266,362,1151,3121/full/0/default.jpg", "iiif_url")</f>
        <v/>
      </c>
    </row>
    <row r="1939">
      <c r="A1939" t="inlineStr">
        <is>
          <t>NL-HaNA_1.01.02_3789_0013-page-24</t>
        </is>
      </c>
      <c r="B1939" t="inlineStr">
        <is>
          <t>NL-HaNA_1.01.02_3789_0013-column-1366-462-951-2921</t>
        </is>
      </c>
      <c r="C1939" t="inlineStr">
        <is>
          <t>non_index_line</t>
        </is>
      </c>
      <c r="D1939" t="n">
        <v>1584</v>
      </c>
      <c r="E1939" t="n">
        <v>1859</v>
      </c>
      <c r="F1939" t="inlineStr">
        <is>
          <t xml:space="preserve">        om seftitutie van bet Fort Weyxel-</t>
        </is>
      </c>
      <c r="G1939">
        <f>HYPERLINK("https://images.diginfra.net/iiif/NL-HaNA_1.01.02/3789/NL-HaNA_1.01.02_3789_0013.jpg/1266,362,1151,3121/full/0/default.jpg", "iiif_url")</f>
        <v/>
      </c>
    </row>
    <row r="1940">
      <c r="A1940" t="inlineStr">
        <is>
          <t>NL-HaNA_1.01.02_3789_0013-page-24</t>
        </is>
      </c>
      <c r="B1940" t="inlineStr">
        <is>
          <t>NL-HaNA_1.01.02_3789_0013-column-1366-462-951-2921</t>
        </is>
      </c>
      <c r="C1940" t="inlineStr">
        <is>
          <t>continuation</t>
        </is>
      </c>
      <c r="D1940" t="n">
        <v>1448</v>
      </c>
      <c r="E1940" t="n">
        <v>1921</v>
      </c>
      <c r="F1940" t="inlineStr">
        <is>
          <t xml:space="preserve">    munde en resoutie. 427.</t>
        </is>
      </c>
      <c r="G1940">
        <f>HYPERLINK("https://images.diginfra.net/iiif/NL-HaNA_1.01.02/3789/NL-HaNA_1.01.02_3789_0013.jpg/1266,362,1151,3121/full/0/default.jpg", "iiif_url")</f>
        <v/>
      </c>
    </row>
    <row r="1941">
      <c r="A1941" t="inlineStr">
        <is>
          <t>NL-HaNA_1.01.02_3789_0013-page-24</t>
        </is>
      </c>
      <c r="B1941" t="inlineStr">
        <is>
          <t>NL-HaNA_1.01.02_3789_0013-column-1366-462-951-2921</t>
        </is>
      </c>
      <c r="C1941" t="inlineStr">
        <is>
          <t>non_index_line</t>
        </is>
      </c>
      <c r="D1941" t="n">
        <v>1574</v>
      </c>
      <c r="E1941" t="n">
        <v>1951</v>
      </c>
      <c r="F1941" t="inlineStr">
        <is>
          <t xml:space="preserve">        om penningen op interest te mogen lig-</t>
        </is>
      </c>
      <c r="G1941">
        <f>HYPERLINK("https://images.diginfra.net/iiif/NL-HaNA_1.01.02/3789/NL-HaNA_1.01.02_3789_0013.jpg/1266,362,1151,3121/full/0/default.jpg", "iiif_url")</f>
        <v/>
      </c>
    </row>
    <row r="1942">
      <c r="A1942" t="inlineStr">
        <is>
          <t>NL-HaNA_1.01.02_3789_0013-page-24</t>
        </is>
      </c>
      <c r="B1942" t="inlineStr">
        <is>
          <t>NL-HaNA_1.01.02_3789_0013-column-1366-462-951-2921</t>
        </is>
      </c>
      <c r="C1942" t="inlineStr">
        <is>
          <t>continuation</t>
        </is>
      </c>
      <c r="D1942" t="n">
        <v>1453</v>
      </c>
      <c r="E1942" t="n">
        <v>2008</v>
      </c>
      <c r="F1942" t="inlineStr">
        <is>
          <t xml:space="preserve">    ten, by Hollandt overgenomen. 445.</t>
        </is>
      </c>
      <c r="G1942">
        <f>HYPERLINK("https://images.diginfra.net/iiif/NL-HaNA_1.01.02/3789/NL-HaNA_1.01.02_3789_0013.jpg/1266,362,1151,3121/full/0/default.jpg", "iiif_url")</f>
        <v/>
      </c>
    </row>
    <row r="1943">
      <c r="A1943" t="inlineStr">
        <is>
          <t>NL-HaNA_1.01.02_3789_0013-page-24</t>
        </is>
      </c>
      <c r="B1943" t="inlineStr">
        <is>
          <t>NL-HaNA_1.01.02_3789_0013-column-1366-462-951-2921</t>
        </is>
      </c>
      <c r="C1943" t="inlineStr">
        <is>
          <t>non_index_line</t>
        </is>
      </c>
      <c r="D1943" t="n">
        <v>1581</v>
      </c>
      <c r="E1943" t="n">
        <v>2046</v>
      </c>
      <c r="F1943" t="inlineStr">
        <is>
          <t xml:space="preserve">        Mugisraat, raackende den toestand</t>
        </is>
      </c>
      <c r="G1943">
        <f>HYPERLINK("https://images.diginfra.net/iiif/NL-HaNA_1.01.02/3789/NL-HaNA_1.01.02_3789_0013.jpg/1266,362,1151,3121/full/0/default.jpg", "iiif_url")</f>
        <v/>
      </c>
    </row>
    <row r="1944">
      <c r="A1944" t="inlineStr">
        <is>
          <t>NL-HaNA_1.01.02_3789_0013-page-24</t>
        </is>
      </c>
      <c r="B1944" t="inlineStr">
        <is>
          <t>NL-HaNA_1.01.02_3789_0013-column-1366-462-951-2921</t>
        </is>
      </c>
      <c r="C1944" t="inlineStr">
        <is>
          <t>continuation</t>
        </is>
      </c>
      <c r="D1944" t="n">
        <v>1457</v>
      </c>
      <c r="E1944" t="n">
        <v>2121</v>
      </c>
      <c r="F1944" t="inlineStr">
        <is>
          <t xml:space="preserve">    van hare Stadt. 479.</t>
        </is>
      </c>
      <c r="G1944">
        <f>HYPERLINK("https://images.diginfra.net/iiif/NL-HaNA_1.01.02/3789/NL-HaNA_1.01.02_3789_0013.jpg/1266,362,1151,3121/full/0/default.jpg", "iiif_url")</f>
        <v/>
      </c>
    </row>
    <row r="1945">
      <c r="A1945" t="inlineStr">
        <is>
          <t>NL-HaNA_1.01.02_3789_0013-page-24</t>
        </is>
      </c>
      <c r="B1945" t="inlineStr">
        <is>
          <t>NL-HaNA_1.01.02_3789_0013-column-1366-462-951-2921</t>
        </is>
      </c>
      <c r="C1945" t="inlineStr">
        <is>
          <t>non_index_line</t>
        </is>
      </c>
      <c r="D1945" t="n">
        <v>1581</v>
      </c>
      <c r="E1945" t="n">
        <v>2146</v>
      </c>
      <c r="F1945" t="inlineStr">
        <is>
          <t xml:space="preserve">        om haar Hoogh Mog. intercesste , by</t>
        </is>
      </c>
      <c r="G1945">
        <f>HYPERLINK("https://images.diginfra.net/iiif/NL-HaNA_1.01.02/3789/NL-HaNA_1.01.02_3789_0013.jpg/1266,362,1151,3121/full/0/default.jpg", "iiif_url")</f>
        <v/>
      </c>
    </row>
    <row r="1946">
      <c r="A1946" t="inlineStr">
        <is>
          <t>NL-HaNA_1.01.02_3789_0013-page-24</t>
        </is>
      </c>
      <c r="B1946" t="inlineStr">
        <is>
          <t>NL-HaNA_1.01.02_3789_0013-column-1366-462-951-2921</t>
        </is>
      </c>
      <c r="C1946" t="inlineStr">
        <is>
          <t>continuation</t>
        </is>
      </c>
      <c r="D1946" t="n">
        <v>1462</v>
      </c>
      <c r="E1946" t="n">
        <v>2212</v>
      </c>
      <c r="F1946" t="inlineStr">
        <is>
          <t xml:space="preserve">    Hollandt overgenoomen. 482.</t>
        </is>
      </c>
      <c r="G1946">
        <f>HYPERLINK("https://images.diginfra.net/iiif/NL-HaNA_1.01.02/3789/NL-HaNA_1.01.02_3789_0013.jpg/1266,362,1151,3121/full/0/default.jpg", "iiif_url")</f>
        <v/>
      </c>
    </row>
    <row r="1947">
      <c r="A1947" t="inlineStr">
        <is>
          <t>NL-HaNA_1.01.02_3789_0013-page-24</t>
        </is>
      </c>
      <c r="B1947" t="inlineStr">
        <is>
          <t>NL-HaNA_1.01.02_3789_0013-column-1366-462-951-2921</t>
        </is>
      </c>
      <c r="C1947" t="inlineStr">
        <is>
          <t>non_index_line</t>
        </is>
      </c>
      <c r="D1947" t="n">
        <v>1581</v>
      </c>
      <c r="E1947" t="n">
        <v>2249</v>
      </c>
      <c r="F1947" t="inlineStr">
        <is>
          <t xml:space="preserve">        om intercessie en om neguciatie, en ge-</t>
        </is>
      </c>
      <c r="G1947">
        <f>HYPERLINK("https://images.diginfra.net/iiif/NL-HaNA_1.01.02/3789/NL-HaNA_1.01.02_3789_0013.jpg/1266,362,1151,3121/full/0/default.jpg", "iiif_url")</f>
        <v/>
      </c>
    </row>
    <row r="1948">
      <c r="A1948" t="inlineStr">
        <is>
          <t>NL-HaNA_1.01.02_3789_0013-page-24</t>
        </is>
      </c>
      <c r="B1948" t="inlineStr">
        <is>
          <t>NL-HaNA_1.01.02_3789_0013-column-1366-462-951-2921</t>
        </is>
      </c>
      <c r="C1948" t="inlineStr">
        <is>
          <t>continuation</t>
        </is>
      </c>
      <c r="D1948" t="n">
        <v>1462</v>
      </c>
      <c r="E1948" t="n">
        <v>2311</v>
      </c>
      <c r="F1948" t="inlineStr">
        <is>
          <t xml:space="preserve">    permitteert te ucgotieren. Fa3.</t>
        </is>
      </c>
      <c r="G1948">
        <f>HYPERLINK("https://images.diginfra.net/iiif/NL-HaNA_1.01.02/3789/NL-HaNA_1.01.02_3789_0013.jpg/1266,362,1151,3121/full/0/default.jpg", "iiif_url")</f>
        <v/>
      </c>
    </row>
    <row r="1949">
      <c r="A1949" t="inlineStr">
        <is>
          <t>NL-HaNA_1.01.02_3789_0013-page-24</t>
        </is>
      </c>
      <c r="B1949" t="inlineStr">
        <is>
          <t>NL-HaNA_1.01.02_3789_0013-column-1366-462-951-2921</t>
        </is>
      </c>
      <c r="C1949" t="inlineStr">
        <is>
          <t>non_index_line</t>
        </is>
      </c>
      <c r="D1949" t="n">
        <v>1588</v>
      </c>
      <c r="E1949" t="n">
        <v>2341</v>
      </c>
      <c r="F1949" t="inlineStr">
        <is>
          <t xml:space="preserve">        daucksigginge over de permissie tot bet</t>
        </is>
      </c>
      <c r="G1949">
        <f>HYPERLINK("https://images.diginfra.net/iiif/NL-HaNA_1.01.02/3789/NL-HaNA_1.01.02_3789_0013.jpg/1266,362,1151,3121/full/0/default.jpg", "iiif_url")</f>
        <v/>
      </c>
    </row>
    <row r="1950">
      <c r="A1950" t="inlineStr">
        <is>
          <t>NL-HaNA_1.01.02_3789_0013-page-24</t>
        </is>
      </c>
      <c r="B1950" t="inlineStr">
        <is>
          <t>NL-HaNA_1.01.02_3789_0013-column-1366-462-951-2921</t>
        </is>
      </c>
      <c r="C1950" t="inlineStr">
        <is>
          <t>continuation</t>
        </is>
      </c>
      <c r="D1950" t="n">
        <v>1469</v>
      </c>
      <c r="E1950" t="n">
        <v>2406</v>
      </c>
      <c r="F1950" t="inlineStr">
        <is>
          <t xml:space="preserve">    lenen van Geld 593.</t>
        </is>
      </c>
      <c r="G1950">
        <f>HYPERLINK("https://images.diginfra.net/iiif/NL-HaNA_1.01.02/3789/NL-HaNA_1.01.02_3789_0013.jpg/1266,362,1151,3121/full/0/default.jpg", "iiif_url")</f>
        <v/>
      </c>
    </row>
    <row r="1951">
      <c r="A1951" t="inlineStr">
        <is>
          <t>NL-HaNA_1.01.02_3789_0013-page-24</t>
        </is>
      </c>
      <c r="B1951" t="inlineStr">
        <is>
          <t>NL-HaNA_1.01.02_3789_0013-column-1366-462-951-2921</t>
        </is>
      </c>
      <c r="C1951" t="inlineStr">
        <is>
          <t>non_index_line</t>
        </is>
      </c>
      <c r="D1951" t="n">
        <v>1572</v>
      </c>
      <c r="E1951" t="n">
        <v>2437</v>
      </c>
      <c r="F1951" t="inlineStr">
        <is>
          <t xml:space="preserve">        om continuatie van intercessie, te exa-</t>
        </is>
      </c>
      <c r="G1951">
        <f>HYPERLINK("https://images.diginfra.net/iiif/NL-HaNA_1.01.02/3789/NL-HaNA_1.01.02_3789_0013.jpg/1266,362,1151,3121/full/0/default.jpg", "iiif_url")</f>
        <v/>
      </c>
    </row>
    <row r="1952">
      <c r="A1952" t="inlineStr">
        <is>
          <t>NL-HaNA_1.01.02_3789_0013-page-24</t>
        </is>
      </c>
      <c r="B1952" t="inlineStr">
        <is>
          <t>NL-HaNA_1.01.02_3789_0013-column-1366-462-951-2921</t>
        </is>
      </c>
      <c r="C1952" t="inlineStr">
        <is>
          <t>continuation</t>
        </is>
      </c>
      <c r="D1952" t="n">
        <v>1464</v>
      </c>
      <c r="E1952" t="n">
        <v>2512</v>
      </c>
      <c r="F1952" t="inlineStr">
        <is>
          <t xml:space="preserve">    mineeren. 516.</t>
        </is>
      </c>
      <c r="G1952">
        <f>HYPERLINK("https://images.diginfra.net/iiif/NL-HaNA_1.01.02/3789/NL-HaNA_1.01.02_3789_0013.jpg/1266,362,1151,3121/full/0/default.jpg", "iiif_url")</f>
        <v/>
      </c>
    </row>
    <row r="1953">
      <c r="A1953" t="inlineStr">
        <is>
          <t>NL-HaNA_1.01.02_3789_0013-page-24</t>
        </is>
      </c>
      <c r="B1953" t="inlineStr">
        <is>
          <t>NL-HaNA_1.01.02_3789_0013-column-1366-462-951-2921</t>
        </is>
      </c>
      <c r="C1953" t="inlineStr">
        <is>
          <t>lemma</t>
        </is>
      </c>
      <c r="D1953" t="n">
        <v>1422</v>
      </c>
      <c r="E1953" t="n">
        <v>2531</v>
      </c>
      <c r="F1953" t="inlineStr">
        <is>
          <t>Declaratien van de Kamerbewaarder Over-</t>
        </is>
      </c>
      <c r="G1953">
        <f>HYPERLINK("https://images.diginfra.net/iiif/NL-HaNA_1.01.02/3789/NL-HaNA_1.01.02_3789_0013.jpg/1266,362,1151,3121/full/0/default.jpg", "iiif_url")</f>
        <v/>
      </c>
    </row>
    <row r="1954">
      <c r="A1954" t="inlineStr">
        <is>
          <t>NL-HaNA_1.01.02_3789_0013-page-24</t>
        </is>
      </c>
      <c r="B1954" t="inlineStr">
        <is>
          <t>NL-HaNA_1.01.02_3789_0013-column-1366-462-951-2921</t>
        </is>
      </c>
      <c r="C1954" t="inlineStr">
        <is>
          <t>continuation</t>
        </is>
      </c>
      <c r="D1954" t="n">
        <v>1471</v>
      </c>
      <c r="E1954" t="n">
        <v>2607</v>
      </c>
      <c r="F1954" t="inlineStr">
        <is>
          <t xml:space="preserve">    duyn. 3. 160. fos.</t>
        </is>
      </c>
      <c r="G1954">
        <f>HYPERLINK("https://images.diginfra.net/iiif/NL-HaNA_1.01.02/3789/NL-HaNA_1.01.02_3789_0013.jpg/1266,362,1151,3121/full/0/default.jpg", "iiif_url")</f>
        <v/>
      </c>
    </row>
    <row r="1955">
      <c r="A1955" t="inlineStr">
        <is>
          <t>NL-HaNA_1.01.02_3789_0013-page-24</t>
        </is>
      </c>
      <c r="B1955" t="inlineStr">
        <is>
          <t>NL-HaNA_1.01.02_3789_0013-column-1366-462-951-2921</t>
        </is>
      </c>
      <c r="C1955" t="inlineStr">
        <is>
          <t>non_index_line</t>
        </is>
      </c>
      <c r="D1955" t="n">
        <v>1593</v>
      </c>
      <c r="E1955" t="n">
        <v>2631</v>
      </c>
      <c r="F1955" t="inlineStr">
        <is>
          <t xml:space="preserve">        van de Vuurstockser van Dorsslen-</t>
        </is>
      </c>
      <c r="G1955">
        <f>HYPERLINK("https://images.diginfra.net/iiif/NL-HaNA_1.01.02/3789/NL-HaNA_1.01.02_3789_0013.jpg/1266,362,1151,3121/full/0/default.jpg", "iiif_url")</f>
        <v/>
      </c>
    </row>
    <row r="1956">
      <c r="A1956" t="inlineStr">
        <is>
          <t>NL-HaNA_1.01.02_3789_0013-page-24</t>
        </is>
      </c>
      <c r="B1956" t="inlineStr">
        <is>
          <t>NL-HaNA_1.01.02_3789_0013-column-1366-462-951-2921</t>
        </is>
      </c>
      <c r="C1956" t="inlineStr">
        <is>
          <t>continuation</t>
        </is>
      </c>
      <c r="D1956" t="n">
        <v>1474</v>
      </c>
      <c r="E1956" t="n">
        <v>2696</v>
      </c>
      <c r="F1956" t="inlineStr">
        <is>
          <t xml:space="preserve">    6. 160. 232. 305. 342. sos.</t>
        </is>
      </c>
      <c r="G1956">
        <f>HYPERLINK("https://images.diginfra.net/iiif/NL-HaNA_1.01.02/3789/NL-HaNA_1.01.02_3789_0013.jpg/1266,362,1151,3121/full/0/default.jpg", "iiif_url")</f>
        <v/>
      </c>
    </row>
    <row r="1957">
      <c r="A1957" t="inlineStr">
        <is>
          <t>NL-HaNA_1.01.02_3789_0013-page-24</t>
        </is>
      </c>
      <c r="B1957" t="inlineStr">
        <is>
          <t>NL-HaNA_1.01.02_3789_0013-column-1366-462-951-2921</t>
        </is>
      </c>
      <c r="C1957" t="inlineStr">
        <is>
          <t>non_index_line</t>
        </is>
      </c>
      <c r="D1957" t="n">
        <v>1593</v>
      </c>
      <c r="E1957" t="n">
        <v>2739</v>
      </c>
      <c r="F1957" t="inlineStr">
        <is>
          <t xml:space="preserve">        van de Resident Spina. 7. 344.</t>
        </is>
      </c>
      <c r="G1957">
        <f>HYPERLINK("https://images.diginfra.net/iiif/NL-HaNA_1.01.02/3789/NL-HaNA_1.01.02_3789_0013.jpg/1266,362,1151,3121/full/0/default.jpg", "iiif_url")</f>
        <v/>
      </c>
    </row>
    <row r="1958">
      <c r="A1958" t="inlineStr">
        <is>
          <t>NL-HaNA_1.01.02_3789_0013-page-24</t>
        </is>
      </c>
      <c r="B1958" t="inlineStr">
        <is>
          <t>NL-HaNA_1.01.02_3789_0013-column-1366-462-951-2921</t>
        </is>
      </c>
      <c r="C1958" t="inlineStr">
        <is>
          <t>non_index_line</t>
        </is>
      </c>
      <c r="D1958" t="n">
        <v>1600</v>
      </c>
      <c r="E1958" t="n">
        <v>2781</v>
      </c>
      <c r="F1958" t="inlineStr">
        <is>
          <t xml:space="preserve">        van den Yserkramet Ryswyk. io.</t>
        </is>
      </c>
      <c r="G1958">
        <f>HYPERLINK("https://images.diginfra.net/iiif/NL-HaNA_1.01.02/3789/NL-HaNA_1.01.02_3789_0013.jpg/1266,362,1151,3121/full/0/default.jpg", "iiif_url")</f>
        <v/>
      </c>
    </row>
    <row r="1959">
      <c r="A1959" t="inlineStr">
        <is>
          <t>NL-HaNA_1.01.02_3789_0013-page-24</t>
        </is>
      </c>
      <c r="B1959" t="inlineStr">
        <is>
          <t>NL-HaNA_1.01.02_3789_0013-column-1366-462-951-2921</t>
        </is>
      </c>
      <c r="C1959" t="inlineStr">
        <is>
          <t>non_index_line</t>
        </is>
      </c>
      <c r="D1959" t="n">
        <v>1600</v>
      </c>
      <c r="E1959" t="n">
        <v>2834</v>
      </c>
      <c r="F1959" t="inlineStr">
        <is>
          <t xml:space="preserve">        van den Here Gallieris. 10. 349.</t>
        </is>
      </c>
      <c r="G1959">
        <f>HYPERLINK("https://images.diginfra.net/iiif/NL-HaNA_1.01.02/3789/NL-HaNA_1.01.02_3789_0013.jpg/1266,362,1151,3121/full/0/default.jpg", "iiif_url")</f>
        <v/>
      </c>
    </row>
    <row r="1960">
      <c r="A1960" t="inlineStr">
        <is>
          <t>NL-HaNA_1.01.02_3789_0013-page-24</t>
        </is>
      </c>
      <c r="B1960" t="inlineStr">
        <is>
          <t>NL-HaNA_1.01.02_3789_0013-column-1366-462-951-2921</t>
        </is>
      </c>
      <c r="C1960" t="inlineStr">
        <is>
          <t>non_index_line</t>
        </is>
      </c>
      <c r="D1960" t="n">
        <v>1598</v>
      </c>
      <c r="E1960" t="n">
        <v>2876</v>
      </c>
      <c r="F1960" t="inlineStr">
        <is>
          <t xml:space="preserve">        van den ambassadeur van Hoey. 10.</t>
        </is>
      </c>
      <c r="G1960">
        <f>HYPERLINK("https://images.diginfra.net/iiif/NL-HaNA_1.01.02/3789/NL-HaNA_1.01.02_3789_0013.jpg/1266,362,1151,3121/full/0/default.jpg", "iiif_url")</f>
        <v/>
      </c>
    </row>
    <row r="1961">
      <c r="A1961" t="inlineStr">
        <is>
          <t>NL-HaNA_1.01.02_3789_0013-page-24</t>
        </is>
      </c>
      <c r="B1961" t="inlineStr">
        <is>
          <t>NL-HaNA_1.01.02_3789_0013-column-1366-462-951-2921</t>
        </is>
      </c>
      <c r="C1961" t="inlineStr">
        <is>
          <t>continuation</t>
        </is>
      </c>
      <c r="D1961" t="n">
        <v>1481</v>
      </c>
      <c r="E1961" t="n">
        <v>2961</v>
      </c>
      <c r="F1961" t="inlineStr">
        <is>
          <t xml:space="preserve">    347.</t>
        </is>
      </c>
      <c r="G1961">
        <f>HYPERLINK("https://images.diginfra.net/iiif/NL-HaNA_1.01.02/3789/NL-HaNA_1.01.02_3789_0013.jpg/1266,362,1151,3121/full/0/default.jpg", "iiif_url")</f>
        <v/>
      </c>
    </row>
    <row r="1962">
      <c r="A1962" t="inlineStr">
        <is>
          <t>NL-HaNA_1.01.02_3789_0013-page-24</t>
        </is>
      </c>
      <c r="B1962" t="inlineStr">
        <is>
          <t>NL-HaNA_1.01.02_3789_0013-column-1366-462-951-2921</t>
        </is>
      </c>
      <c r="C1962" t="inlineStr">
        <is>
          <t>non_index_line</t>
        </is>
      </c>
      <c r="D1962" t="n">
        <v>1600</v>
      </c>
      <c r="E1962" t="n">
        <v>2972</v>
      </c>
      <c r="F1962" t="inlineStr">
        <is>
          <t xml:space="preserve">        van den Heere van Rheede tot Gine-</t>
        </is>
      </c>
      <c r="G1962">
        <f>HYPERLINK("https://images.diginfra.net/iiif/NL-HaNA_1.01.02/3789/NL-HaNA_1.01.02_3789_0013.jpg/1266,362,1151,3121/full/0/default.jpg", "iiif_url")</f>
        <v/>
      </c>
    </row>
    <row r="1963">
      <c r="A1963" t="inlineStr">
        <is>
          <t>NL-HaNA_1.01.02_3789_0013-page-24</t>
        </is>
      </c>
      <c r="B1963" t="inlineStr">
        <is>
          <t>NL-HaNA_1.01.02_3789_0013-column-1366-462-951-2921</t>
        </is>
      </c>
      <c r="C1963" t="inlineStr">
        <is>
          <t>non_index_line</t>
        </is>
      </c>
      <c r="D1963" t="n">
        <v>1589</v>
      </c>
      <c r="E1963" t="n">
        <v>3051</v>
      </c>
      <c r="F1963" t="inlineStr">
        <is>
          <t xml:space="preserve">        12. 331.</t>
        </is>
      </c>
      <c r="G1963">
        <f>HYPERLINK("https://images.diginfra.net/iiif/NL-HaNA_1.01.02/3789/NL-HaNA_1.01.02_3789_0013.jpg/1266,362,1151,3121/full/0/default.jpg", "iiif_url")</f>
        <v/>
      </c>
    </row>
    <row r="1964">
      <c r="A1964" t="inlineStr">
        <is>
          <t>NL-HaNA_1.01.02_3789_0013-page-24</t>
        </is>
      </c>
      <c r="B1964" t="inlineStr">
        <is>
          <t>NL-HaNA_1.01.02_3789_0013-column-1366-462-951-2921</t>
        </is>
      </c>
      <c r="C1964" t="inlineStr">
        <is>
          <t>continuation</t>
        </is>
      </c>
      <c r="D1964" t="n">
        <v>1478</v>
      </c>
      <c r="E1964" t="n">
        <v>3052</v>
      </c>
      <c r="F1964" t="inlineStr">
        <is>
          <t xml:space="preserve">    kel</t>
        </is>
      </c>
      <c r="G1964">
        <f>HYPERLINK("https://images.diginfra.net/iiif/NL-HaNA_1.01.02/3789/NL-HaNA_1.01.02_3789_0013.jpg/1266,362,1151,3121/full/0/default.jpg", "iiif_url")</f>
        <v/>
      </c>
    </row>
    <row r="1965">
      <c r="A1965" t="inlineStr">
        <is>
          <t>NL-HaNA_1.01.02_3789_0013-page-24</t>
        </is>
      </c>
      <c r="B1965" t="inlineStr">
        <is>
          <t>NL-HaNA_1.01.02_3789_0013-column-1366-462-951-2921</t>
        </is>
      </c>
      <c r="C1965" t="inlineStr">
        <is>
          <t>non_index_line</t>
        </is>
      </c>
      <c r="D1965" t="n">
        <v>1602</v>
      </c>
      <c r="E1965" t="n">
        <v>3077</v>
      </c>
      <c r="F1965" t="inlineStr">
        <is>
          <t xml:space="preserve">        van den Envoyé Hop. 16. 352.</t>
        </is>
      </c>
      <c r="G1965">
        <f>HYPERLINK("https://images.diginfra.net/iiif/NL-HaNA_1.01.02/3789/NL-HaNA_1.01.02_3789_0013.jpg/1266,362,1151,3121/full/0/default.jpg", "iiif_url")</f>
        <v/>
      </c>
    </row>
    <row r="1966">
      <c r="A1966" t="inlineStr">
        <is>
          <t>NL-HaNA_1.01.02_3789_0013-page-24</t>
        </is>
      </c>
      <c r="B1966" t="inlineStr">
        <is>
          <t>NL-HaNA_1.01.02_3789_0013-column-1366-462-951-2921</t>
        </is>
      </c>
      <c r="C1966" t="inlineStr">
        <is>
          <t>non_index_line</t>
        </is>
      </c>
      <c r="D1966" t="n">
        <v>1612</v>
      </c>
      <c r="E1966" t="n">
        <v>3117</v>
      </c>
      <c r="F1966" t="inlineStr">
        <is>
          <t xml:space="preserve">        van den Resident Coeymans. 16.</t>
        </is>
      </c>
      <c r="G1966">
        <f>HYPERLINK("https://images.diginfra.net/iiif/NL-HaNA_1.01.02/3789/NL-HaNA_1.01.02_3789_0013.jpg/1266,362,1151,3121/full/0/default.jpg", "iiif_url")</f>
        <v/>
      </c>
    </row>
    <row r="1967">
      <c r="A1967" t="inlineStr">
        <is>
          <t>NL-HaNA_1.01.02_3789_0013-page-24</t>
        </is>
      </c>
      <c r="B1967" t="inlineStr">
        <is>
          <t>NL-HaNA_1.01.02_3789_0013-column-1366-462-951-2921</t>
        </is>
      </c>
      <c r="C1967" t="inlineStr">
        <is>
          <t>continuation</t>
        </is>
      </c>
      <c r="D1967" t="n">
        <v>1485</v>
      </c>
      <c r="E1967" t="n">
        <v>3194</v>
      </c>
      <c r="F1967" t="inlineStr">
        <is>
          <t xml:space="preserve">    382.</t>
        </is>
      </c>
      <c r="G1967">
        <f>HYPERLINK("https://images.diginfra.net/iiif/NL-HaNA_1.01.02/3789/NL-HaNA_1.01.02_3789_0013.jpg/1266,362,1151,3121/full/0/default.jpg", "iiif_url")</f>
        <v/>
      </c>
    </row>
    <row r="1968">
      <c r="A1968" t="inlineStr">
        <is>
          <t>NL-HaNA_1.01.02_3789_0013-page-24</t>
        </is>
      </c>
      <c r="B1968" t="inlineStr">
        <is>
          <t>NL-HaNA_1.01.02_3789_0013-column-1366-462-951-2921</t>
        </is>
      </c>
      <c r="C1968" t="inlineStr">
        <is>
          <t>non_index_line</t>
        </is>
      </c>
      <c r="D1968" t="n">
        <v>1605</v>
      </c>
      <c r="E1968" t="n">
        <v>3215</v>
      </c>
      <c r="F1968" t="inlineStr">
        <is>
          <t xml:space="preserve">        van den Euvoyé Rumpf. 18. 364.</t>
        </is>
      </c>
      <c r="G1968">
        <f>HYPERLINK("https://images.diginfra.net/iiif/NL-HaNA_1.01.02/3789/NL-HaNA_1.01.02_3789_0013.jpg/1266,362,1151,3121/full/0/default.jpg", "iiif_url")</f>
        <v/>
      </c>
    </row>
    <row r="1969">
      <c r="A1969" t="inlineStr">
        <is>
          <t>NL-HaNA_1.01.02_3789_0013-page-24</t>
        </is>
      </c>
      <c r="B1969" t="inlineStr">
        <is>
          <t>NL-HaNA_1.01.02_3789_0013-column-1366-462-951-2921</t>
        </is>
      </c>
      <c r="C1969" t="inlineStr">
        <is>
          <t>non_index_line</t>
        </is>
      </c>
      <c r="D1969" t="n">
        <v>1605</v>
      </c>
      <c r="E1969" t="n">
        <v>3260</v>
      </c>
      <c r="F1969" t="inlineStr">
        <is>
          <t xml:space="preserve">        van den Comuissaris van Bleyswijck.</t>
        </is>
      </c>
      <c r="G1969">
        <f>HYPERLINK("https://images.diginfra.net/iiif/NL-HaNA_1.01.02/3789/NL-HaNA_1.01.02_3789_0013.jpg/1266,362,1151,3121/full/0/default.jpg", "iiif_url")</f>
        <v/>
      </c>
    </row>
    <row r="1970">
      <c r="A1970" t="inlineStr">
        <is>
          <t>NL-HaNA_1.01.02_3789_0013-page-24</t>
        </is>
      </c>
      <c r="B1970" t="inlineStr">
        <is>
          <t>NL-HaNA_1.01.02_3789_0013-column-1366-462-951-2921</t>
        </is>
      </c>
      <c r="C1970" t="inlineStr">
        <is>
          <t>continuation</t>
        </is>
      </c>
      <c r="D1970" t="n">
        <v>1488</v>
      </c>
      <c r="E1970" t="n">
        <v>3336</v>
      </c>
      <c r="F1970" t="inlineStr">
        <is>
          <t xml:space="preserve">    27. 396.</t>
        </is>
      </c>
      <c r="G1970">
        <f>HYPERLINK("https://images.diginfra.net/iiif/NL-HaNA_1.01.02/3789/NL-HaNA_1.01.02_3789_0013.jpg/1266,362,1151,3121/full/0/default.jpg", "iiif_url")</f>
        <v/>
      </c>
    </row>
    <row r="1974">
      <c r="A1974" t="inlineStr">
        <is>
          <t>NL-HaNA_1.01.02_3789_0013-page-25</t>
        </is>
      </c>
      <c r="B1974" t="inlineStr">
        <is>
          <t>NL-HaNA_1.01.02_3789_0013-column-2557-472-937-2901</t>
        </is>
      </c>
      <c r="C1974" t="inlineStr">
        <is>
          <t>repeat_lemma</t>
        </is>
      </c>
      <c r="D1974" t="n">
        <v>2710</v>
      </c>
      <c r="E1974" t="n">
        <v>466</v>
      </c>
      <c r="F1974" t="inlineStr">
        <is>
          <t xml:space="preserve">        van den Resident van Afendelst. 29.</t>
        </is>
      </c>
      <c r="G1974">
        <f>HYPERLINK("https://images.diginfra.net/iiif/NL-HaNA_1.01.02/3789/NL-HaNA_1.01.02_3789_0013.jpg/2457,372,1137,3101/full/0/default.jpg", "iiif_url")</f>
        <v/>
      </c>
    </row>
    <row r="1975">
      <c r="A1975" t="inlineStr">
        <is>
          <t>NL-HaNA_1.01.02_3789_0013-page-25</t>
        </is>
      </c>
      <c r="B1975" t="inlineStr">
        <is>
          <t>NL-HaNA_1.01.02_3789_0013-column-2557-472-937-2901</t>
        </is>
      </c>
      <c r="C1975" t="inlineStr">
        <is>
          <t>continuation</t>
        </is>
      </c>
      <c r="D1975" t="n">
        <v>2595</v>
      </c>
      <c r="E1975" t="n">
        <v>549</v>
      </c>
      <c r="F1975" t="inlineStr">
        <is>
          <t xml:space="preserve">    305.</t>
        </is>
      </c>
      <c r="G1975">
        <f>HYPERLINK("https://images.diginfra.net/iiif/NL-HaNA_1.01.02/3789/NL-HaNA_1.01.02_3789_0013.jpg/2457,372,1137,3101/full/0/default.jpg", "iiif_url")</f>
        <v/>
      </c>
    </row>
    <row r="1976">
      <c r="A1976" t="inlineStr">
        <is>
          <t>NL-HaNA_1.01.02_3789_0013-page-25</t>
        </is>
      </c>
      <c r="B1976" t="inlineStr">
        <is>
          <t>NL-HaNA_1.01.02_3789_0013-column-2557-472-937-2901</t>
        </is>
      </c>
      <c r="C1976" t="inlineStr">
        <is>
          <t>repeat_lemma</t>
        </is>
      </c>
      <c r="D1976" t="n">
        <v>2722</v>
      </c>
      <c r="E1976" t="n">
        <v>553</v>
      </c>
      <c r="F1976" t="inlineStr">
        <is>
          <t xml:space="preserve">        wan den Secretaris Opdorp. 30.</t>
        </is>
      </c>
      <c r="G1976">
        <f>HYPERLINK("https://images.diginfra.net/iiif/NL-HaNA_1.01.02/3789/NL-HaNA_1.01.02_3789_0013.jpg/2457,372,1137,3101/full/0/default.jpg", "iiif_url")</f>
        <v/>
      </c>
    </row>
    <row r="1977">
      <c r="A1977" t="inlineStr">
        <is>
          <t>NL-HaNA_1.01.02_3789_0013-page-25</t>
        </is>
      </c>
      <c r="B1977" t="inlineStr">
        <is>
          <t>NL-HaNA_1.01.02_3789_0013-column-2557-472-937-2901</t>
        </is>
      </c>
      <c r="C1977" t="inlineStr">
        <is>
          <t>continuation</t>
        </is>
      </c>
      <c r="D1977" t="n">
        <v>2593</v>
      </c>
      <c r="E1977" t="n">
        <v>628</v>
      </c>
      <c r="F1977" t="inlineStr">
        <is>
          <t xml:space="preserve">    367.</t>
        </is>
      </c>
      <c r="G1977">
        <f>HYPERLINK("https://images.diginfra.net/iiif/NL-HaNA_1.01.02/3789/NL-HaNA_1.01.02_3789_0013.jpg/2457,372,1137,3101/full/0/default.jpg", "iiif_url")</f>
        <v/>
      </c>
    </row>
    <row r="1978">
      <c r="A1978" t="inlineStr">
        <is>
          <t>NL-HaNA_1.01.02_3789_0013-page-25</t>
        </is>
      </c>
      <c r="B1978" t="inlineStr">
        <is>
          <t>NL-HaNA_1.01.02_3789_0013-column-2557-472-937-2901</t>
        </is>
      </c>
      <c r="C1978" t="inlineStr">
        <is>
          <t>repeat_lemma</t>
        </is>
      </c>
      <c r="D1978" t="n">
        <v>2710</v>
      </c>
      <c r="E1978" t="n">
        <v>659</v>
      </c>
      <c r="F1978" t="inlineStr">
        <is>
          <t xml:space="preserve">        van de Weduwe van den Glasemaker</t>
        </is>
      </c>
      <c r="G1978">
        <f>HYPERLINK("https://images.diginfra.net/iiif/NL-HaNA_1.01.02/3789/NL-HaNA_1.01.02_3789_0013.jpg/2457,372,1137,3101/full/0/default.jpg", "iiif_url")</f>
        <v/>
      </c>
    </row>
    <row r="1979">
      <c r="A1979" t="inlineStr">
        <is>
          <t>NL-HaNA_1.01.02_3789_0013-page-25</t>
        </is>
      </c>
      <c r="B1979" t="inlineStr">
        <is>
          <t>NL-HaNA_1.01.02_3789_0013-column-2557-472-937-2901</t>
        </is>
      </c>
      <c r="C1979" t="inlineStr">
        <is>
          <t>continuation</t>
        </is>
      </c>
      <c r="D1979" t="n">
        <v>2715</v>
      </c>
      <c r="E1979" t="n">
        <v>723</v>
      </c>
      <c r="F1979" t="inlineStr">
        <is>
          <t xml:space="preserve">    171.</t>
        </is>
      </c>
      <c r="G1979">
        <f>HYPERLINK("https://images.diginfra.net/iiif/NL-HaNA_1.01.02/3789/NL-HaNA_1.01.02_3789_0013.jpg/2457,372,1137,3101/full/0/default.jpg", "iiif_url")</f>
        <v/>
      </c>
    </row>
    <row r="1980">
      <c r="A1980" t="inlineStr">
        <is>
          <t>NL-HaNA_1.01.02_3789_0013-page-25</t>
        </is>
      </c>
      <c r="B1980" t="inlineStr">
        <is>
          <t>NL-HaNA_1.01.02_3789_0013-column-2557-472-937-2901</t>
        </is>
      </c>
      <c r="C1980" t="inlineStr">
        <is>
          <t>continuation</t>
        </is>
      </c>
      <c r="D1980" t="n">
        <v>2590</v>
      </c>
      <c r="E1980" t="n">
        <v>734</v>
      </c>
      <c r="F1980" t="inlineStr">
        <is>
          <t xml:space="preserve">    Mol.</t>
        </is>
      </c>
      <c r="G1980">
        <f>HYPERLINK("https://images.diginfra.net/iiif/NL-HaNA_1.01.02/3789/NL-HaNA_1.01.02_3789_0013.jpg/2457,372,1137,3101/full/0/default.jpg", "iiif_url")</f>
        <v/>
      </c>
    </row>
    <row r="1981">
      <c r="A1981" t="inlineStr">
        <is>
          <t>NL-HaNA_1.01.02_3789_0013-page-25</t>
        </is>
      </c>
      <c r="B1981" t="inlineStr">
        <is>
          <t>NL-HaNA_1.01.02_3789_0013-column-2557-472-937-2901</t>
        </is>
      </c>
      <c r="C1981" t="inlineStr">
        <is>
          <t>repeat_lemma</t>
        </is>
      </c>
      <c r="D1981" t="n">
        <v>2712</v>
      </c>
      <c r="E1981" t="n">
        <v>743</v>
      </c>
      <c r="F1981" t="inlineStr">
        <is>
          <t xml:space="preserve">        van den Leydecker Reytenbach. 31.</t>
        </is>
      </c>
      <c r="G1981">
        <f>HYPERLINK("https://images.diginfra.net/iiif/NL-HaNA_1.01.02/3789/NL-HaNA_1.01.02_3789_0013.jpg/2457,372,1137,3101/full/0/default.jpg", "iiif_url")</f>
        <v/>
      </c>
    </row>
    <row r="1982">
      <c r="A1982" t="inlineStr">
        <is>
          <t>NL-HaNA_1.01.02_3789_0013-page-25</t>
        </is>
      </c>
      <c r="B1982" t="inlineStr">
        <is>
          <t>NL-HaNA_1.01.02_3789_0013-column-2557-472-937-2901</t>
        </is>
      </c>
      <c r="C1982" t="inlineStr">
        <is>
          <t>repeat_lemma</t>
        </is>
      </c>
      <c r="D1982" t="n">
        <v>2710</v>
      </c>
      <c r="E1982" t="n">
        <v>818</v>
      </c>
      <c r="F1982" t="inlineStr">
        <is>
          <t xml:space="preserve">        van de Weduwe van den Verwer van-</t>
        </is>
      </c>
      <c r="G1982">
        <f>HYPERLINK("https://images.diginfra.net/iiif/NL-HaNA_1.01.02/3789/NL-HaNA_1.01.02_3789_0013.jpg/2457,372,1137,3101/full/0/default.jpg", "iiif_url")</f>
        <v/>
      </c>
    </row>
    <row r="1983">
      <c r="A1983" t="inlineStr">
        <is>
          <t>NL-HaNA_1.01.02_3789_0013-page-25</t>
        </is>
      </c>
      <c r="B1983" t="inlineStr">
        <is>
          <t>NL-HaNA_1.01.02_3789_0013-column-2557-472-937-2901</t>
        </is>
      </c>
      <c r="C1983" t="inlineStr">
        <is>
          <t>continuation</t>
        </is>
      </c>
      <c r="D1983" t="n">
        <v>2590</v>
      </c>
      <c r="E1983" t="n">
        <v>863</v>
      </c>
      <c r="F1983" t="inlineStr">
        <is>
          <t xml:space="preserve">    der Goes. 31.</t>
        </is>
      </c>
      <c r="G1983">
        <f>HYPERLINK("https://images.diginfra.net/iiif/NL-HaNA_1.01.02/3789/NL-HaNA_1.01.02_3789_0013.jpg/2457,372,1137,3101/full/0/default.jpg", "iiif_url")</f>
        <v/>
      </c>
    </row>
    <row r="1984">
      <c r="A1984" t="inlineStr">
        <is>
          <t>NL-HaNA_1.01.02_3789_0013-page-25</t>
        </is>
      </c>
      <c r="B1984" t="inlineStr">
        <is>
          <t>NL-HaNA_1.01.02_3789_0013-column-2557-472-937-2901</t>
        </is>
      </c>
      <c r="C1984" t="inlineStr">
        <is>
          <t>repeat_lemma</t>
        </is>
      </c>
      <c r="D1984" t="n">
        <v>2712</v>
      </c>
      <c r="E1984" t="n">
        <v>899</v>
      </c>
      <c r="F1984" t="inlineStr">
        <is>
          <t xml:space="preserve">        wan de Weduwe van den Flambeau-</t>
        </is>
      </c>
      <c r="G1984">
        <f>HYPERLINK("https://images.diginfra.net/iiif/NL-HaNA_1.01.02/3789/NL-HaNA_1.01.02_3789_0013.jpg/2457,372,1137,3101/full/0/default.jpg", "iiif_url")</f>
        <v/>
      </c>
    </row>
    <row r="1985">
      <c r="A1985" t="inlineStr">
        <is>
          <t>NL-HaNA_1.01.02_3789_0013-page-25</t>
        </is>
      </c>
      <c r="B1985" t="inlineStr">
        <is>
          <t>NL-HaNA_1.01.02_3789_0013-column-2557-472-937-2901</t>
        </is>
      </c>
      <c r="C1985" t="inlineStr">
        <is>
          <t>continuation</t>
        </is>
      </c>
      <c r="D1985" t="n">
        <v>2590</v>
      </c>
      <c r="E1985" t="n">
        <v>963</v>
      </c>
      <c r="F1985" t="inlineStr">
        <is>
          <t xml:space="preserve">    maker de Hond. 31.</t>
        </is>
      </c>
      <c r="G1985">
        <f>HYPERLINK("https://images.diginfra.net/iiif/NL-HaNA_1.01.02/3789/NL-HaNA_1.01.02_3789_0013.jpg/2457,372,1137,3101/full/0/default.jpg", "iiif_url")</f>
        <v/>
      </c>
    </row>
    <row r="1986">
      <c r="A1986" t="inlineStr">
        <is>
          <t>NL-HaNA_1.01.02_3789_0013-page-25</t>
        </is>
      </c>
      <c r="B1986" t="inlineStr">
        <is>
          <t>NL-HaNA_1.01.02_3789_0013-column-2557-472-937-2901</t>
        </is>
      </c>
      <c r="C1986" t="inlineStr">
        <is>
          <t>repeat_lemma</t>
        </is>
      </c>
      <c r="D1986" t="n">
        <v>2726</v>
      </c>
      <c r="E1986" t="n">
        <v>1003</v>
      </c>
      <c r="F1986" t="inlineStr">
        <is>
          <t xml:space="preserve">        van den Stoelmaacker Overduy.</t>
        </is>
      </c>
      <c r="G1986">
        <f>HYPERLINK("https://images.diginfra.net/iiif/NL-HaNA_1.01.02/3789/NL-HaNA_1.01.02_3789_0013.jpg/2457,372,1137,3101/full/0/default.jpg", "iiif_url")</f>
        <v/>
      </c>
    </row>
    <row r="1987">
      <c r="A1987" t="inlineStr">
        <is>
          <t>NL-HaNA_1.01.02_3789_0013-page-25</t>
        </is>
      </c>
      <c r="B1987" t="inlineStr">
        <is>
          <t>NL-HaNA_1.01.02_3789_0013-column-2557-472-937-2901</t>
        </is>
      </c>
      <c r="C1987" t="inlineStr">
        <is>
          <t>continuation</t>
        </is>
      </c>
      <c r="D1987" t="n">
        <v>2597</v>
      </c>
      <c r="E1987" t="n">
        <v>1068</v>
      </c>
      <c r="F1987" t="inlineStr">
        <is>
          <t xml:space="preserve">    32.</t>
        </is>
      </c>
      <c r="G1987">
        <f>HYPERLINK("https://images.diginfra.net/iiif/NL-HaNA_1.01.02/3789/NL-HaNA_1.01.02_3789_0013.jpg/2457,372,1137,3101/full/0/default.jpg", "iiif_url")</f>
        <v/>
      </c>
    </row>
    <row r="1988">
      <c r="A1988" t="inlineStr">
        <is>
          <t>NL-HaNA_1.01.02_3789_0013-page-25</t>
        </is>
      </c>
      <c r="B1988" t="inlineStr">
        <is>
          <t>NL-HaNA_1.01.02_3789_0013-column-2557-472-937-2901</t>
        </is>
      </c>
      <c r="C1988" t="inlineStr">
        <is>
          <t>repeat_lemma</t>
        </is>
      </c>
      <c r="D1988" t="n">
        <v>2717</v>
      </c>
      <c r="E1988" t="n">
        <v>1094</v>
      </c>
      <c r="F1988" t="inlineStr">
        <is>
          <t xml:space="preserve">        van den Kaarssemaker vander Werf.</t>
        </is>
      </c>
      <c r="G1988">
        <f>HYPERLINK("https://images.diginfra.net/iiif/NL-HaNA_1.01.02/3789/NL-HaNA_1.01.02_3789_0013.jpg/2457,372,1137,3101/full/0/default.jpg", "iiif_url")</f>
        <v/>
      </c>
    </row>
    <row r="1989">
      <c r="A1989" t="inlineStr">
        <is>
          <t>NL-HaNA_1.01.02_3789_0013-page-25</t>
        </is>
      </c>
      <c r="B1989" t="inlineStr">
        <is>
          <t>NL-HaNA_1.01.02_3789_0013-column-2557-472-937-2901</t>
        </is>
      </c>
      <c r="C1989" t="inlineStr">
        <is>
          <t>continuation</t>
        </is>
      </c>
      <c r="D1989" t="n">
        <v>2600</v>
      </c>
      <c r="E1989" t="n">
        <v>1159</v>
      </c>
      <c r="F1989" t="inlineStr">
        <is>
          <t xml:space="preserve">    36.</t>
        </is>
      </c>
      <c r="G1989">
        <f>HYPERLINK("https://images.diginfra.net/iiif/NL-HaNA_1.01.02/3789/NL-HaNA_1.01.02_3789_0013.jpg/2457,372,1137,3101/full/0/default.jpg", "iiif_url")</f>
        <v/>
      </c>
    </row>
    <row r="1990">
      <c r="A1990" t="inlineStr">
        <is>
          <t>NL-HaNA_1.01.02_3789_0013-page-25</t>
        </is>
      </c>
      <c r="B1990" t="inlineStr">
        <is>
          <t>NL-HaNA_1.01.02_3789_0013-column-2557-472-937-2901</t>
        </is>
      </c>
      <c r="C1990" t="inlineStr">
        <is>
          <t>repeat_lemma</t>
        </is>
      </c>
      <c r="D1990" t="n">
        <v>2729</v>
      </c>
      <c r="E1990" t="n">
        <v>1191</v>
      </c>
      <c r="F1990" t="inlineStr">
        <is>
          <t xml:space="preserve">        van den Commissaris van Deurs.</t>
        </is>
      </c>
      <c r="G1990">
        <f>HYPERLINK("https://images.diginfra.net/iiif/NL-HaNA_1.01.02/3789/NL-HaNA_1.01.02_3789_0013.jpg/2457,372,1137,3101/full/0/default.jpg", "iiif_url")</f>
        <v/>
      </c>
    </row>
    <row r="1991">
      <c r="A1991" t="inlineStr">
        <is>
          <t>NL-HaNA_1.01.02_3789_0013-page-25</t>
        </is>
      </c>
      <c r="B1991" t="inlineStr">
        <is>
          <t>NL-HaNA_1.01.02_3789_0013-column-2557-472-937-2901</t>
        </is>
      </c>
      <c r="C1991" t="inlineStr">
        <is>
          <t>continuation</t>
        </is>
      </c>
      <c r="D1991" t="n">
        <v>2600</v>
      </c>
      <c r="E1991" t="n">
        <v>1269</v>
      </c>
      <c r="F1991" t="inlineStr">
        <is>
          <t xml:space="preserve">    ar.</t>
        </is>
      </c>
      <c r="G1991">
        <f>HYPERLINK("https://images.diginfra.net/iiif/NL-HaNA_1.01.02/3789/NL-HaNA_1.01.02_3789_0013.jpg/2457,372,1137,3101/full/0/default.jpg", "iiif_url")</f>
        <v/>
      </c>
    </row>
    <row r="1992">
      <c r="A1992" t="inlineStr">
        <is>
          <t>NL-HaNA_1.01.02_3789_0013-page-25</t>
        </is>
      </c>
      <c r="B1992" t="inlineStr">
        <is>
          <t>NL-HaNA_1.01.02_3789_0013-column-2557-472-937-2901</t>
        </is>
      </c>
      <c r="C1992" t="inlineStr">
        <is>
          <t>repeat_lemma</t>
        </is>
      </c>
      <c r="D1992" t="n">
        <v>2719</v>
      </c>
      <c r="E1992" t="n">
        <v>1294</v>
      </c>
      <c r="F1992" t="inlineStr">
        <is>
          <t xml:space="preserve">        van den Timmerman vander Burgh.</t>
        </is>
      </c>
      <c r="G1992">
        <f>HYPERLINK("https://images.diginfra.net/iiif/NL-HaNA_1.01.02/3789/NL-HaNA_1.01.02_3789_0013.jpg/2457,372,1137,3101/full/0/default.jpg", "iiif_url")</f>
        <v/>
      </c>
    </row>
    <row r="1993">
      <c r="A1993" t="inlineStr">
        <is>
          <t>NL-HaNA_1.01.02_3789_0013-page-25</t>
        </is>
      </c>
      <c r="B1993" t="inlineStr">
        <is>
          <t>NL-HaNA_1.01.02_3789_0013-column-2557-472-937-2901</t>
        </is>
      </c>
      <c r="C1993" t="inlineStr">
        <is>
          <t>continuation</t>
        </is>
      </c>
      <c r="D1993" t="n">
        <v>2600</v>
      </c>
      <c r="E1993" t="n">
        <v>1372</v>
      </c>
      <c r="F1993" t="inlineStr">
        <is>
          <t xml:space="preserve">    43.</t>
        </is>
      </c>
      <c r="G1993">
        <f>HYPERLINK("https://images.diginfra.net/iiif/NL-HaNA_1.01.02/3789/NL-HaNA_1.01.02_3789_0013.jpg/2457,372,1137,3101/full/0/default.jpg", "iiif_url")</f>
        <v/>
      </c>
    </row>
    <row r="1994">
      <c r="A1994" t="inlineStr">
        <is>
          <t>NL-HaNA_1.01.02_3789_0013-page-25</t>
        </is>
      </c>
      <c r="B1994" t="inlineStr">
        <is>
          <t>NL-HaNA_1.01.02_3789_0013-column-2557-472-937-2901</t>
        </is>
      </c>
      <c r="C1994" t="inlineStr">
        <is>
          <t>repeat_lemma</t>
        </is>
      </c>
      <c r="D1994" t="n">
        <v>2719</v>
      </c>
      <c r="E1994" t="n">
        <v>1395</v>
      </c>
      <c r="F1994" t="inlineStr">
        <is>
          <t xml:space="preserve">        van den Commis Generaal Spiering.</t>
        </is>
      </c>
      <c r="G1994">
        <f>HYPERLINK("https://images.diginfra.net/iiif/NL-HaNA_1.01.02/3789/NL-HaNA_1.01.02_3789_0013.jpg/2457,372,1137,3101/full/0/default.jpg", "iiif_url")</f>
        <v/>
      </c>
    </row>
    <row r="1995">
      <c r="A1995" t="inlineStr">
        <is>
          <t>NL-HaNA_1.01.02_3789_0013-page-25</t>
        </is>
      </c>
      <c r="B1995" t="inlineStr">
        <is>
          <t>NL-HaNA_1.01.02_3789_0013-column-2557-472-937-2901</t>
        </is>
      </c>
      <c r="C1995" t="inlineStr">
        <is>
          <t>continuation</t>
        </is>
      </c>
      <c r="D1995" t="n">
        <v>2604</v>
      </c>
      <c r="E1995" t="n">
        <v>1460</v>
      </c>
      <c r="F1995" t="inlineStr">
        <is>
          <t xml:space="preserve">    44.</t>
        </is>
      </c>
      <c r="G1995">
        <f>HYPERLINK("https://images.diginfra.net/iiif/NL-HaNA_1.01.02/3789/NL-HaNA_1.01.02_3789_0013.jpg/2457,372,1137,3101/full/0/default.jpg", "iiif_url")</f>
        <v/>
      </c>
    </row>
    <row r="1996">
      <c r="A1996" t="inlineStr">
        <is>
          <t>NL-HaNA_1.01.02_3789_0013-page-25</t>
        </is>
      </c>
      <c r="B1996" t="inlineStr">
        <is>
          <t>NL-HaNA_1.01.02_3789_0013-column-2557-472-937-2901</t>
        </is>
      </c>
      <c r="C1996" t="inlineStr">
        <is>
          <t>repeat_lemma</t>
        </is>
      </c>
      <c r="D1996" t="n">
        <v>2726</v>
      </c>
      <c r="E1996" t="n">
        <v>1495</v>
      </c>
      <c r="F1996" t="inlineStr">
        <is>
          <t xml:space="preserve">        van Bescheyt. 247-</t>
        </is>
      </c>
      <c r="G1996">
        <f>HYPERLINK("https://images.diginfra.net/iiif/NL-HaNA_1.01.02/3789/NL-HaNA_1.01.02_3789_0013.jpg/2457,372,1137,3101/full/0/default.jpg", "iiif_url")</f>
        <v/>
      </c>
    </row>
    <row r="1997">
      <c r="A1997" t="inlineStr">
        <is>
          <t>NL-HaNA_1.01.02_3789_0013-page-25</t>
        </is>
      </c>
      <c r="B1997" t="inlineStr">
        <is>
          <t>NL-HaNA_1.01.02_3789_0013-column-2557-472-937-2901</t>
        </is>
      </c>
      <c r="C1997" t="inlineStr">
        <is>
          <t>repeat_lemma</t>
        </is>
      </c>
      <c r="D1997" t="n">
        <v>2740</v>
      </c>
      <c r="E1997" t="n">
        <v>1535</v>
      </c>
      <c r="F1997" t="inlineStr">
        <is>
          <t xml:space="preserve">        van den Rendent van sil 48.</t>
        </is>
      </c>
      <c r="G1997">
        <f>HYPERLINK("https://images.diginfra.net/iiif/NL-HaNA_1.01.02/3789/NL-HaNA_1.01.02_3789_0013.jpg/2457,372,1137,3101/full/0/default.jpg", "iiif_url")</f>
        <v/>
      </c>
    </row>
    <row r="1998">
      <c r="A1998" t="inlineStr">
        <is>
          <t>NL-HaNA_1.01.02_3789_0013-page-25</t>
        </is>
      </c>
      <c r="B1998" t="inlineStr">
        <is>
          <t>NL-HaNA_1.01.02_3789_0013-column-2557-472-937-2901</t>
        </is>
      </c>
      <c r="C1998" t="inlineStr">
        <is>
          <t>continuation</t>
        </is>
      </c>
      <c r="D1998" t="n">
        <v>2614</v>
      </c>
      <c r="E1998" t="n">
        <v>1609</v>
      </c>
      <c r="F1998" t="inlineStr">
        <is>
          <t xml:space="preserve">    403.</t>
        </is>
      </c>
      <c r="G1998">
        <f>HYPERLINK("https://images.diginfra.net/iiif/NL-HaNA_1.01.02/3789/NL-HaNA_1.01.02_3789_0013.jpg/2457,372,1137,3101/full/0/default.jpg", "iiif_url")</f>
        <v/>
      </c>
    </row>
    <row r="1999">
      <c r="A1999" t="inlineStr">
        <is>
          <t>NL-HaNA_1.01.02_3789_0013-page-25</t>
        </is>
      </c>
      <c r="B1999" t="inlineStr">
        <is>
          <t>NL-HaNA_1.01.02_3789_0013-column-2557-472-937-2901</t>
        </is>
      </c>
      <c r="C1999" t="inlineStr">
        <is>
          <t>repeat_lemma</t>
        </is>
      </c>
      <c r="D1999" t="n">
        <v>2729</v>
      </c>
      <c r="E1999" t="n">
        <v>1609</v>
      </c>
      <c r="F1999" t="inlineStr">
        <is>
          <t xml:space="preserve">        van den Minister Mauritius. 48.</t>
        </is>
      </c>
      <c r="G1999">
        <f>HYPERLINK("https://images.diginfra.net/iiif/NL-HaNA_1.01.02/3789/NL-HaNA_1.01.02_3789_0013.jpg/2457,372,1137,3101/full/0/default.jpg", "iiif_url")</f>
        <v/>
      </c>
    </row>
    <row r="2000">
      <c r="A2000" t="inlineStr">
        <is>
          <t>NL-HaNA_1.01.02_3789_0013-page-25</t>
        </is>
      </c>
      <c r="B2000" t="inlineStr">
        <is>
          <t>NL-HaNA_1.01.02_3789_0013-column-2557-472-937-2901</t>
        </is>
      </c>
      <c r="C2000" t="inlineStr">
        <is>
          <t>continuation</t>
        </is>
      </c>
      <c r="D2000" t="n">
        <v>2616</v>
      </c>
      <c r="E2000" t="n">
        <v>1685</v>
      </c>
      <c r="F2000" t="inlineStr">
        <is>
          <t xml:space="preserve">    q66.</t>
        </is>
      </c>
      <c r="G2000">
        <f>HYPERLINK("https://images.diginfra.net/iiif/NL-HaNA_1.01.02/3789/NL-HaNA_1.01.02_3789_0013.jpg/2457,372,1137,3101/full/0/default.jpg", "iiif_url")</f>
        <v/>
      </c>
    </row>
    <row r="2001">
      <c r="A2001" t="inlineStr">
        <is>
          <t>NL-HaNA_1.01.02_3789_0013-page-25</t>
        </is>
      </c>
      <c r="B2001" t="inlineStr">
        <is>
          <t>NL-HaNA_1.01.02_3789_0013-column-2557-472-937-2901</t>
        </is>
      </c>
      <c r="C2001" t="inlineStr">
        <is>
          <t>repeat_lemma</t>
        </is>
      </c>
      <c r="D2001" t="n">
        <v>2731</v>
      </c>
      <c r="E2001" t="n">
        <v>1732</v>
      </c>
      <c r="F2001" t="inlineStr">
        <is>
          <t xml:space="preserve">        van den Resident Rumpf. 55. 389.</t>
        </is>
      </c>
      <c r="G2001">
        <f>HYPERLINK("https://images.diginfra.net/iiif/NL-HaNA_1.01.02/3789/NL-HaNA_1.01.02_3789_0013.jpg/2457,372,1137,3101/full/0/default.jpg", "iiif_url")</f>
        <v/>
      </c>
    </row>
    <row r="2002">
      <c r="A2002" t="inlineStr">
        <is>
          <t>NL-HaNA_1.01.02_3789_0013-page-25</t>
        </is>
      </c>
      <c r="B2002" t="inlineStr">
        <is>
          <t>NL-HaNA_1.01.02_3789_0013-column-2557-472-937-2901</t>
        </is>
      </c>
      <c r="C2002" t="inlineStr">
        <is>
          <t>repeat_lemma</t>
        </is>
      </c>
      <c r="D2002" t="n">
        <v>2740</v>
      </c>
      <c r="E2002" t="n">
        <v>1776</v>
      </c>
      <c r="F2002" t="inlineStr">
        <is>
          <t xml:space="preserve">        wan den Envoyé Bruyninc. 60.</t>
        </is>
      </c>
      <c r="G2002">
        <f>HYPERLINK("https://images.diginfra.net/iiif/NL-HaNA_1.01.02/3789/NL-HaNA_1.01.02_3789_0013.jpg/2457,372,1137,3101/full/0/default.jpg", "iiif_url")</f>
        <v/>
      </c>
    </row>
    <row r="2003">
      <c r="A2003" t="inlineStr">
        <is>
          <t>NL-HaNA_1.01.02_3789_0013-page-25</t>
        </is>
      </c>
      <c r="B2003" t="inlineStr">
        <is>
          <t>NL-HaNA_1.01.02_3789_0013-column-2557-472-937-2901</t>
        </is>
      </c>
      <c r="C2003" t="inlineStr">
        <is>
          <t>continuation</t>
        </is>
      </c>
      <c r="D2003" t="n">
        <v>2618</v>
      </c>
      <c r="E2003" t="n">
        <v>1841</v>
      </c>
      <c r="F2003" t="inlineStr">
        <is>
          <t xml:space="preserve">    166.</t>
        </is>
      </c>
      <c r="G2003">
        <f>HYPERLINK("https://images.diginfra.net/iiif/NL-HaNA_1.01.02/3789/NL-HaNA_1.01.02_3789_0013.jpg/2457,372,1137,3101/full/0/default.jpg", "iiif_url")</f>
        <v/>
      </c>
    </row>
    <row r="2004">
      <c r="A2004" t="inlineStr">
        <is>
          <t>NL-HaNA_1.01.02_3789_0013-page-25</t>
        </is>
      </c>
      <c r="B2004" t="inlineStr">
        <is>
          <t>NL-HaNA_1.01.02_3789_0013-column-2557-472-937-2901</t>
        </is>
      </c>
      <c r="C2004" t="inlineStr">
        <is>
          <t>repeat_lemma</t>
        </is>
      </c>
      <c r="D2004" t="n">
        <v>2740</v>
      </c>
      <c r="E2004" t="n">
        <v>1869</v>
      </c>
      <c r="F2004" t="inlineStr">
        <is>
          <t xml:space="preserve">        van den Resident de Swart. 397.</t>
        </is>
      </c>
      <c r="G2004">
        <f>HYPERLINK("https://images.diginfra.net/iiif/NL-HaNA_1.01.02/3789/NL-HaNA_1.01.02_3789_0013.jpg/2457,372,1137,3101/full/0/default.jpg", "iiif_url")</f>
        <v/>
      </c>
    </row>
    <row r="2005">
      <c r="A2005" t="inlineStr">
        <is>
          <t>NL-HaNA_1.01.02_3789_0013-page-25</t>
        </is>
      </c>
      <c r="B2005" t="inlineStr">
        <is>
          <t>NL-HaNA_1.01.02_3789_0013-column-2557-472-937-2901</t>
        </is>
      </c>
      <c r="C2005" t="inlineStr">
        <is>
          <t>continuation</t>
        </is>
      </c>
      <c r="D2005" t="n">
        <v>2618</v>
      </c>
      <c r="E2005" t="n">
        <v>1946</v>
      </c>
      <c r="F2005" t="inlineStr">
        <is>
          <t xml:space="preserve">    393.</t>
        </is>
      </c>
      <c r="G2005">
        <f>HYPERLINK("https://images.diginfra.net/iiif/NL-HaNA_1.01.02/3789/NL-HaNA_1.01.02_3789_0013.jpg/2457,372,1137,3101/full/0/default.jpg", "iiif_url")</f>
        <v/>
      </c>
    </row>
    <row r="2006">
      <c r="A2006" t="inlineStr">
        <is>
          <t>NL-HaNA_1.01.02_3789_0013-page-25</t>
        </is>
      </c>
      <c r="B2006" t="inlineStr">
        <is>
          <t>NL-HaNA_1.01.02_3789_0013-column-2557-472-937-2901</t>
        </is>
      </c>
      <c r="C2006" t="inlineStr">
        <is>
          <t>repeat_lemma</t>
        </is>
      </c>
      <c r="D2006" t="n">
        <v>2745</v>
      </c>
      <c r="E2006" t="n">
        <v>1960</v>
      </c>
      <c r="F2006" t="inlineStr">
        <is>
          <t xml:space="preserve">        van den Ambassadeur vander Meer.</t>
        </is>
      </c>
      <c r="G2006">
        <f>HYPERLINK("https://images.diginfra.net/iiif/NL-HaNA_1.01.02/3789/NL-HaNA_1.01.02_3789_0013.jpg/2457,372,1137,3101/full/0/default.jpg", "iiif_url")</f>
        <v/>
      </c>
    </row>
    <row r="2007">
      <c r="A2007" t="inlineStr">
        <is>
          <t>NL-HaNA_1.01.02_3789_0013-page-25</t>
        </is>
      </c>
      <c r="B2007" t="inlineStr">
        <is>
          <t>NL-HaNA_1.01.02_3789_0013-column-2557-472-937-2901</t>
        </is>
      </c>
      <c r="C2007" t="inlineStr">
        <is>
          <t>continuation</t>
        </is>
      </c>
      <c r="D2007" t="n">
        <v>2621</v>
      </c>
      <c r="E2007" t="n">
        <v>2018</v>
      </c>
      <c r="F2007" t="inlineStr">
        <is>
          <t xml:space="preserve">    z06. 459.</t>
        </is>
      </c>
      <c r="G2007">
        <f>HYPERLINK("https://images.diginfra.net/iiif/NL-HaNA_1.01.02/3789/NL-HaNA_1.01.02_3789_0013.jpg/2457,372,1137,3101/full/0/default.jpg", "iiif_url")</f>
        <v/>
      </c>
    </row>
    <row r="2008">
      <c r="A2008" t="inlineStr">
        <is>
          <t>NL-HaNA_1.01.02_3789_0013-page-25</t>
        </is>
      </c>
      <c r="B2008" t="inlineStr">
        <is>
          <t>NL-HaNA_1.01.02_3789_0013-column-2557-472-937-2901</t>
        </is>
      </c>
      <c r="C2008" t="inlineStr">
        <is>
          <t>repeat_lemma</t>
        </is>
      </c>
      <c r="D2008" t="n">
        <v>2735</v>
      </c>
      <c r="E2008" t="n">
        <v>2057</v>
      </c>
      <c r="F2008" t="inlineStr">
        <is>
          <t xml:space="preserve">        van de Weduwe van den Rendent</t>
        </is>
      </c>
      <c r="G2008">
        <f>HYPERLINK("https://images.diginfra.net/iiif/NL-HaNA_1.01.02/3789/NL-HaNA_1.01.02_3789_0013.jpg/2457,372,1137,3101/full/0/default.jpg", "iiif_url")</f>
        <v/>
      </c>
    </row>
    <row r="2009">
      <c r="A2009" t="inlineStr">
        <is>
          <t>NL-HaNA_1.01.02_3789_0013-page-25</t>
        </is>
      </c>
      <c r="B2009" t="inlineStr">
        <is>
          <t>NL-HaNA_1.01.02_3789_0013-column-2557-472-937-2901</t>
        </is>
      </c>
      <c r="C2009" t="inlineStr">
        <is>
          <t>continuation</t>
        </is>
      </c>
      <c r="D2009" t="n">
        <v>2618</v>
      </c>
      <c r="E2009" t="n">
        <v>2123</v>
      </c>
      <c r="F2009" t="inlineStr">
        <is>
          <t xml:space="preserve">    Bilderbeek. 133.</t>
        </is>
      </c>
      <c r="G2009">
        <f>HYPERLINK("https://images.diginfra.net/iiif/NL-HaNA_1.01.02/3789/NL-HaNA_1.01.02_3789_0013.jpg/2457,372,1137,3101/full/0/default.jpg", "iiif_url")</f>
        <v/>
      </c>
    </row>
    <row r="2010">
      <c r="A2010" t="inlineStr">
        <is>
          <t>NL-HaNA_1.01.02_3789_0013-page-25</t>
        </is>
      </c>
      <c r="B2010" t="inlineStr">
        <is>
          <t>NL-HaNA_1.01.02_3789_0013-column-2557-472-937-2901</t>
        </is>
      </c>
      <c r="C2010" t="inlineStr">
        <is>
          <t>repeat_lemma</t>
        </is>
      </c>
      <c r="D2010" t="n">
        <v>2740</v>
      </c>
      <c r="E2010" t="n">
        <v>2152</v>
      </c>
      <c r="F2010" t="inlineStr">
        <is>
          <t xml:space="preserve">        van den Cosul Paraviciny. 1451.</t>
        </is>
      </c>
      <c r="G2010">
        <f>HYPERLINK("https://images.diginfra.net/iiif/NL-HaNA_1.01.02/3789/NL-HaNA_1.01.02_3789_0013.jpg/2457,372,1137,3101/full/0/default.jpg", "iiif_url")</f>
        <v/>
      </c>
    </row>
    <row r="2011">
      <c r="A2011" t="inlineStr">
        <is>
          <t>NL-HaNA_1.01.02_3789_0013-page-25</t>
        </is>
      </c>
      <c r="B2011" t="inlineStr">
        <is>
          <t>NL-HaNA_1.01.02_3789_0013-column-2557-472-937-2901</t>
        </is>
      </c>
      <c r="C2011" t="inlineStr">
        <is>
          <t>repeat_lemma</t>
        </is>
      </c>
      <c r="D2011" t="n">
        <v>2740</v>
      </c>
      <c r="E2011" t="n">
        <v>2207</v>
      </c>
      <c r="F2011" t="inlineStr">
        <is>
          <t xml:space="preserve">        zan den Cmsul Gerbrants. 150.</t>
        </is>
      </c>
      <c r="G2011">
        <f>HYPERLINK("https://images.diginfra.net/iiif/NL-HaNA_1.01.02/3789/NL-HaNA_1.01.02_3789_0013.jpg/2457,372,1137,3101/full/0/default.jpg", "iiif_url")</f>
        <v/>
      </c>
    </row>
    <row r="2012">
      <c r="A2012" t="inlineStr">
        <is>
          <t>NL-HaNA_1.01.02_3789_0013-page-25</t>
        </is>
      </c>
      <c r="B2012" t="inlineStr">
        <is>
          <t>NL-HaNA_1.01.02_3789_0013-column-2557-472-937-2901</t>
        </is>
      </c>
      <c r="C2012" t="inlineStr">
        <is>
          <t>repeat_lemma</t>
        </is>
      </c>
      <c r="D2012" t="n">
        <v>2736</v>
      </c>
      <c r="E2012" t="n">
        <v>2255</v>
      </c>
      <c r="F2012" t="inlineStr">
        <is>
          <t xml:space="preserve">        van den Goudismu du Vignon. 156.</t>
        </is>
      </c>
      <c r="G2012">
        <f>HYPERLINK("https://images.diginfra.net/iiif/NL-HaNA_1.01.02/3789/NL-HaNA_1.01.02_3789_0013.jpg/2457,372,1137,3101/full/0/default.jpg", "iiif_url")</f>
        <v/>
      </c>
    </row>
    <row r="2013">
      <c r="A2013" t="inlineStr">
        <is>
          <t>NL-HaNA_1.01.02_3789_0013-page-25</t>
        </is>
      </c>
      <c r="B2013" t="inlineStr">
        <is>
          <t>NL-HaNA_1.01.02_3789_0013-column-2557-472-937-2901</t>
        </is>
      </c>
      <c r="C2013" t="inlineStr">
        <is>
          <t>continuation</t>
        </is>
      </c>
      <c r="D2013" t="n">
        <v>2630</v>
      </c>
      <c r="E2013" t="n">
        <v>2322</v>
      </c>
      <c r="F2013" t="inlineStr">
        <is>
          <t xml:space="preserve">    459.</t>
        </is>
      </c>
      <c r="G2013">
        <f>HYPERLINK("https://images.diginfra.net/iiif/NL-HaNA_1.01.02/3789/NL-HaNA_1.01.02_3789_0013.jpg/2457,372,1137,3101/full/0/default.jpg", "iiif_url")</f>
        <v/>
      </c>
    </row>
    <row r="2014">
      <c r="A2014" t="inlineStr">
        <is>
          <t>NL-HaNA_1.01.02_3789_0013-page-25</t>
        </is>
      </c>
      <c r="B2014" t="inlineStr">
        <is>
          <t>NL-HaNA_1.01.02_3789_0013-column-2557-472-937-2901</t>
        </is>
      </c>
      <c r="C2014" t="inlineStr">
        <is>
          <t>non_index_line</t>
        </is>
      </c>
      <c r="D2014" t="n">
        <v>2749</v>
      </c>
      <c r="E2014" t="n">
        <v>2350</v>
      </c>
      <c r="F2014" t="inlineStr">
        <is>
          <t xml:space="preserve">        van vander Weyde. 230. 472.</t>
        </is>
      </c>
      <c r="G2014">
        <f>HYPERLINK("https://images.diginfra.net/iiif/NL-HaNA_1.01.02/3789/NL-HaNA_1.01.02_3789_0013.jpg/2457,372,1137,3101/full/0/default.jpg", "iiif_url")</f>
        <v/>
      </c>
    </row>
    <row r="2015">
      <c r="A2015" t="inlineStr">
        <is>
          <t>NL-HaNA_1.01.02_3789_0013-page-25</t>
        </is>
      </c>
      <c r="B2015" t="inlineStr">
        <is>
          <t>NL-HaNA_1.01.02_3789_0013-column-2557-472-937-2901</t>
        </is>
      </c>
      <c r="C2015" t="inlineStr">
        <is>
          <t>non_index_line</t>
        </is>
      </c>
      <c r="D2015" t="n">
        <v>2754</v>
      </c>
      <c r="E2015" t="n">
        <v>2403</v>
      </c>
      <c r="F2015" t="inlineStr">
        <is>
          <t xml:space="preserve">        van Sloterdijk ende Steenbergen.</t>
        </is>
      </c>
      <c r="G2015">
        <f>HYPERLINK("https://images.diginfra.net/iiif/NL-HaNA_1.01.02/3789/NL-HaNA_1.01.02_3789_0013.jpg/2457,372,1137,3101/full/0/default.jpg", "iiif_url")</f>
        <v/>
      </c>
    </row>
    <row r="2016">
      <c r="A2016" t="inlineStr">
        <is>
          <t>NL-HaNA_1.01.02_3789_0013-page-25</t>
        </is>
      </c>
      <c r="B2016" t="inlineStr">
        <is>
          <t>NL-HaNA_1.01.02_3789_0013-column-2557-472-937-2901</t>
        </is>
      </c>
      <c r="C2016" t="inlineStr">
        <is>
          <t>continuation</t>
        </is>
      </c>
      <c r="D2016" t="n">
        <v>2632</v>
      </c>
      <c r="E2016" t="n">
        <v>2449</v>
      </c>
      <c r="F2016" t="inlineStr">
        <is>
          <t xml:space="preserve">    293.</t>
        </is>
      </c>
      <c r="G2016">
        <f>HYPERLINK("https://images.diginfra.net/iiif/NL-HaNA_1.01.02/3789/NL-HaNA_1.01.02_3789_0013.jpg/2457,372,1137,3101/full/0/default.jpg", "iiif_url")</f>
        <v/>
      </c>
    </row>
    <row r="2017">
      <c r="A2017" t="inlineStr">
        <is>
          <t>NL-HaNA_1.01.02_3789_0013-page-25</t>
        </is>
      </c>
      <c r="B2017" t="inlineStr">
        <is>
          <t>NL-HaNA_1.01.02_3789_0013-column-2557-472-937-2901</t>
        </is>
      </c>
      <c r="C2017" t="inlineStr">
        <is>
          <t>non_index_line</t>
        </is>
      </c>
      <c r="D2017" t="n">
        <v>2749</v>
      </c>
      <c r="E2017" t="n">
        <v>2493</v>
      </c>
      <c r="F2017" t="inlineStr">
        <is>
          <t xml:space="preserve">        van den Commis Generaal van Kin-</t>
        </is>
      </c>
      <c r="G2017">
        <f>HYPERLINK("https://images.diginfra.net/iiif/NL-HaNA_1.01.02/3789/NL-HaNA_1.01.02_3789_0013.jpg/2457,372,1137,3101/full/0/default.jpg", "iiif_url")</f>
        <v/>
      </c>
    </row>
    <row r="2018">
      <c r="A2018" t="inlineStr">
        <is>
          <t>NL-HaNA_1.01.02_3789_0013-page-25</t>
        </is>
      </c>
      <c r="B2018" t="inlineStr">
        <is>
          <t>NL-HaNA_1.01.02_3789_0013-column-2557-472-937-2901</t>
        </is>
      </c>
      <c r="C2018" t="inlineStr">
        <is>
          <t>continuation</t>
        </is>
      </c>
      <c r="D2018" t="n">
        <v>2628</v>
      </c>
      <c r="E2018" t="n">
        <v>2544</v>
      </c>
      <c r="F2018" t="inlineStr">
        <is>
          <t xml:space="preserve">    schot. 314. ser.</t>
        </is>
      </c>
      <c r="G2018">
        <f>HYPERLINK("https://images.diginfra.net/iiif/NL-HaNA_1.01.02/3789/NL-HaNA_1.01.02_3789_0013.jpg/2457,372,1137,3101/full/0/default.jpg", "iiif_url")</f>
        <v/>
      </c>
    </row>
    <row r="2019">
      <c r="A2019" t="inlineStr">
        <is>
          <t>NL-HaNA_1.01.02_3789_0013-page-25</t>
        </is>
      </c>
      <c r="B2019" t="inlineStr">
        <is>
          <t>NL-HaNA_1.01.02_3789_0013-column-2557-472-937-2901</t>
        </is>
      </c>
      <c r="C2019" t="inlineStr">
        <is>
          <t>non_index_line</t>
        </is>
      </c>
      <c r="D2019" t="n">
        <v>2749</v>
      </c>
      <c r="E2019" t="n">
        <v>2595</v>
      </c>
      <c r="F2019" t="inlineStr">
        <is>
          <t xml:space="preserve">        van Hgendijck en Ebbe. 334.</t>
        </is>
      </c>
      <c r="G2019">
        <f>HYPERLINK("https://images.diginfra.net/iiif/NL-HaNA_1.01.02/3789/NL-HaNA_1.01.02_3789_0013.jpg/2457,372,1137,3101/full/0/default.jpg", "iiif_url")</f>
        <v/>
      </c>
    </row>
    <row r="2020">
      <c r="A2020" t="inlineStr">
        <is>
          <t>NL-HaNA_1.01.02_3789_0013-page-25</t>
        </is>
      </c>
      <c r="B2020" t="inlineStr">
        <is>
          <t>NL-HaNA_1.01.02_3789_0013-column-2557-472-937-2901</t>
        </is>
      </c>
      <c r="C2020" t="inlineStr">
        <is>
          <t>non_index_line</t>
        </is>
      </c>
      <c r="D2020" t="n">
        <v>2752</v>
      </c>
      <c r="E2020" t="n">
        <v>2643</v>
      </c>
      <c r="F2020" t="inlineStr">
        <is>
          <t xml:space="preserve">        van deë Kamerbewaarder Overduyn.</t>
        </is>
      </c>
      <c r="G2020">
        <f>HYPERLINK("https://images.diginfra.net/iiif/NL-HaNA_1.01.02/3789/NL-HaNA_1.01.02_3789_0013.jpg/2457,372,1137,3101/full/0/default.jpg", "iiif_url")</f>
        <v/>
      </c>
    </row>
    <row r="2021">
      <c r="A2021" t="inlineStr">
        <is>
          <t>NL-HaNA_1.01.02_3789_0013-page-25</t>
        </is>
      </c>
      <c r="B2021" t="inlineStr">
        <is>
          <t>NL-HaNA_1.01.02_3789_0013-column-2557-472-937-2901</t>
        </is>
      </c>
      <c r="C2021" t="inlineStr">
        <is>
          <t>continuation</t>
        </is>
      </c>
      <c r="D2021" t="n">
        <v>2635</v>
      </c>
      <c r="E2021" t="n">
        <v>2712</v>
      </c>
      <c r="F2021" t="inlineStr">
        <is>
          <t xml:space="preserve">    342.</t>
        </is>
      </c>
      <c r="G2021">
        <f>HYPERLINK("https://images.diginfra.net/iiif/NL-HaNA_1.01.02/3789/NL-HaNA_1.01.02_3789_0013.jpg/2457,372,1137,3101/full/0/default.jpg", "iiif_url")</f>
        <v/>
      </c>
    </row>
    <row r="2022">
      <c r="A2022" t="inlineStr">
        <is>
          <t>NL-HaNA_1.01.02_3789_0013-page-25</t>
        </is>
      </c>
      <c r="B2022" t="inlineStr">
        <is>
          <t>NL-HaNA_1.01.02_3789_0013-column-2557-472-937-2901</t>
        </is>
      </c>
      <c r="C2022" t="inlineStr">
        <is>
          <t>non_index_line</t>
        </is>
      </c>
      <c r="D2022" t="n">
        <v>2756</v>
      </c>
      <c r="E2022" t="n">
        <v>2737</v>
      </c>
      <c r="F2022" t="inlineStr">
        <is>
          <t xml:space="preserve">        van Gedeputeerden naar Vlaanderen.</t>
        </is>
      </c>
      <c r="G2022">
        <f>HYPERLINK("https://images.diginfra.net/iiif/NL-HaNA_1.01.02/3789/NL-HaNA_1.01.02_3789_0013.jpg/2457,372,1137,3101/full/0/default.jpg", "iiif_url")</f>
        <v/>
      </c>
    </row>
    <row r="2023">
      <c r="A2023" t="inlineStr">
        <is>
          <t>NL-HaNA_1.01.02_3789_0013-page-25</t>
        </is>
      </c>
      <c r="B2023" t="inlineStr">
        <is>
          <t>NL-HaNA_1.01.02_3789_0013-column-2557-472-937-2901</t>
        </is>
      </c>
      <c r="C2023" t="inlineStr">
        <is>
          <t>continuation</t>
        </is>
      </c>
      <c r="D2023" t="n">
        <v>2642</v>
      </c>
      <c r="E2023" t="n">
        <v>2792</v>
      </c>
      <c r="F2023" t="inlineStr">
        <is>
          <t xml:space="preserve">    374.</t>
        </is>
      </c>
      <c r="G2023">
        <f>HYPERLINK("https://images.diginfra.net/iiif/NL-HaNA_1.01.02/3789/NL-HaNA_1.01.02_3789_0013.jpg/2457,372,1137,3101/full/0/default.jpg", "iiif_url")</f>
        <v/>
      </c>
    </row>
    <row r="2024">
      <c r="A2024" t="inlineStr">
        <is>
          <t>NL-HaNA_1.01.02_3789_0013-page-25</t>
        </is>
      </c>
      <c r="B2024" t="inlineStr">
        <is>
          <t>NL-HaNA_1.01.02_3789_0013-column-2557-472-937-2901</t>
        </is>
      </c>
      <c r="C2024" t="inlineStr">
        <is>
          <t>non_index_line</t>
        </is>
      </c>
      <c r="D2024" t="n">
        <v>2754</v>
      </c>
      <c r="E2024" t="n">
        <v>2837</v>
      </c>
      <c r="F2024" t="inlineStr">
        <is>
          <t xml:space="preserve">        van Ramaker. 504.</t>
        </is>
      </c>
      <c r="G2024">
        <f>HYPERLINK("https://images.diginfra.net/iiif/NL-HaNA_1.01.02/3789/NL-HaNA_1.01.02_3789_0013.jpg/2457,372,1137,3101/full/0/default.jpg", "iiif_url")</f>
        <v/>
      </c>
    </row>
    <row r="2025">
      <c r="A2025" t="inlineStr">
        <is>
          <t>NL-HaNA_1.01.02_3789_0013-page-25</t>
        </is>
      </c>
      <c r="B2025" t="inlineStr">
        <is>
          <t>NL-HaNA_1.01.02_3789_0013-column-2557-472-937-2901</t>
        </is>
      </c>
      <c r="C2025" t="inlineStr">
        <is>
          <t>non_index_line</t>
        </is>
      </c>
      <c r="D2025" t="n">
        <v>2759</v>
      </c>
      <c r="E2025" t="n">
        <v>2879</v>
      </c>
      <c r="F2025" t="inlineStr">
        <is>
          <t xml:space="preserve">        van den Consul Hudson. 538.</t>
        </is>
      </c>
      <c r="G2025">
        <f>HYPERLINK("https://images.diginfra.net/iiif/NL-HaNA_1.01.02/3789/NL-HaNA_1.01.02_3789_0013.jpg/2457,372,1137,3101/full/0/default.jpg", "iiif_url")</f>
        <v/>
      </c>
    </row>
    <row r="2026">
      <c r="A2026" t="inlineStr">
        <is>
          <t>NL-HaNA_1.01.02_3789_0013-page-25</t>
        </is>
      </c>
      <c r="B2026" t="inlineStr">
        <is>
          <t>NL-HaNA_1.01.02_3789_0013-column-2557-472-937-2901</t>
        </is>
      </c>
      <c r="C2026" t="inlineStr">
        <is>
          <t>lemma</t>
        </is>
      </c>
      <c r="D2026" t="n">
        <v>2595</v>
      </c>
      <c r="E2026" t="n">
        <v>2933</v>
      </c>
      <c r="F2026" t="inlineStr">
        <is>
          <t>Dedel, Pasport ad omnes populos. 413.</t>
        </is>
      </c>
      <c r="G2026">
        <f>HYPERLINK("https://images.diginfra.net/iiif/NL-HaNA_1.01.02/3789/NL-HaNA_1.01.02_3789_0013.jpg/2457,372,1137,3101/full/0/default.jpg", "iiif_url")</f>
        <v/>
      </c>
    </row>
    <row r="2027">
      <c r="A2027" t="inlineStr">
        <is>
          <t>NL-HaNA_1.01.02_3789_0013-page-25</t>
        </is>
      </c>
      <c r="B2027" t="inlineStr">
        <is>
          <t>NL-HaNA_1.01.02_3789_0013-column-2557-472-937-2901</t>
        </is>
      </c>
      <c r="C2027" t="inlineStr">
        <is>
          <t>lemma</t>
        </is>
      </c>
      <c r="D2027" t="n">
        <v>2597</v>
      </c>
      <c r="E2027" t="n">
        <v>2981</v>
      </c>
      <c r="F2027" t="inlineStr">
        <is>
          <t>Delissen renisie verleent. 586</t>
        </is>
      </c>
      <c r="G2027">
        <f>HYPERLINK("https://images.diginfra.net/iiif/NL-HaNA_1.01.02/3789/NL-HaNA_1.01.02_3789_0013.jpg/2457,372,1137,3101/full/0/default.jpg", "iiif_url")</f>
        <v/>
      </c>
    </row>
    <row r="2028">
      <c r="A2028" t="inlineStr">
        <is>
          <t>NL-HaNA_1.01.02_3789_0013-page-25</t>
        </is>
      </c>
      <c r="B2028" t="inlineStr">
        <is>
          <t>NL-HaNA_1.01.02_3789_0013-column-2557-472-937-2901</t>
        </is>
      </c>
      <c r="C2028" t="inlineStr">
        <is>
          <t>lemma</t>
        </is>
      </c>
      <c r="D2028" t="n">
        <v>2597</v>
      </c>
      <c r="E2028" t="n">
        <v>3025</v>
      </c>
      <c r="F2028" t="inlineStr">
        <is>
          <t>Denaturalistie, fer Brieven van Denaturali-</t>
        </is>
      </c>
      <c r="G2028">
        <f>HYPERLINK("https://images.diginfra.net/iiif/NL-HaNA_1.01.02/3789/NL-HaNA_1.01.02_3789_0013.jpg/2457,372,1137,3101/full/0/default.jpg", "iiif_url")</f>
        <v/>
      </c>
    </row>
    <row r="2029">
      <c r="A2029" t="inlineStr">
        <is>
          <t>NL-HaNA_1.01.02_3789_0013-page-25</t>
        </is>
      </c>
      <c r="B2029" t="inlineStr">
        <is>
          <t>NL-HaNA_1.01.02_3789_0013-column-2557-472-937-2901</t>
        </is>
      </c>
      <c r="C2029" t="inlineStr">
        <is>
          <t>continuation</t>
        </is>
      </c>
      <c r="D2029" t="n">
        <v>2646</v>
      </c>
      <c r="E2029" t="n">
        <v>3076</v>
      </c>
      <c r="F2029" t="inlineStr">
        <is>
          <t xml:space="preserve">    satie.</t>
        </is>
      </c>
      <c r="G2029">
        <f>HYPERLINK("https://images.diginfra.net/iiif/NL-HaNA_1.01.02/3789/NL-HaNA_1.01.02_3789_0013.jpg/2457,372,1137,3101/full/0/default.jpg", "iiif_url")</f>
        <v/>
      </c>
    </row>
    <row r="2030">
      <c r="A2030" t="inlineStr">
        <is>
          <t>NL-HaNA_1.01.02_3789_0013-page-25</t>
        </is>
      </c>
      <c r="B2030" t="inlineStr">
        <is>
          <t>NL-HaNA_1.01.02_3789_0013-column-2557-472-937-2901</t>
        </is>
      </c>
      <c r="C2030" t="inlineStr">
        <is>
          <t>lemma</t>
        </is>
      </c>
      <c r="D2030" t="n">
        <v>2602</v>
      </c>
      <c r="E2030" t="n">
        <v>3118</v>
      </c>
      <c r="F2030" t="inlineStr">
        <is>
          <t>van Deurs, advertentie. 232. 246. 268. 280.</t>
        </is>
      </c>
      <c r="G2030">
        <f>HYPERLINK("https://images.diginfra.net/iiif/NL-HaNA_1.01.02/3789/NL-HaNA_1.01.02_3789_0013.jpg/2457,372,1137,3101/full/0/default.jpg", "iiif_url")</f>
        <v/>
      </c>
    </row>
    <row r="2031">
      <c r="A2031" t="inlineStr">
        <is>
          <t>NL-HaNA_1.01.02_3789_0013-page-25</t>
        </is>
      </c>
      <c r="B2031" t="inlineStr">
        <is>
          <t>NL-HaNA_1.01.02_3789_0013-column-2557-472-937-2901</t>
        </is>
      </c>
      <c r="C2031" t="inlineStr">
        <is>
          <t>continuation</t>
        </is>
      </c>
      <c r="D2031" t="n">
        <v>2651</v>
      </c>
      <c r="E2031" t="n">
        <v>3171</v>
      </c>
      <c r="F2031" t="inlineStr">
        <is>
          <t xml:space="preserve">    295. 303. 305. 316. 319. 4o9. 419. 4435.</t>
        </is>
      </c>
      <c r="G2031">
        <f>HYPERLINK("https://images.diginfra.net/iiif/NL-HaNA_1.01.02/3789/NL-HaNA_1.01.02_3789_0013.jpg/2457,372,1137,3101/full/0/default.jpg", "iiif_url")</f>
        <v/>
      </c>
    </row>
    <row r="2032">
      <c r="A2032" t="inlineStr">
        <is>
          <t>NL-HaNA_1.01.02_3789_0013-page-25</t>
        </is>
      </c>
      <c r="B2032" t="inlineStr">
        <is>
          <t>NL-HaNA_1.01.02_3789_0013-column-2557-472-937-2901</t>
        </is>
      </c>
      <c r="C2032" t="inlineStr">
        <is>
          <t>continuation</t>
        </is>
      </c>
      <c r="D2032" t="n">
        <v>2651</v>
      </c>
      <c r="E2032" t="n">
        <v>3222</v>
      </c>
      <c r="F2032" t="inlineStr">
        <is>
          <t xml:space="preserve">    483. 519. 634. 651.</t>
        </is>
      </c>
      <c r="G2032">
        <f>HYPERLINK("https://images.diginfra.net/iiif/NL-HaNA_1.01.02/3789/NL-HaNA_1.01.02_3789_0013.jpg/2457,372,1137,3101/full/0/default.jpg", "iiif_url")</f>
        <v/>
      </c>
    </row>
    <row r="2033">
      <c r="A2033" t="inlineStr">
        <is>
          <t>NL-HaNA_1.01.02_3789_0013-page-25</t>
        </is>
      </c>
      <c r="B2033" t="inlineStr">
        <is>
          <t>NL-HaNA_1.01.02_3789_0013-column-2557-472-937-2901</t>
        </is>
      </c>
      <c r="C2033" t="inlineStr">
        <is>
          <t>non_index_line</t>
        </is>
      </c>
      <c r="D2033" t="n">
        <v>2773</v>
      </c>
      <c r="E2033" t="n">
        <v>3271</v>
      </c>
      <c r="F2033" t="inlineStr">
        <is>
          <t xml:space="preserve">        declaratie. a.</t>
        </is>
      </c>
      <c r="G2033">
        <f>HYPERLINK("https://images.diginfra.net/iiif/NL-HaNA_1.01.02/3789/NL-HaNA_1.01.02_3789_0013.jpg/2457,372,1137,3101/full/0/default.jpg", "iiif_url")</f>
        <v/>
      </c>
    </row>
    <row r="2034">
      <c r="A2034" t="inlineStr">
        <is>
          <t>NL-HaNA_1.01.02_3789_0013-page-25</t>
        </is>
      </c>
      <c r="B2034" t="inlineStr">
        <is>
          <t>NL-HaNA_1.01.02_3789_0013-column-2557-472-937-2901</t>
        </is>
      </c>
      <c r="C2034" t="inlineStr">
        <is>
          <t>lemma</t>
        </is>
      </c>
      <c r="D2034" t="n">
        <v>2609</v>
      </c>
      <c r="E2034" t="n">
        <v>3311</v>
      </c>
      <c r="F2034" t="inlineStr">
        <is>
          <t>Deutz van Assendelft te berigbten op de Me-</t>
        </is>
      </c>
      <c r="G2034">
        <f>HYPERLINK("https://images.diginfra.net/iiif/NL-HaNA_1.01.02/3789/NL-HaNA_1.01.02_3789_0013.jpg/2457,372,1137,3101/full/0/default.jpg", "iiif_url")</f>
        <v/>
      </c>
    </row>
    <row r="2036">
      <c r="A2036" t="inlineStr">
        <is>
          <t>NL-HaNA_1.01.02_3789_0013-page-25</t>
        </is>
      </c>
      <c r="B2036" t="inlineStr">
        <is>
          <t>NL-HaNA_1.01.02_3789_0013-column-3510-415-975-2951</t>
        </is>
      </c>
      <c r="C2036" t="inlineStr">
        <is>
          <t>continuation</t>
        </is>
      </c>
      <c r="D2036" t="n">
        <v>3555</v>
      </c>
      <c r="E2036" t="n">
        <v>466</v>
      </c>
      <c r="F2036" t="inlineStr">
        <is>
          <t xml:space="preserve">    morie van Siegman om afschryvinge op een</t>
        </is>
      </c>
      <c r="G2036">
        <f>HYPERLINK("https://images.diginfra.net/iiif/NL-HaNA_1.01.02/3789/NL-HaNA_1.01.02_3789_0013.jpg/3410,315,1175,3151/full/0/default.jpg", "iiif_url")</f>
        <v/>
      </c>
    </row>
    <row r="2037">
      <c r="A2037" t="inlineStr">
        <is>
          <t>NL-HaNA_1.01.02_3789_0013-page-25</t>
        </is>
      </c>
      <c r="B2037" t="inlineStr">
        <is>
          <t>NL-HaNA_1.01.02_3789_0013-column-3510-415-975-2951</t>
        </is>
      </c>
      <c r="C2037" t="inlineStr">
        <is>
          <t>continuation</t>
        </is>
      </c>
      <c r="D2037" t="n">
        <v>3557</v>
      </c>
      <c r="E2037" t="n">
        <v>511</v>
      </c>
      <c r="F2037" t="inlineStr">
        <is>
          <t xml:space="preserve">    Obligatie van vyf hondert duyseut guldem.</t>
        </is>
      </c>
      <c r="G2037">
        <f>HYPERLINK("https://images.diginfra.net/iiif/NL-HaNA_1.01.02/3789/NL-HaNA_1.01.02_3789_0013.jpg/3410,315,1175,3151/full/0/default.jpg", "iiif_url")</f>
        <v/>
      </c>
    </row>
    <row r="2038">
      <c r="A2038" t="inlineStr">
        <is>
          <t>NL-HaNA_1.01.02_3789_0013-page-25</t>
        </is>
      </c>
      <c r="B2038" t="inlineStr">
        <is>
          <t>NL-HaNA_1.01.02_3789_0013-column-3510-415-975-2951</t>
        </is>
      </c>
      <c r="C2038" t="inlineStr">
        <is>
          <t>continuation</t>
        </is>
      </c>
      <c r="D2038" t="n">
        <v>3560</v>
      </c>
      <c r="E2038" t="n">
        <v>576</v>
      </c>
      <c r="F2038" t="inlineStr">
        <is>
          <t xml:space="preserve">    s9.</t>
        </is>
      </c>
      <c r="G2038">
        <f>HYPERLINK("https://images.diginfra.net/iiif/NL-HaNA_1.01.02/3789/NL-HaNA_1.01.02_3789_0013.jpg/3410,315,1175,3151/full/0/default.jpg", "iiif_url")</f>
        <v/>
      </c>
    </row>
    <row r="2039">
      <c r="A2039" t="inlineStr">
        <is>
          <t>NL-HaNA_1.01.02_3789_0013-page-25</t>
        </is>
      </c>
      <c r="B2039" t="inlineStr">
        <is>
          <t>NL-HaNA_1.01.02_3789_0013-column-3510-415-975-2951</t>
        </is>
      </c>
      <c r="C2039" t="inlineStr">
        <is>
          <t>repeat_lemma</t>
        </is>
      </c>
      <c r="D2039" t="n">
        <v>3677</v>
      </c>
      <c r="E2039" t="n">
        <v>608</v>
      </c>
      <c r="F2039" t="inlineStr">
        <is>
          <t xml:space="preserve">        beright en geaccordeert. 87.</t>
        </is>
      </c>
      <c r="G2039">
        <f>HYPERLINK("https://images.diginfra.net/iiif/NL-HaNA_1.01.02/3789/NL-HaNA_1.01.02_3789_0013.jpg/3410,315,1175,3151/full/0/default.jpg", "iiif_url")</f>
        <v/>
      </c>
    </row>
    <row r="2040">
      <c r="A2040" t="inlineStr">
        <is>
          <t>NL-HaNA_1.01.02_3789_0013-page-25</t>
        </is>
      </c>
      <c r="B2040" t="inlineStr">
        <is>
          <t>NL-HaNA_1.01.02_3789_0013-column-3510-415-975-2951</t>
        </is>
      </c>
      <c r="C2040" t="inlineStr">
        <is>
          <t>repeat_lemma</t>
        </is>
      </c>
      <c r="D2040" t="n">
        <v>3684</v>
      </c>
      <c r="E2040" t="n">
        <v>659</v>
      </c>
      <c r="F2040" t="inlineStr">
        <is>
          <t xml:space="preserve">        te berighten op de Memorie van Sug-</t>
        </is>
      </c>
      <c r="G2040">
        <f>HYPERLINK("https://images.diginfra.net/iiif/NL-HaNA_1.01.02/3789/NL-HaNA_1.01.02_3789_0013.jpg/3410,315,1175,3151/full/0/default.jpg", "iiif_url")</f>
        <v/>
      </c>
    </row>
    <row r="2041">
      <c r="A2041" t="inlineStr">
        <is>
          <t>NL-HaNA_1.01.02_3789_0013-page-25</t>
        </is>
      </c>
      <c r="B2041" t="inlineStr">
        <is>
          <t>NL-HaNA_1.01.02_3789_0013-column-3510-415-975-2951</t>
        </is>
      </c>
      <c r="C2041" t="inlineStr">
        <is>
          <t>continuation</t>
        </is>
      </c>
      <c r="D2041" t="n">
        <v>3560</v>
      </c>
      <c r="E2041" t="n">
        <v>708</v>
      </c>
      <c r="F2041" t="inlineStr">
        <is>
          <t xml:space="preserve">    man om afschryvinge van een millioen éen</t>
        </is>
      </c>
      <c r="G2041">
        <f>HYPERLINK("https://images.diginfra.net/iiif/NL-HaNA_1.01.02/3789/NL-HaNA_1.01.02_3789_0013.jpg/3410,315,1175,3151/full/0/default.jpg", "iiif_url")</f>
        <v/>
      </c>
    </row>
    <row r="2042">
      <c r="A2042" t="inlineStr">
        <is>
          <t>NL-HaNA_1.01.02_3789_0013-page-25</t>
        </is>
      </c>
      <c r="B2042" t="inlineStr">
        <is>
          <t>NL-HaNA_1.01.02_3789_0013-column-3510-415-975-2951</t>
        </is>
      </c>
      <c r="C2042" t="inlineStr">
        <is>
          <t>continuation</t>
        </is>
      </c>
      <c r="D2042" t="n">
        <v>3562</v>
      </c>
      <c r="E2042" t="n">
        <v>756</v>
      </c>
      <c r="F2042" t="inlineStr">
        <is>
          <t xml:space="preserve">    bondert seventigh duysent fes hondert guldens</t>
        </is>
      </c>
      <c r="G2042">
        <f>HYPERLINK("https://images.diginfra.net/iiif/NL-HaNA_1.01.02/3789/NL-HaNA_1.01.02_3789_0013.jpg/3410,315,1175,3151/full/0/default.jpg", "iiif_url")</f>
        <v/>
      </c>
    </row>
    <row r="2043">
      <c r="A2043" t="inlineStr">
        <is>
          <t>NL-HaNA_1.01.02_3789_0013-page-25</t>
        </is>
      </c>
      <c r="B2043" t="inlineStr">
        <is>
          <t>NL-HaNA_1.01.02_3789_0013-column-3510-415-975-2951</t>
        </is>
      </c>
      <c r="C2043" t="inlineStr">
        <is>
          <t>continuation</t>
        </is>
      </c>
      <c r="D2043" t="n">
        <v>3562</v>
      </c>
      <c r="E2043" t="n">
        <v>805</v>
      </c>
      <c r="F2043" t="inlineStr">
        <is>
          <t xml:space="preserve">    op een Oblgatie van twee millioenen guldens.</t>
        </is>
      </c>
      <c r="G2043">
        <f>HYPERLINK("https://images.diginfra.net/iiif/NL-HaNA_1.01.02/3789/NL-HaNA_1.01.02_3789_0013.jpg/3410,315,1175,3151/full/0/default.jpg", "iiif_url")</f>
        <v/>
      </c>
    </row>
    <row r="2044">
      <c r="A2044" t="inlineStr">
        <is>
          <t>NL-HaNA_1.01.02_3789_0013-page-25</t>
        </is>
      </c>
      <c r="B2044" t="inlineStr">
        <is>
          <t>NL-HaNA_1.01.02_3789_0013-column-3510-415-975-2951</t>
        </is>
      </c>
      <c r="C2044" t="inlineStr">
        <is>
          <t>continuation</t>
        </is>
      </c>
      <c r="D2044" t="n">
        <v>3562</v>
      </c>
      <c r="E2044" t="n">
        <v>854</v>
      </c>
      <c r="F2044" t="inlineStr">
        <is>
          <t xml:space="preserve">    487.</t>
        </is>
      </c>
      <c r="G2044">
        <f>HYPERLINK("https://images.diginfra.net/iiif/NL-HaNA_1.01.02/3789/NL-HaNA_1.01.02_3789_0013.jpg/3410,315,1175,3151/full/0/default.jpg", "iiif_url")</f>
        <v/>
      </c>
    </row>
    <row r="2045">
      <c r="A2045" t="inlineStr">
        <is>
          <t>NL-HaNA_1.01.02_3789_0013-page-25</t>
        </is>
      </c>
      <c r="B2045" t="inlineStr">
        <is>
          <t>NL-HaNA_1.01.02_3789_0013-column-3510-415-975-2951</t>
        </is>
      </c>
      <c r="C2045" t="inlineStr">
        <is>
          <t>repeat_lemma</t>
        </is>
      </c>
      <c r="D2045" t="n">
        <v>3684</v>
      </c>
      <c r="E2045" t="n">
        <v>899</v>
      </c>
      <c r="F2045" t="inlineStr">
        <is>
          <t xml:space="preserve">        beright en geaccordeert. so1-</t>
        </is>
      </c>
      <c r="G2045">
        <f>HYPERLINK("https://images.diginfra.net/iiif/NL-HaNA_1.01.02/3789/NL-HaNA_1.01.02_3789_0013.jpg/3410,315,1175,3151/full/0/default.jpg", "iiif_url")</f>
        <v/>
      </c>
    </row>
    <row r="2046">
      <c r="A2046" t="inlineStr">
        <is>
          <t>NL-HaNA_1.01.02_3789_0013-page-25</t>
        </is>
      </c>
      <c r="B2046" t="inlineStr">
        <is>
          <t>NL-HaNA_1.01.02_3789_0013-column-3510-415-975-2951</t>
        </is>
      </c>
      <c r="C2046" t="inlineStr">
        <is>
          <t>repeat_lemma</t>
        </is>
      </c>
      <c r="D2046" t="n">
        <v>3686</v>
      </c>
      <c r="E2046" t="n">
        <v>950</v>
      </c>
      <c r="F2046" t="inlineStr">
        <is>
          <t xml:space="preserve">        te berigbten op de Memorie van Sieg-</t>
        </is>
      </c>
      <c r="G2046">
        <f>HYPERLINK("https://images.diginfra.net/iiif/NL-HaNA_1.01.02/3789/NL-HaNA_1.01.02_3789_0013.jpg/3410,315,1175,3151/full/0/default.jpg", "iiif_url")</f>
        <v/>
      </c>
    </row>
    <row r="2047">
      <c r="A2047" t="inlineStr">
        <is>
          <t>NL-HaNA_1.01.02_3789_0013-page-25</t>
        </is>
      </c>
      <c r="B2047" t="inlineStr">
        <is>
          <t>NL-HaNA_1.01.02_3789_0013-column-3510-415-975-2951</t>
        </is>
      </c>
      <c r="C2047" t="inlineStr">
        <is>
          <t>continuation</t>
        </is>
      </c>
      <c r="D2047" t="n">
        <v>3562</v>
      </c>
      <c r="E2047" t="n">
        <v>995</v>
      </c>
      <c r="F2047" t="inlineStr">
        <is>
          <t xml:space="preserve">    man, om restitutie van een afgelste Obli-</t>
        </is>
      </c>
      <c r="G2047">
        <f>HYPERLINK("https://images.diginfra.net/iiif/NL-HaNA_1.01.02/3789/NL-HaNA_1.01.02_3789_0013.jpg/3410,315,1175,3151/full/0/default.jpg", "iiif_url")</f>
        <v/>
      </c>
    </row>
    <row r="2048">
      <c r="A2048" t="inlineStr">
        <is>
          <t>NL-HaNA_1.01.02_3789_0013-page-25</t>
        </is>
      </c>
      <c r="B2048" t="inlineStr">
        <is>
          <t>NL-HaNA_1.01.02_3789_0013-column-3510-415-975-2951</t>
        </is>
      </c>
      <c r="C2048" t="inlineStr">
        <is>
          <t>continuation</t>
        </is>
      </c>
      <c r="D2048" t="n">
        <v>3560</v>
      </c>
      <c r="E2048" t="n">
        <v>1044</v>
      </c>
      <c r="F2048" t="inlineStr">
        <is>
          <t xml:space="preserve">    gatie van vyf hondert duysent Rôcksdaalders.</t>
        </is>
      </c>
      <c r="G2048">
        <f>HYPERLINK("https://images.diginfra.net/iiif/NL-HaNA_1.01.02/3789/NL-HaNA_1.01.02_3789_0013.jpg/3410,315,1175,3151/full/0/default.jpg", "iiif_url")</f>
        <v/>
      </c>
    </row>
    <row r="2049">
      <c r="A2049" t="inlineStr">
        <is>
          <t>NL-HaNA_1.01.02_3789_0013-page-25</t>
        </is>
      </c>
      <c r="B2049" t="inlineStr">
        <is>
          <t>NL-HaNA_1.01.02_3789_0013-column-3510-415-975-2951</t>
        </is>
      </c>
      <c r="C2049" t="inlineStr">
        <is>
          <t>continuation</t>
        </is>
      </c>
      <c r="D2049" t="n">
        <v>3564</v>
      </c>
      <c r="E2049" t="n">
        <v>1101</v>
      </c>
      <c r="F2049" t="inlineStr">
        <is>
          <t xml:space="preserve">    614.</t>
        </is>
      </c>
      <c r="G2049">
        <f>HYPERLINK("https://images.diginfra.net/iiif/NL-HaNA_1.01.02/3789/NL-HaNA_1.01.02_3789_0013.jpg/3410,315,1175,3151/full/0/default.jpg", "iiif_url")</f>
        <v/>
      </c>
    </row>
    <row r="2050">
      <c r="A2050" t="inlineStr">
        <is>
          <t>NL-HaNA_1.01.02_3789_0013-page-25</t>
        </is>
      </c>
      <c r="B2050" t="inlineStr">
        <is>
          <t>NL-HaNA_1.01.02_3789_0013-column-3510-415-975-2951</t>
        </is>
      </c>
      <c r="C2050" t="inlineStr">
        <is>
          <t>lemma</t>
        </is>
      </c>
      <c r="D2050" t="n">
        <v>3518</v>
      </c>
      <c r="E2050" t="n">
        <v>1142</v>
      </c>
      <c r="F2050" t="inlineStr">
        <is>
          <t>Dibbetrz, mrificeerende dat het Commando van</t>
        </is>
      </c>
      <c r="G2050">
        <f>HYPERLINK("https://images.diginfra.net/iiif/NL-HaNA_1.01.02/3789/NL-HaNA_1.01.02_3789_0013.jpg/3410,315,1175,3151/full/0/default.jpg", "iiif_url")</f>
        <v/>
      </c>
    </row>
    <row r="2051">
      <c r="A2051" t="inlineStr">
        <is>
          <t>NL-HaNA_1.01.02_3789_0013-page-25</t>
        </is>
      </c>
      <c r="B2051" t="inlineStr">
        <is>
          <t>NL-HaNA_1.01.02_3789_0013-column-3510-415-975-2951</t>
        </is>
      </c>
      <c r="C2051" t="inlineStr">
        <is>
          <t>continuation</t>
        </is>
      </c>
      <c r="D2051" t="n">
        <v>3571</v>
      </c>
      <c r="E2051" t="n">
        <v>1189</v>
      </c>
      <c r="F2051" t="inlineStr">
        <is>
          <t xml:space="preserve">    Sluys van den Colluel Souté, vvergencomen</t>
        </is>
      </c>
      <c r="G2051">
        <f>HYPERLINK("https://images.diginfra.net/iiif/NL-HaNA_1.01.02/3789/NL-HaNA_1.01.02_3789_0013.jpg/3410,315,1175,3151/full/0/default.jpg", "iiif_url")</f>
        <v/>
      </c>
    </row>
    <row r="2052">
      <c r="A2052" t="inlineStr">
        <is>
          <t>NL-HaNA_1.01.02_3789_0013-page-25</t>
        </is>
      </c>
      <c r="B2052" t="inlineStr">
        <is>
          <t>NL-HaNA_1.01.02_3789_0013-column-3510-415-975-2951</t>
        </is>
      </c>
      <c r="C2052" t="inlineStr">
        <is>
          <t>continuation</t>
        </is>
      </c>
      <c r="D2052" t="n">
        <v>3569</v>
      </c>
      <c r="E2052" t="n">
        <v>1243</v>
      </c>
      <c r="F2052" t="inlineStr">
        <is>
          <t xml:space="preserve">    badde. 5344</t>
        </is>
      </c>
      <c r="G2052">
        <f>HYPERLINK("https://images.diginfra.net/iiif/NL-HaNA_1.01.02/3789/NL-HaNA_1.01.02_3789_0013.jpg/3410,315,1175,3151/full/0/default.jpg", "iiif_url")</f>
        <v/>
      </c>
    </row>
    <row r="2053">
      <c r="A2053" t="inlineStr">
        <is>
          <t>NL-HaNA_1.01.02_3789_0013-page-25</t>
        </is>
      </c>
      <c r="B2053" t="inlineStr">
        <is>
          <t>NL-HaNA_1.01.02_3789_0013-column-3510-415-975-2951</t>
        </is>
      </c>
      <c r="C2053" t="inlineStr">
        <is>
          <t>lemma</t>
        </is>
      </c>
      <c r="D2053" t="n">
        <v>3525</v>
      </c>
      <c r="E2053" t="n">
        <v>1286</v>
      </c>
      <c r="F2053" t="inlineStr">
        <is>
          <t>BDienders van den Provoost van den Raadt</t>
        </is>
      </c>
      <c r="G2053">
        <f>HYPERLINK("https://images.diginfra.net/iiif/NL-HaNA_1.01.02/3789/NL-HaNA_1.01.02_3789_0013.jpg/3410,315,1175,3151/full/0/default.jpg", "iiif_url")</f>
        <v/>
      </c>
    </row>
    <row r="2054">
      <c r="A2054" t="inlineStr">
        <is>
          <t>NL-HaNA_1.01.02_3789_0013-page-25</t>
        </is>
      </c>
      <c r="B2054" t="inlineStr">
        <is>
          <t>NL-HaNA_1.01.02_3789_0013-column-3510-415-975-2951</t>
        </is>
      </c>
      <c r="C2054" t="inlineStr">
        <is>
          <t>continuation</t>
        </is>
      </c>
      <c r="D2054" t="n">
        <v>3571</v>
      </c>
      <c r="E2054" t="n">
        <v>1335</v>
      </c>
      <c r="F2054" t="inlineStr">
        <is>
          <t xml:space="preserve">    van Staate fes guldens toegelegbi. 499-</t>
        </is>
      </c>
      <c r="G2054">
        <f>HYPERLINK("https://images.diginfra.net/iiif/NL-HaNA_1.01.02/3789/NL-HaNA_1.01.02_3789_0013.jpg/3410,315,1175,3151/full/0/default.jpg", "iiif_url")</f>
        <v/>
      </c>
    </row>
    <row r="2055">
      <c r="A2055" t="inlineStr">
        <is>
          <t>NL-HaNA_1.01.02_3789_0013-page-25</t>
        </is>
      </c>
      <c r="B2055" t="inlineStr">
        <is>
          <t>NL-HaNA_1.01.02_3789_0013-column-3510-415-975-2951</t>
        </is>
      </c>
      <c r="C2055" t="inlineStr">
        <is>
          <t>lemma</t>
        </is>
      </c>
      <c r="D2055" t="n">
        <v>3525</v>
      </c>
      <c r="E2055" t="n">
        <v>1387</v>
      </c>
      <c r="F2055" t="inlineStr">
        <is>
          <t>Dierix, Paspors om voor sés maanden in de</t>
        </is>
      </c>
      <c r="G2055">
        <f>HYPERLINK("https://images.diginfra.net/iiif/NL-HaNA_1.01.02/3789/NL-HaNA_1.01.02_3789_0013.jpg/3410,315,1175,3151/full/0/default.jpg", "iiif_url")</f>
        <v/>
      </c>
    </row>
    <row r="2056">
      <c r="A2056" t="inlineStr">
        <is>
          <t>NL-HaNA_1.01.02_3789_0013-page-25</t>
        </is>
      </c>
      <c r="B2056" t="inlineStr">
        <is>
          <t>NL-HaNA_1.01.02_3789_0013-column-3510-415-975-2951</t>
        </is>
      </c>
      <c r="C2056" t="inlineStr">
        <is>
          <t>continuation</t>
        </is>
      </c>
      <c r="D2056" t="n">
        <v>3576</v>
      </c>
      <c r="E2056" t="n">
        <v>1430</v>
      </c>
      <c r="F2056" t="inlineStr">
        <is>
          <t xml:space="preserve">    Generaliteyt te moogen koomen. 334-</t>
        </is>
      </c>
      <c r="G2056">
        <f>HYPERLINK("https://images.diginfra.net/iiif/NL-HaNA_1.01.02/3789/NL-HaNA_1.01.02_3789_0013.jpg/3410,315,1175,3151/full/0/default.jpg", "iiif_url")</f>
        <v/>
      </c>
    </row>
    <row r="2057">
      <c r="A2057" t="inlineStr">
        <is>
          <t>NL-HaNA_1.01.02_3789_0013-page-25</t>
        </is>
      </c>
      <c r="B2057" t="inlineStr">
        <is>
          <t>NL-HaNA_1.01.02_3789_0013-column-3510-415-975-2951</t>
        </is>
      </c>
      <c r="C2057" t="inlineStr">
        <is>
          <t>lemma</t>
        </is>
      </c>
      <c r="D2057" t="n">
        <v>3529</v>
      </c>
      <c r="E2057" t="n">
        <v>1479</v>
      </c>
      <c r="F2057" t="inlineStr">
        <is>
          <t>Divernet, Brieven van. voorschryvéns aan den</t>
        </is>
      </c>
      <c r="G2057">
        <f>HYPERLINK("https://images.diginfra.net/iiif/NL-HaNA_1.01.02/3789/NL-HaNA_1.01.02_3789_0013.jpg/3410,315,1175,3151/full/0/default.jpg", "iiif_url")</f>
        <v/>
      </c>
    </row>
    <row r="2058">
      <c r="A2058" t="inlineStr">
        <is>
          <t>NL-HaNA_1.01.02_3789_0013-page-25</t>
        </is>
      </c>
      <c r="B2058" t="inlineStr">
        <is>
          <t>NL-HaNA_1.01.02_3789_0013-column-3510-415-975-2951</t>
        </is>
      </c>
      <c r="C2058" t="inlineStr">
        <is>
          <t>continuation</t>
        </is>
      </c>
      <c r="D2058" t="n">
        <v>3581</v>
      </c>
      <c r="E2058" t="n">
        <v>1527</v>
      </c>
      <c r="F2058" t="inlineStr">
        <is>
          <t xml:space="preserve">    Envoyt Hop. 37.</t>
        </is>
      </c>
      <c r="G2058">
        <f>HYPERLINK("https://images.diginfra.net/iiif/NL-HaNA_1.01.02/3789/NL-HaNA_1.01.02_3789_0013.jpg/3410,315,1175,3151/full/0/default.jpg", "iiif_url")</f>
        <v/>
      </c>
    </row>
    <row r="2059">
      <c r="A2059" t="inlineStr">
        <is>
          <t>NL-HaNA_1.01.02_3789_0013-page-25</t>
        </is>
      </c>
      <c r="B2059" t="inlineStr">
        <is>
          <t>NL-HaNA_1.01.02_3789_0013-column-3510-415-975-2951</t>
        </is>
      </c>
      <c r="C2059" t="inlineStr">
        <is>
          <t>lemma</t>
        </is>
      </c>
      <c r="D2059" t="n">
        <v>3532</v>
      </c>
      <c r="E2059" t="n">
        <v>1574</v>
      </c>
      <c r="F2059" t="inlineStr">
        <is>
          <t>Doncker, Party te wisstlen van Inventaris</t>
        </is>
      </c>
      <c r="G2059">
        <f>HYPERLINK("https://images.diginfra.net/iiif/NL-HaNA_1.01.02/3789/NL-HaNA_1.01.02_3789_0013.jpg/3410,315,1175,3151/full/0/default.jpg", "iiif_url")</f>
        <v/>
      </c>
    </row>
    <row r="2060">
      <c r="A2060" t="inlineStr">
        <is>
          <t>NL-HaNA_1.01.02_3789_0013-page-25</t>
        </is>
      </c>
      <c r="B2060" t="inlineStr">
        <is>
          <t>NL-HaNA_1.01.02_3789_0013-column-3510-415-975-2951</t>
        </is>
      </c>
      <c r="C2060" t="inlineStr">
        <is>
          <t>continuation</t>
        </is>
      </c>
      <c r="D2060" t="n">
        <v>3576</v>
      </c>
      <c r="E2060" t="n">
        <v>1628</v>
      </c>
      <c r="F2060" t="inlineStr">
        <is>
          <t xml:space="preserve">    en Stucken. 118.</t>
        </is>
      </c>
      <c r="G2060">
        <f>HYPERLINK("https://images.diginfra.net/iiif/NL-HaNA_1.01.02/3789/NL-HaNA_1.01.02_3789_0013.jpg/3410,315,1175,3151/full/0/default.jpg", "iiif_url")</f>
        <v/>
      </c>
    </row>
    <row r="2061">
      <c r="A2061" t="inlineStr">
        <is>
          <t>NL-HaNA_1.01.02_3789_0013-page-25</t>
        </is>
      </c>
      <c r="B2061" t="inlineStr">
        <is>
          <t>NL-HaNA_1.01.02_3789_0013-column-3510-415-975-2951</t>
        </is>
      </c>
      <c r="C2061" t="inlineStr">
        <is>
          <t>repeat_lemma</t>
        </is>
      </c>
      <c r="D2061" t="n">
        <v>3679</v>
      </c>
      <c r="E2061" t="n">
        <v>1672</v>
      </c>
      <c r="F2061" t="inlineStr">
        <is>
          <t xml:space="preserve">        verfiecq. 163.</t>
        </is>
      </c>
      <c r="G2061">
        <f>HYPERLINK("https://images.diginfra.net/iiif/NL-HaNA_1.01.02/3789/NL-HaNA_1.01.02_3789_0013.jpg/3410,315,1175,3151/full/0/default.jpg", "iiif_url")</f>
        <v/>
      </c>
    </row>
    <row r="2062">
      <c r="A2062" t="inlineStr">
        <is>
          <t>NL-HaNA_1.01.02_3789_0013-page-25</t>
        </is>
      </c>
      <c r="B2062" t="inlineStr">
        <is>
          <t>NL-HaNA_1.01.02_3789_0013-column-3510-415-975-2951</t>
        </is>
      </c>
      <c r="C2062" t="inlineStr">
        <is>
          <t>repeat_lemma</t>
        </is>
      </c>
      <c r="D2062" t="n">
        <v>3684</v>
      </c>
      <c r="E2062" t="n">
        <v>1722</v>
      </c>
      <c r="F2062" t="inlineStr">
        <is>
          <t xml:space="preserve">        hoogen Raade sententie te formeren.</t>
        </is>
      </c>
      <c r="G2062">
        <f>HYPERLINK("https://images.diginfra.net/iiif/NL-HaNA_1.01.02/3789/NL-HaNA_1.01.02_3789_0013.jpg/3410,315,1175,3151/full/0/default.jpg", "iiif_url")</f>
        <v/>
      </c>
    </row>
    <row r="2063">
      <c r="A2063" t="inlineStr">
        <is>
          <t>NL-HaNA_1.01.02_3789_0013-page-25</t>
        </is>
      </c>
      <c r="B2063" t="inlineStr">
        <is>
          <t>NL-HaNA_1.01.02_3789_0013-column-3510-415-975-2951</t>
        </is>
      </c>
      <c r="C2063" t="inlineStr">
        <is>
          <t>continuation</t>
        </is>
      </c>
      <c r="D2063" t="n">
        <v>3593</v>
      </c>
      <c r="E2063" t="n">
        <v>1775</v>
      </c>
      <c r="F2063" t="inlineStr">
        <is>
          <t xml:space="preserve">    522</t>
        </is>
      </c>
      <c r="G2063">
        <f>HYPERLINK("https://images.diginfra.net/iiif/NL-HaNA_1.01.02/3789/NL-HaNA_1.01.02_3789_0013.jpg/3410,315,1175,3151/full/0/default.jpg", "iiif_url")</f>
        <v/>
      </c>
    </row>
    <row r="2064">
      <c r="A2064" t="inlineStr">
        <is>
          <t>NL-HaNA_1.01.02_3789_0013-page-25</t>
        </is>
      </c>
      <c r="B2064" t="inlineStr">
        <is>
          <t>NL-HaNA_1.01.02_3789_0013-column-3510-415-975-2951</t>
        </is>
      </c>
      <c r="C2064" t="inlineStr">
        <is>
          <t>repeat_lemma</t>
        </is>
      </c>
      <c r="D2064" t="n">
        <v>3684</v>
      </c>
      <c r="E2064" t="n">
        <v>1816</v>
      </c>
      <c r="F2064" t="inlineStr">
        <is>
          <t xml:space="preserve">        conclusie van antwoordt, TEspier te</t>
        </is>
      </c>
      <c r="G2064">
        <f>HYPERLINK("https://images.diginfra.net/iiif/NL-HaNA_1.01.02/3789/NL-HaNA_1.01.02_3789_0013.jpg/3410,315,1175,3151/full/0/default.jpg", "iiif_url")</f>
        <v/>
      </c>
    </row>
    <row r="2065">
      <c r="A2065" t="inlineStr">
        <is>
          <t>NL-HaNA_1.01.02_3789_0013-page-25</t>
        </is>
      </c>
      <c r="B2065" t="inlineStr">
        <is>
          <t>NL-HaNA_1.01.02_3789_0013-column-3510-415-975-2951</t>
        </is>
      </c>
      <c r="C2065" t="inlineStr">
        <is>
          <t>continuation</t>
        </is>
      </c>
      <c r="D2065" t="n">
        <v>3588</v>
      </c>
      <c r="E2065" t="n">
        <v>1866</v>
      </c>
      <c r="F2065" t="inlineStr">
        <is>
          <t xml:space="preserve">    repliceren 608.</t>
        </is>
      </c>
      <c r="G2065">
        <f>HYPERLINK("https://images.diginfra.net/iiif/NL-HaNA_1.01.02/3789/NL-HaNA_1.01.02_3789_0013.jpg/3410,315,1175,3151/full/0/default.jpg", "iiif_url")</f>
        <v/>
      </c>
    </row>
    <row r="2066">
      <c r="A2066" t="inlineStr">
        <is>
          <t>NL-HaNA_1.01.02_3789_0013-page-25</t>
        </is>
      </c>
      <c r="B2066" t="inlineStr">
        <is>
          <t>NL-HaNA_1.01.02_3789_0013-column-3510-415-975-2951</t>
        </is>
      </c>
      <c r="C2066" t="inlineStr">
        <is>
          <t>lemma</t>
        </is>
      </c>
      <c r="D2066" t="n">
        <v>3541</v>
      </c>
      <c r="E2066" t="n">
        <v>1914</v>
      </c>
      <c r="F2066" t="inlineStr">
        <is>
          <t>Dongen, Oetroy om te disponeeren. 280.</t>
        </is>
      </c>
      <c r="G2066">
        <f>HYPERLINK("https://images.diginfra.net/iiif/NL-HaNA_1.01.02/3789/NL-HaNA_1.01.02_3789_0013.jpg/3410,315,1175,3151/full/0/default.jpg", "iiif_url")</f>
        <v/>
      </c>
    </row>
    <row r="2067">
      <c r="A2067" t="inlineStr">
        <is>
          <t>NL-HaNA_1.01.02_3789_0013-page-25</t>
        </is>
      </c>
      <c r="B2067" t="inlineStr">
        <is>
          <t>NL-HaNA_1.01.02_3789_0013-column-3510-415-975-2951</t>
        </is>
      </c>
      <c r="C2067" t="inlineStr">
        <is>
          <t>lemma</t>
        </is>
      </c>
      <c r="D2067" t="n">
        <v>3543</v>
      </c>
      <c r="E2067" t="n">
        <v>1962</v>
      </c>
      <c r="F2067" t="inlineStr">
        <is>
          <t>van Dorssele, declaratie. 6. 160. 232. jos.</t>
        </is>
      </c>
      <c r="G2067">
        <f>HYPERLINK("https://images.diginfra.net/iiif/NL-HaNA_1.01.02/3789/NL-HaNA_1.01.02_3789_0013.jpg/3410,315,1175,3151/full/0/default.jpg", "iiif_url")</f>
        <v/>
      </c>
    </row>
    <row r="2068">
      <c r="A2068" t="inlineStr">
        <is>
          <t>NL-HaNA_1.01.02_3789_0013-page-25</t>
        </is>
      </c>
      <c r="B2068" t="inlineStr">
        <is>
          <t>NL-HaNA_1.01.02_3789_0013-column-3510-415-975-2951</t>
        </is>
      </c>
      <c r="C2068" t="inlineStr">
        <is>
          <t>continuation</t>
        </is>
      </c>
      <c r="D2068" t="n">
        <v>3593</v>
      </c>
      <c r="E2068" t="n">
        <v>2017</v>
      </c>
      <c r="F2068" t="inlineStr">
        <is>
          <t xml:space="preserve">    342. so5.</t>
        </is>
      </c>
      <c r="G2068">
        <f>HYPERLINK("https://images.diginfra.net/iiif/NL-HaNA_1.01.02/3789/NL-HaNA_1.01.02_3789_0013.jpg/3410,315,1175,3151/full/0/default.jpg", "iiif_url")</f>
        <v/>
      </c>
    </row>
    <row r="2069">
      <c r="A2069" t="inlineStr">
        <is>
          <t>NL-HaNA_1.01.02_3789_0013-page-25</t>
        </is>
      </c>
      <c r="B2069" t="inlineStr">
        <is>
          <t>NL-HaNA_1.01.02_3789_0013-column-3510-415-975-2951</t>
        </is>
      </c>
      <c r="C2069" t="inlineStr">
        <is>
          <t>non_index_line</t>
        </is>
      </c>
      <c r="D2069" t="n">
        <v>4382</v>
      </c>
      <c r="E2069" t="n">
        <v>2060</v>
      </c>
      <c r="F2069" t="inlineStr">
        <is>
          <t xml:space="preserve">        .</t>
        </is>
      </c>
      <c r="G2069">
        <f>HYPERLINK("https://images.diginfra.net/iiif/NL-HaNA_1.01.02/3789/NL-HaNA_1.01.02_3789_0013.jpg/3410,315,1175,3151/full/0/default.jpg", "iiif_url")</f>
        <v/>
      </c>
    </row>
    <row r="2070">
      <c r="A2070" t="inlineStr">
        <is>
          <t>NL-HaNA_1.01.02_3789_0013-page-25</t>
        </is>
      </c>
      <c r="B2070" t="inlineStr">
        <is>
          <t>NL-HaNA_1.01.02_3789_0013-column-3510-415-975-2951</t>
        </is>
      </c>
      <c r="C2070" t="inlineStr">
        <is>
          <t>lemma</t>
        </is>
      </c>
      <c r="D2070" t="n">
        <v>3546</v>
      </c>
      <c r="E2070" t="n">
        <v>2056</v>
      </c>
      <c r="F2070" t="inlineStr">
        <is>
          <t>van Dort, Oetroy om te dispoueeren. 418.</t>
        </is>
      </c>
      <c r="G2070">
        <f>HYPERLINK("https://images.diginfra.net/iiif/NL-HaNA_1.01.02/3789/NL-HaNA_1.01.02_3789_0013.jpg/3410,315,1175,3151/full/0/default.jpg", "iiif_url")</f>
        <v/>
      </c>
    </row>
    <row r="2071">
      <c r="A2071" t="inlineStr">
        <is>
          <t>NL-HaNA_1.01.02_3789_0013-page-25</t>
        </is>
      </c>
      <c r="B2071" t="inlineStr">
        <is>
          <t>NL-HaNA_1.01.02_3789_0013-column-3510-415-975-2951</t>
        </is>
      </c>
      <c r="C2071" t="inlineStr">
        <is>
          <t>lemma</t>
        </is>
      </c>
      <c r="D2071" t="n">
        <v>3546</v>
      </c>
      <c r="E2071" t="n">
        <v>2103</v>
      </c>
      <c r="F2071" t="inlineStr">
        <is>
          <t>van Doys, verlof twee maanden geprolingeert.</t>
        </is>
      </c>
      <c r="G2071">
        <f>HYPERLINK("https://images.diginfra.net/iiif/NL-HaNA_1.01.02/3789/NL-HaNA_1.01.02_3789_0013.jpg/3410,315,1175,3151/full/0/default.jpg", "iiif_url")</f>
        <v/>
      </c>
    </row>
    <row r="2072">
      <c r="A2072" t="inlineStr">
        <is>
          <t>NL-HaNA_1.01.02_3789_0013-page-25</t>
        </is>
      </c>
      <c r="B2072" t="inlineStr">
        <is>
          <t>NL-HaNA_1.01.02_3789_0013-column-3510-415-975-2951</t>
        </is>
      </c>
      <c r="C2072" t="inlineStr">
        <is>
          <t>continuation</t>
        </is>
      </c>
      <c r="D2072" t="n">
        <v>3597</v>
      </c>
      <c r="E2072" t="n">
        <v>2162</v>
      </c>
      <c r="F2072" t="inlineStr">
        <is>
          <t xml:space="preserve">    56.</t>
        </is>
      </c>
      <c r="G2072">
        <f>HYPERLINK("https://images.diginfra.net/iiif/NL-HaNA_1.01.02/3789/NL-HaNA_1.01.02_3789_0013.jpg/3410,315,1175,3151/full/0/default.jpg", "iiif_url")</f>
        <v/>
      </c>
    </row>
    <row r="2073">
      <c r="A2073" t="inlineStr">
        <is>
          <t>NL-HaNA_1.01.02_3789_0013-page-25</t>
        </is>
      </c>
      <c r="B2073" t="inlineStr">
        <is>
          <t>NL-HaNA_1.01.02_3789_0013-column-3510-415-975-2951</t>
        </is>
      </c>
      <c r="C2073" t="inlineStr">
        <is>
          <t>repeat_lemma</t>
        </is>
      </c>
      <c r="D2073" t="n">
        <v>3693</v>
      </c>
      <c r="E2073" t="n">
        <v>2202</v>
      </c>
      <c r="F2073" t="inlineStr">
        <is>
          <t xml:space="preserve">        Pasport tot den uytvoer van Montee-</t>
        </is>
      </c>
      <c r="G2073">
        <f>HYPERLINK("https://images.diginfra.net/iiif/NL-HaNA_1.01.02/3789/NL-HaNA_1.01.02_3789_0013.jpg/3410,315,1175,3151/full/0/default.jpg", "iiif_url")</f>
        <v/>
      </c>
    </row>
    <row r="2074">
      <c r="A2074" t="inlineStr">
        <is>
          <t>NL-HaNA_1.01.02_3789_0013-page-25</t>
        </is>
      </c>
      <c r="B2074" t="inlineStr">
        <is>
          <t>NL-HaNA_1.01.02_3789_0013-column-3510-415-975-2951</t>
        </is>
      </c>
      <c r="C2074" t="inlineStr">
        <is>
          <t>continuation</t>
        </is>
      </c>
      <c r="D2074" t="n">
        <v>3595</v>
      </c>
      <c r="E2074" t="n">
        <v>2247</v>
      </c>
      <c r="F2074" t="inlineStr">
        <is>
          <t xml:space="preserve">    vinge voer fijn Regiment na Breda. 93.</t>
        </is>
      </c>
      <c r="G2074">
        <f>HYPERLINK("https://images.diginfra.net/iiif/NL-HaNA_1.01.02/3789/NL-HaNA_1.01.02_3789_0013.jpg/3410,315,1175,3151/full/0/default.jpg", "iiif_url")</f>
        <v/>
      </c>
    </row>
    <row r="2075">
      <c r="A2075" t="inlineStr">
        <is>
          <t>NL-HaNA_1.01.02_3789_0013-page-25</t>
        </is>
      </c>
      <c r="B2075" t="inlineStr">
        <is>
          <t>NL-HaNA_1.01.02_3789_0013-column-3510-415-975-2951</t>
        </is>
      </c>
      <c r="C2075" t="inlineStr">
        <is>
          <t>repeat_lemma</t>
        </is>
      </c>
      <c r="D2075" t="n">
        <v>3695</v>
      </c>
      <c r="E2075" t="n">
        <v>2292</v>
      </c>
      <c r="F2075" t="inlineStr">
        <is>
          <t xml:space="preserve">        maificeerende dat het commando van</t>
        </is>
      </c>
      <c r="G2075">
        <f>HYPERLINK("https://images.diginfra.net/iiif/NL-HaNA_1.01.02/3789/NL-HaNA_1.01.02_3789_0013.jpg/3410,315,1175,3151/full/0/default.jpg", "iiif_url")</f>
        <v/>
      </c>
    </row>
    <row r="2076">
      <c r="A2076" t="inlineStr">
        <is>
          <t>NL-HaNA_1.01.02_3789_0013-page-25</t>
        </is>
      </c>
      <c r="B2076" t="inlineStr">
        <is>
          <t>NL-HaNA_1.01.02_3789_0013-column-3510-415-975-2951</t>
        </is>
      </c>
      <c r="C2076" t="inlineStr">
        <is>
          <t>continuation</t>
        </is>
      </c>
      <c r="D2076" t="n">
        <v>3600</v>
      </c>
      <c r="E2076" t="n">
        <v>2342</v>
      </c>
      <c r="F2076" t="inlineStr">
        <is>
          <t xml:space="preserve">    Maastricht overgenomen hadde. 127.</t>
        </is>
      </c>
      <c r="G2076">
        <f>HYPERLINK("https://images.diginfra.net/iiif/NL-HaNA_1.01.02/3789/NL-HaNA_1.01.02_3789_0013.jpg/3410,315,1175,3151/full/0/default.jpg", "iiif_url")</f>
        <v/>
      </c>
    </row>
    <row r="2077">
      <c r="A2077" t="inlineStr">
        <is>
          <t>NL-HaNA_1.01.02_3789_0013-page-25</t>
        </is>
      </c>
      <c r="B2077" t="inlineStr">
        <is>
          <t>NL-HaNA_1.01.02_3789_0013-column-3510-415-975-2951</t>
        </is>
      </c>
      <c r="C2077" t="inlineStr">
        <is>
          <t>non_index_line</t>
        </is>
      </c>
      <c r="D2077" t="n">
        <v>3707</v>
      </c>
      <c r="E2077" t="n">
        <v>2396</v>
      </c>
      <c r="F2077" t="inlineStr">
        <is>
          <t xml:space="preserve">        Pasport on de Monmeeringe vor fijn</t>
        </is>
      </c>
      <c r="G2077">
        <f>HYPERLINK("https://images.diginfra.net/iiif/NL-HaNA_1.01.02/3789/NL-HaNA_1.01.02_3789_0013.jpg/3410,315,1175,3151/full/0/default.jpg", "iiif_url")</f>
        <v/>
      </c>
    </row>
    <row r="2078">
      <c r="A2078" t="inlineStr">
        <is>
          <t>NL-HaNA_1.01.02_3789_0013-page-25</t>
        </is>
      </c>
      <c r="B2078" t="inlineStr">
        <is>
          <t>NL-HaNA_1.01.02_3789_0013-column-3510-415-975-2951</t>
        </is>
      </c>
      <c r="C2078" t="inlineStr">
        <is>
          <t>continuation</t>
        </is>
      </c>
      <c r="D2078" t="n">
        <v>3602</v>
      </c>
      <c r="E2078" t="n">
        <v>2447</v>
      </c>
      <c r="F2078" t="inlineStr">
        <is>
          <t xml:space="preserve">    Regiment na Breda te moogei uytvoeren.</t>
        </is>
      </c>
      <c r="G2078">
        <f>HYPERLINK("https://images.diginfra.net/iiif/NL-HaNA_1.01.02/3789/NL-HaNA_1.01.02_3789_0013.jpg/3410,315,1175,3151/full/0/default.jpg", "iiif_url")</f>
        <v/>
      </c>
    </row>
    <row r="2079">
      <c r="A2079" t="inlineStr">
        <is>
          <t>NL-HaNA_1.01.02_3789_0013-page-25</t>
        </is>
      </c>
      <c r="B2079" t="inlineStr">
        <is>
          <t>NL-HaNA_1.01.02_3789_0013-column-3510-415-975-2951</t>
        </is>
      </c>
      <c r="C2079" t="inlineStr">
        <is>
          <t>continuation</t>
        </is>
      </c>
      <c r="D2079" t="n">
        <v>3607</v>
      </c>
      <c r="E2079" t="n">
        <v>2500</v>
      </c>
      <c r="F2079" t="inlineStr">
        <is>
          <t xml:space="preserve">    151.</t>
        </is>
      </c>
      <c r="G2079">
        <f>HYPERLINK("https://images.diginfra.net/iiif/NL-HaNA_1.01.02/3789/NL-HaNA_1.01.02_3789_0013.jpg/3410,315,1175,3151/full/0/default.jpg", "iiif_url")</f>
        <v/>
      </c>
    </row>
    <row r="2080">
      <c r="A2080" t="inlineStr">
        <is>
          <t>NL-HaNA_1.01.02_3789_0013-page-25</t>
        </is>
      </c>
      <c r="B2080" t="inlineStr">
        <is>
          <t>NL-HaNA_1.01.02_3789_0013-column-3510-415-975-2951</t>
        </is>
      </c>
      <c r="C2080" t="inlineStr">
        <is>
          <t>non_index_line</t>
        </is>
      </c>
      <c r="D2080" t="n">
        <v>3702</v>
      </c>
      <c r="E2080" t="n">
        <v>2538</v>
      </c>
      <c r="F2080" t="inlineStr">
        <is>
          <t xml:space="preserve">        notificeerende dat het Regiment van</t>
        </is>
      </c>
      <c r="G2080">
        <f>HYPERLINK("https://images.diginfra.net/iiif/NL-HaNA_1.01.02/3789/NL-HaNA_1.01.02_3789_0013.jpg/3410,315,1175,3151/full/0/default.jpg", "iiif_url")</f>
        <v/>
      </c>
    </row>
    <row r="2081">
      <c r="A2081" t="inlineStr">
        <is>
          <t>NL-HaNA_1.01.02_3789_0013-page-25</t>
        </is>
      </c>
      <c r="B2081" t="inlineStr">
        <is>
          <t>NL-HaNA_1.01.02_3789_0013-column-3510-415-975-2951</t>
        </is>
      </c>
      <c r="C2081" t="inlineStr">
        <is>
          <t>continuation</t>
        </is>
      </c>
      <c r="D2081" t="n">
        <v>3607</v>
      </c>
      <c r="E2081" t="n">
        <v>2586</v>
      </c>
      <c r="F2081" t="inlineStr">
        <is>
          <t xml:space="preserve">    Vilattes na de Graave vert'kcken was.</t>
        </is>
      </c>
      <c r="G2081">
        <f>HYPERLINK("https://images.diginfra.net/iiif/NL-HaNA_1.01.02/3789/NL-HaNA_1.01.02_3789_0013.jpg/3410,315,1175,3151/full/0/default.jpg", "iiif_url")</f>
        <v/>
      </c>
    </row>
    <row r="2082">
      <c r="A2082" t="inlineStr">
        <is>
          <t>NL-HaNA_1.01.02_3789_0013-page-25</t>
        </is>
      </c>
      <c r="B2082" t="inlineStr">
        <is>
          <t>NL-HaNA_1.01.02_3789_0013-column-3510-415-975-2951</t>
        </is>
      </c>
      <c r="C2082" t="inlineStr">
        <is>
          <t>continuation</t>
        </is>
      </c>
      <c r="D2082" t="n">
        <v>3607</v>
      </c>
      <c r="E2082" t="n">
        <v>2643</v>
      </c>
      <c r="F2082" t="inlineStr">
        <is>
          <t xml:space="preserve">    237.</t>
        </is>
      </c>
      <c r="G2082">
        <f>HYPERLINK("https://images.diginfra.net/iiif/NL-HaNA_1.01.02/3789/NL-HaNA_1.01.02_3789_0013.jpg/3410,315,1175,3151/full/0/default.jpg", "iiif_url")</f>
        <v/>
      </c>
    </row>
    <row r="2083">
      <c r="A2083" t="inlineStr">
        <is>
          <t>NL-HaNA_1.01.02_3789_0013-page-25</t>
        </is>
      </c>
      <c r="B2083" t="inlineStr">
        <is>
          <t>NL-HaNA_1.01.02_3789_0013-column-3510-415-975-2951</t>
        </is>
      </c>
      <c r="C2083" t="inlineStr">
        <is>
          <t>non_index_line</t>
        </is>
      </c>
      <c r="D2083" t="n">
        <v>3705</v>
      </c>
      <c r="E2083" t="n">
        <v>2680</v>
      </c>
      <c r="F2083" t="inlineStr">
        <is>
          <t xml:space="preserve">        om ordre, weegens het maaken van</t>
        </is>
      </c>
      <c r="G2083">
        <f>HYPERLINK("https://images.diginfra.net/iiif/NL-HaNA_1.01.02/3789/NL-HaNA_1.01.02_3789_0013.jpg/3410,315,1175,3151/full/0/default.jpg", "iiif_url")</f>
        <v/>
      </c>
    </row>
    <row r="2084">
      <c r="A2084" t="inlineStr">
        <is>
          <t>NL-HaNA_1.01.02_3789_0013-page-25</t>
        </is>
      </c>
      <c r="B2084" t="inlineStr">
        <is>
          <t>NL-HaNA_1.01.02_3789_0013-column-3510-415-975-2951</t>
        </is>
      </c>
      <c r="C2084" t="inlineStr">
        <is>
          <t>continuation</t>
        </is>
      </c>
      <c r="D2084" t="n">
        <v>3609</v>
      </c>
      <c r="E2084" t="n">
        <v>2726</v>
      </c>
      <c r="F2084" t="inlineStr">
        <is>
          <t xml:space="preserve">    een Cartel met den Bisschup en Prince van</t>
        </is>
      </c>
      <c r="G2084">
        <f>HYPERLINK("https://images.diginfra.net/iiif/NL-HaNA_1.01.02/3789/NL-HaNA_1.01.02_3789_0013.jpg/3410,315,1175,3151/full/0/default.jpg", "iiif_url")</f>
        <v/>
      </c>
    </row>
    <row r="2085">
      <c r="A2085" t="inlineStr">
        <is>
          <t>NL-HaNA_1.01.02_3789_0013-page-25</t>
        </is>
      </c>
      <c r="B2085" t="inlineStr">
        <is>
          <t>NL-HaNA_1.01.02_3789_0013-column-3510-415-975-2951</t>
        </is>
      </c>
      <c r="C2085" t="inlineStr">
        <is>
          <t>continuation</t>
        </is>
      </c>
      <c r="D2085" t="n">
        <v>3611</v>
      </c>
      <c r="E2085" t="n">
        <v>2774</v>
      </c>
      <c r="F2085" t="inlineStr">
        <is>
          <t xml:space="preserve">    Luyck, en dat den Bisschop het fitve niet</t>
        </is>
      </c>
      <c r="G2085">
        <f>HYPERLINK("https://images.diginfra.net/iiif/NL-HaNA_1.01.02/3789/NL-HaNA_1.01.02_3789_0013.jpg/3410,315,1175,3151/full/0/default.jpg", "iiif_url")</f>
        <v/>
      </c>
    </row>
    <row r="2086">
      <c r="A2086" t="inlineStr">
        <is>
          <t>NL-HaNA_1.01.02_3789_0013-page-25</t>
        </is>
      </c>
      <c r="B2086" t="inlineStr">
        <is>
          <t>NL-HaNA_1.01.02_3789_0013-column-3510-415-975-2951</t>
        </is>
      </c>
      <c r="C2086" t="inlineStr">
        <is>
          <t>continuation</t>
        </is>
      </c>
      <c r="D2086" t="n">
        <v>3611</v>
      </c>
      <c r="E2086" t="n">
        <v>2825</v>
      </c>
      <c r="F2086" t="inlineStr">
        <is>
          <t xml:space="preserve">    wilde teekenen voor dat de saack van den</t>
        </is>
      </c>
      <c r="G2086">
        <f>HYPERLINK("https://images.diginfra.net/iiif/NL-HaNA_1.01.02/3789/NL-HaNA_1.01.02_3789_0013.jpg/3410,315,1175,3151/full/0/default.jpg", "iiif_url")</f>
        <v/>
      </c>
    </row>
    <row r="2087">
      <c r="A2087" t="inlineStr">
        <is>
          <t>NL-HaNA_1.01.02_3789_0013-page-25</t>
        </is>
      </c>
      <c r="B2087" t="inlineStr">
        <is>
          <t>NL-HaNA_1.01.02_3789_0013-column-3510-415-975-2951</t>
        </is>
      </c>
      <c r="C2087" t="inlineStr">
        <is>
          <t>continuation</t>
        </is>
      </c>
      <c r="D2087" t="n">
        <v>3614</v>
      </c>
      <c r="E2087" t="n">
        <v>2873</v>
      </c>
      <c r="F2087" t="inlineStr">
        <is>
          <t xml:space="preserve">    Pastoor van de Catharine Kercke afgedaan</t>
        </is>
      </c>
      <c r="G2087">
        <f>HYPERLINK("https://images.diginfra.net/iiif/NL-HaNA_1.01.02/3789/NL-HaNA_1.01.02_3789_0013.jpg/3410,315,1175,3151/full/0/default.jpg", "iiif_url")</f>
        <v/>
      </c>
    </row>
    <row r="2088">
      <c r="A2088" t="inlineStr">
        <is>
          <t>NL-HaNA_1.01.02_3789_0013-page-25</t>
        </is>
      </c>
      <c r="B2088" t="inlineStr">
        <is>
          <t>NL-HaNA_1.01.02_3789_0013-column-3510-415-975-2951</t>
        </is>
      </c>
      <c r="C2088" t="inlineStr">
        <is>
          <t>continuation</t>
        </is>
      </c>
      <c r="D2088" t="n">
        <v>3614</v>
      </c>
      <c r="E2088" t="n">
        <v>2929</v>
      </c>
      <c r="F2088" t="inlineStr">
        <is>
          <t xml:space="preserve">    was. 594. 619.</t>
        </is>
      </c>
      <c r="G2088">
        <f>HYPERLINK("https://images.diginfra.net/iiif/NL-HaNA_1.01.02/3789/NL-HaNA_1.01.02_3789_0013.jpg/3410,315,1175,3151/full/0/default.jpg", "iiif_url")</f>
        <v/>
      </c>
    </row>
    <row r="2089">
      <c r="A2089" t="inlineStr">
        <is>
          <t>NL-HaNA_1.01.02_3789_0013-page-25</t>
        </is>
      </c>
      <c r="B2089" t="inlineStr">
        <is>
          <t>NL-HaNA_1.01.02_3789_0013-column-3510-415-975-2951</t>
        </is>
      </c>
      <c r="C2089" t="inlineStr">
        <is>
          <t>lemma</t>
        </is>
      </c>
      <c r="D2089" t="n">
        <v>3567</v>
      </c>
      <c r="E2089" t="n">
        <v>2960</v>
      </c>
      <c r="F2089" t="inlineStr">
        <is>
          <t>le Duc om pardon weegens manstagb, de Raadt</t>
        </is>
      </c>
      <c r="G2089">
        <f>HYPERLINK("https://images.diginfra.net/iiif/NL-HaNA_1.01.02/3789/NL-HaNA_1.01.02_3789_0013.jpg/3410,315,1175,3151/full/0/default.jpg", "iiif_url")</f>
        <v/>
      </c>
    </row>
    <row r="2090">
      <c r="A2090" t="inlineStr">
        <is>
          <t>NL-HaNA_1.01.02_3789_0013-page-25</t>
        </is>
      </c>
      <c r="B2090" t="inlineStr">
        <is>
          <t>NL-HaNA_1.01.02_3789_0013-column-3510-415-975-2951</t>
        </is>
      </c>
      <c r="C2090" t="inlineStr">
        <is>
          <t>continuation</t>
        </is>
      </c>
      <c r="D2090" t="n">
        <v>3618</v>
      </c>
      <c r="E2090" t="n">
        <v>3015</v>
      </c>
      <c r="F2090" t="inlineStr">
        <is>
          <t xml:space="preserve">    van Staate te adviseren. 479.</t>
        </is>
      </c>
      <c r="G2090">
        <f>HYPERLINK("https://images.diginfra.net/iiif/NL-HaNA_1.01.02/3789/NL-HaNA_1.01.02_3789_0013.jpg/3410,315,1175,3151/full/0/default.jpg", "iiif_url")</f>
        <v/>
      </c>
    </row>
    <row r="2091">
      <c r="A2091" t="inlineStr">
        <is>
          <t>NL-HaNA_1.01.02_3789_0013-page-25</t>
        </is>
      </c>
      <c r="B2091" t="inlineStr">
        <is>
          <t>NL-HaNA_1.01.02_3789_0013-column-3510-415-975-2951</t>
        </is>
      </c>
      <c r="C2091" t="inlineStr">
        <is>
          <t>non_index_line</t>
        </is>
      </c>
      <c r="D2091" t="n">
        <v>3714</v>
      </c>
      <c r="E2091" t="n">
        <v>3064</v>
      </c>
      <c r="F2091" t="inlineStr">
        <is>
          <t xml:space="preserve">        advis, en afgeweesin. 578.</t>
        </is>
      </c>
      <c r="G2091">
        <f>HYPERLINK("https://images.diginfra.net/iiif/NL-HaNA_1.01.02/3789/NL-HaNA_1.01.02_3789_0013.jpg/3410,315,1175,3151/full/0/default.jpg", "iiif_url")</f>
        <v/>
      </c>
    </row>
    <row r="2092">
      <c r="A2092" t="inlineStr">
        <is>
          <t>NL-HaNA_1.01.02_3789_0013-page-25</t>
        </is>
      </c>
      <c r="B2092" t="inlineStr">
        <is>
          <t>NL-HaNA_1.01.02_3789_0013-column-3510-415-975-2951</t>
        </is>
      </c>
      <c r="C2092" t="inlineStr">
        <is>
          <t>lemma</t>
        </is>
      </c>
      <c r="D2092" t="n">
        <v>3571</v>
      </c>
      <c r="E2092" t="n">
        <v>3111</v>
      </c>
      <c r="F2092" t="inlineStr">
        <is>
          <t>Duikineck, Pasport tot den uytyoer van Mon-</t>
        </is>
      </c>
      <c r="G2092">
        <f>HYPERLINK("https://images.diginfra.net/iiif/NL-HaNA_1.01.02/3789/NL-HaNA_1.01.02_3789_0013.jpg/3410,315,1175,3151/full/0/default.jpg", "iiif_url")</f>
        <v/>
      </c>
    </row>
    <row r="2093">
      <c r="A2093" t="inlineStr">
        <is>
          <t>NL-HaNA_1.01.02_3789_0013-page-25</t>
        </is>
      </c>
      <c r="B2093" t="inlineStr">
        <is>
          <t>NL-HaNA_1.01.02_3789_0013-column-3510-415-975-2951</t>
        </is>
      </c>
      <c r="C2093" t="inlineStr">
        <is>
          <t>continuation</t>
        </is>
      </c>
      <c r="D2093" t="n">
        <v>3618</v>
      </c>
      <c r="E2093" t="n">
        <v>3164</v>
      </c>
      <c r="F2093" t="inlineStr">
        <is>
          <t xml:space="preserve">    teeringe voor bet Regiment van Mulet na</t>
        </is>
      </c>
      <c r="G2093">
        <f>HYPERLINK("https://images.diginfra.net/iiif/NL-HaNA_1.01.02/3789/NL-HaNA_1.01.02_3789_0013.jpg/3410,315,1175,3151/full/0/default.jpg", "iiif_url")</f>
        <v/>
      </c>
    </row>
    <row r="2094">
      <c r="A2094" t="inlineStr">
        <is>
          <t>NL-HaNA_1.01.02_3789_0013-page-25</t>
        </is>
      </c>
      <c r="B2094" t="inlineStr">
        <is>
          <t>NL-HaNA_1.01.02_3789_0013-column-3510-415-975-2951</t>
        </is>
      </c>
      <c r="C2094" t="inlineStr">
        <is>
          <t>continuation</t>
        </is>
      </c>
      <c r="D2094" t="n">
        <v>3625</v>
      </c>
      <c r="E2094" t="n">
        <v>3218</v>
      </c>
      <c r="F2094" t="inlineStr">
        <is>
          <t xml:space="preserve">    Venb. 219.</t>
        </is>
      </c>
      <c r="G2094">
        <f>HYPERLINK("https://images.diginfra.net/iiif/NL-HaNA_1.01.02/3789/NL-HaNA_1.01.02_3789_0013.jpg/3410,315,1175,3151/full/0/default.jpg", "iiif_url")</f>
        <v/>
      </c>
    </row>
    <row r="2095">
      <c r="A2095" t="inlineStr">
        <is>
          <t>NL-HaNA_1.01.02_3789_0013-page-25</t>
        </is>
      </c>
      <c r="B2095" t="inlineStr">
        <is>
          <t>NL-HaNA_1.01.02_3789_0013-column-3510-415-975-2951</t>
        </is>
      </c>
      <c r="C2095" t="inlineStr">
        <is>
          <t>lemma</t>
        </is>
      </c>
      <c r="D2095" t="n">
        <v>3576</v>
      </c>
      <c r="E2095" t="n">
        <v>3254</v>
      </c>
      <c r="F2095" t="inlineStr">
        <is>
          <t>Duncan, Pasport om tueegentigb Paarden en</t>
        </is>
      </c>
      <c r="G2095">
        <f>HYPERLINK("https://images.diginfra.net/iiif/NL-HaNA_1.01.02/3789/NL-HaNA_1.01.02_3789_0013.jpg/3410,315,1175,3151/full/0/default.jpg", "iiif_url")</f>
        <v/>
      </c>
    </row>
    <row r="2096">
      <c r="A2096" t="inlineStr">
        <is>
          <t>NL-HaNA_1.01.02_3789_0013-page-25</t>
        </is>
      </c>
      <c r="B2096" t="inlineStr">
        <is>
          <t>NL-HaNA_1.01.02_3789_0013-column-3510-415-975-2951</t>
        </is>
      </c>
      <c r="C2096" t="inlineStr">
        <is>
          <t>continuation</t>
        </is>
      </c>
      <c r="D2096" t="n">
        <v>3625</v>
      </c>
      <c r="E2096" t="n">
        <v>3308</v>
      </c>
      <c r="F2096" t="inlineStr">
        <is>
          <t xml:space="preserve">    sutigh Balhots voor den Prins van Nes-</t>
        </is>
      </c>
      <c r="G2096">
        <f>HYPERLINK("https://images.diginfra.net/iiif/NL-HaNA_1.01.02/3789/NL-HaNA_1.01.02_3789_0013.jpg/3410,315,1175,3151/full/0/default.jpg", "iiif_url")</f>
        <v/>
      </c>
    </row>
    <row r="2100">
      <c r="A2100" t="inlineStr">
        <is>
          <t>NL-HaNA_1.01.02_3789_0014-page-26</t>
        </is>
      </c>
      <c r="B2100" t="inlineStr">
        <is>
          <t>NL-HaNA_1.01.02_3789_0014-column-446-479-903-2894</t>
        </is>
      </c>
      <c r="C2100" t="inlineStr">
        <is>
          <t>non_index_line</t>
        </is>
      </c>
      <c r="D2100" t="n">
        <v>854</v>
      </c>
      <c r="E2100" t="n">
        <v>409</v>
      </c>
      <c r="F2100" t="inlineStr">
        <is>
          <t xml:space="preserve">        TI</t>
        </is>
      </c>
      <c r="G2100">
        <f>HYPERLINK("https://images.diginfra.net/iiif/NL-HaNA_1.01.02/3789/NL-HaNA_1.01.02_3789_0014.jpg/346,379,1103,3094/full/0/default.jpg", "iiif_url")</f>
        <v/>
      </c>
    </row>
    <row r="2101">
      <c r="A2101" t="inlineStr">
        <is>
          <t>NL-HaNA_1.01.02_3789_0014-page-26</t>
        </is>
      </c>
      <c r="B2101" t="inlineStr">
        <is>
          <t>NL-HaNA_1.01.02_3789_0014-column-446-479-903-2894</t>
        </is>
      </c>
      <c r="C2101" t="inlineStr">
        <is>
          <t>continuation</t>
        </is>
      </c>
      <c r="D2101" t="n">
        <v>526</v>
      </c>
      <c r="E2101" t="n">
        <v>482</v>
      </c>
      <c r="F2101" t="inlineStr">
        <is>
          <t xml:space="preserve">    sau na Duytschlandt te meogen uytvoeren.</t>
        </is>
      </c>
      <c r="G2101">
        <f>HYPERLINK("https://images.diginfra.net/iiif/NL-HaNA_1.01.02/3789/NL-HaNA_1.01.02_3789_0014.jpg/346,379,1103,3094/full/0/default.jpg", "iiif_url")</f>
        <v/>
      </c>
    </row>
    <row r="2102">
      <c r="A2102" t="inlineStr">
        <is>
          <t>NL-HaNA_1.01.02_3789_0014-page-26</t>
        </is>
      </c>
      <c r="B2102" t="inlineStr">
        <is>
          <t>NL-HaNA_1.01.02_3789_0014-column-446-479-903-2894</t>
        </is>
      </c>
      <c r="C2102" t="inlineStr">
        <is>
          <t>continuation</t>
        </is>
      </c>
      <c r="D2102" t="n">
        <v>532</v>
      </c>
      <c r="E2102" t="n">
        <v>543</v>
      </c>
      <c r="F2102" t="inlineStr">
        <is>
          <t xml:space="preserve">    329.</t>
        </is>
      </c>
      <c r="G2102">
        <f>HYPERLINK("https://images.diginfra.net/iiif/NL-HaNA_1.01.02/3789/NL-HaNA_1.01.02_3789_0014.jpg/346,379,1103,3094/full/0/default.jpg", "iiif_url")</f>
        <v/>
      </c>
    </row>
    <row r="2103">
      <c r="A2103" t="inlineStr">
        <is>
          <t>NL-HaNA_1.01.02_3789_0014-page-26</t>
        </is>
      </c>
      <c r="B2103" t="inlineStr">
        <is>
          <t>NL-HaNA_1.01.02_3789_0014-column-446-479-903-2894</t>
        </is>
      </c>
      <c r="C2103" t="inlineStr">
        <is>
          <t>repeat_lemma</t>
        </is>
      </c>
      <c r="D2103" t="n">
        <v>626</v>
      </c>
      <c r="E2103" t="n">
        <v>572</v>
      </c>
      <c r="F2103" t="inlineStr">
        <is>
          <t xml:space="preserve">        Pasport om tachtigh Koffers van haare</t>
        </is>
      </c>
      <c r="G2103">
        <f>HYPERLINK("https://images.diginfra.net/iiif/NL-HaNA_1.01.02/3789/NL-HaNA_1.01.02_3789_0014.jpg/346,379,1103,3094/full/0/default.jpg", "iiif_url")</f>
        <v/>
      </c>
    </row>
    <row r="2104">
      <c r="A2104" t="inlineStr">
        <is>
          <t>NL-HaNA_1.01.02_3789_0014-page-26</t>
        </is>
      </c>
      <c r="B2104" t="inlineStr">
        <is>
          <t>NL-HaNA_1.01.02_3789_0014-column-446-479-903-2894</t>
        </is>
      </c>
      <c r="C2104" t="inlineStr">
        <is>
          <t>continuation</t>
        </is>
      </c>
      <c r="D2104" t="n">
        <v>530</v>
      </c>
      <c r="E2104" t="n">
        <v>619</v>
      </c>
      <c r="F2104" t="inlineStr">
        <is>
          <t xml:space="preserve">    Koninghlijcke Hoogheyt na Engelandt te moo-</t>
        </is>
      </c>
      <c r="G2104">
        <f>HYPERLINK("https://images.diginfra.net/iiif/NL-HaNA_1.01.02/3789/NL-HaNA_1.01.02_3789_0014.jpg/346,379,1103,3094/full/0/default.jpg", "iiif_url")</f>
        <v/>
      </c>
    </row>
    <row r="2105">
      <c r="A2105" t="inlineStr">
        <is>
          <t>NL-HaNA_1.01.02_3789_0014-page-26</t>
        </is>
      </c>
      <c r="B2105" t="inlineStr">
        <is>
          <t>NL-HaNA_1.01.02_3789_0014-column-446-479-903-2894</t>
        </is>
      </c>
      <c r="C2105" t="inlineStr">
        <is>
          <t>continuation</t>
        </is>
      </c>
      <c r="D2105" t="n">
        <v>523</v>
      </c>
      <c r="E2105" t="n">
        <v>674</v>
      </c>
      <c r="F2105" t="inlineStr">
        <is>
          <t xml:space="preserve">    gen uytvoeren. 347.</t>
        </is>
      </c>
      <c r="G2105">
        <f>HYPERLINK("https://images.diginfra.net/iiif/NL-HaNA_1.01.02/3789/NL-HaNA_1.01.02_3789_0014.jpg/346,379,1103,3094/full/0/default.jpg", "iiif_url")</f>
        <v/>
      </c>
    </row>
    <row r="2106">
      <c r="A2106" t="inlineStr">
        <is>
          <t>NL-HaNA_1.01.02_3789_0014-page-26</t>
        </is>
      </c>
      <c r="B2106" t="inlineStr">
        <is>
          <t>NL-HaNA_1.01.02_3789_0014-column-446-479-903-2894</t>
        </is>
      </c>
      <c r="C2106" t="inlineStr">
        <is>
          <t>repeat_lemma</t>
        </is>
      </c>
      <c r="D2106" t="n">
        <v>626</v>
      </c>
      <c r="E2106" t="n">
        <v>714</v>
      </c>
      <c r="F2106" t="inlineStr">
        <is>
          <t xml:space="preserve">        Pasport om een Koets en Tuygen voor</t>
        </is>
      </c>
      <c r="G2106">
        <f>HYPERLINK("https://images.diginfra.net/iiif/NL-HaNA_1.01.02/3789/NL-HaNA_1.01.02_3789_0014.jpg/346,379,1103,3094/full/0/default.jpg", "iiif_url")</f>
        <v/>
      </c>
    </row>
    <row r="2107">
      <c r="A2107" t="inlineStr">
        <is>
          <t>NL-HaNA_1.01.02_3789_0014-page-26</t>
        </is>
      </c>
      <c r="B2107" t="inlineStr">
        <is>
          <t>NL-HaNA_1.01.02_3789_0014-column-446-479-903-2894</t>
        </is>
      </c>
      <c r="C2107" t="inlineStr">
        <is>
          <t>continuation</t>
        </is>
      </c>
      <c r="D2107" t="n">
        <v>519</v>
      </c>
      <c r="E2107" t="n">
        <v>765</v>
      </c>
      <c r="F2107" t="inlineStr">
        <is>
          <t xml:space="preserve">    sijn Hoogheyt uyt Vranckryck te moogen in-</t>
        </is>
      </c>
      <c r="G2107">
        <f>HYPERLINK("https://images.diginfra.net/iiif/NL-HaNA_1.01.02/3789/NL-HaNA_1.01.02_3789_0014.jpg/346,379,1103,3094/full/0/default.jpg", "iiif_url")</f>
        <v/>
      </c>
    </row>
    <row r="2108">
      <c r="A2108" t="inlineStr">
        <is>
          <t>NL-HaNA_1.01.02_3789_0014-page-26</t>
        </is>
      </c>
      <c r="B2108" t="inlineStr">
        <is>
          <t>NL-HaNA_1.01.02_3789_0014-column-446-479-903-2894</t>
        </is>
      </c>
      <c r="C2108" t="inlineStr">
        <is>
          <t>continuation</t>
        </is>
      </c>
      <c r="D2108" t="n">
        <v>526</v>
      </c>
      <c r="E2108" t="n">
        <v>827</v>
      </c>
      <c r="F2108" t="inlineStr">
        <is>
          <t xml:space="preserve">    voeren. 347.</t>
        </is>
      </c>
      <c r="G2108">
        <f>HYPERLINK("https://images.diginfra.net/iiif/NL-HaNA_1.01.02/3789/NL-HaNA_1.01.02_3789_0014.jpg/346,379,1103,3094/full/0/default.jpg", "iiif_url")</f>
        <v/>
      </c>
    </row>
    <row r="2109">
      <c r="A2109" t="inlineStr">
        <is>
          <t>NL-HaNA_1.01.02_3789_0014-page-26</t>
        </is>
      </c>
      <c r="B2109" t="inlineStr">
        <is>
          <t>NL-HaNA_1.01.02_3789_0014-column-446-479-903-2894</t>
        </is>
      </c>
      <c r="C2109" t="inlineStr">
        <is>
          <t>repeat_lemma</t>
        </is>
      </c>
      <c r="D2109" t="n">
        <v>621</v>
      </c>
      <c r="E2109" t="n">
        <v>852</v>
      </c>
      <c r="F2109" t="inlineStr">
        <is>
          <t xml:space="preserve">        Pasport om hondert tien Koffers uyt</t>
        </is>
      </c>
      <c r="G2109">
        <f>HYPERLINK("https://images.diginfra.net/iiif/NL-HaNA_1.01.02/3789/NL-HaNA_1.01.02_3789_0014.jpg/346,379,1103,3094/full/0/default.jpg", "iiif_url")</f>
        <v/>
      </c>
    </row>
    <row r="2110">
      <c r="A2110" t="inlineStr">
        <is>
          <t>NL-HaNA_1.01.02_3789_0014-page-26</t>
        </is>
      </c>
      <c r="B2110" t="inlineStr">
        <is>
          <t>NL-HaNA_1.01.02_3789_0014-column-446-479-903-2894</t>
        </is>
      </c>
      <c r="C2110" t="inlineStr">
        <is>
          <t>continuation</t>
        </is>
      </c>
      <c r="D2110" t="n">
        <v>526</v>
      </c>
      <c r="E2110" t="n">
        <v>912</v>
      </c>
      <c r="F2110" t="inlineStr">
        <is>
          <t xml:space="preserve">    Duytscblandt te moogen invoeren. 530.</t>
        </is>
      </c>
      <c r="G2110">
        <f>HYPERLINK("https://images.diginfra.net/iiif/NL-HaNA_1.01.02/3789/NL-HaNA_1.01.02_3789_0014.jpg/346,379,1103,3094/full/0/default.jpg", "iiif_url")</f>
        <v/>
      </c>
    </row>
    <row r="2111">
      <c r="A2111" t="inlineStr">
        <is>
          <t>NL-HaNA_1.01.02_3789_0014-page-26</t>
        </is>
      </c>
      <c r="B2111" t="inlineStr">
        <is>
          <t>NL-HaNA_1.01.02_3789_0014-column-446-479-903-2894</t>
        </is>
      </c>
      <c r="C2111" t="inlineStr">
        <is>
          <t>repeat_lemma</t>
        </is>
      </c>
      <c r="D2111" t="n">
        <v>623</v>
      </c>
      <c r="E2111" t="n">
        <v>958</v>
      </c>
      <c r="F2111" t="inlineStr">
        <is>
          <t xml:space="preserve">        Pasport om seeventigh Paarden te moo-</t>
        </is>
      </c>
      <c r="G2111">
        <f>HYPERLINK("https://images.diginfra.net/iiif/NL-HaNA_1.01.02/3789/NL-HaNA_1.01.02_3789_0014.jpg/346,379,1103,3094/full/0/default.jpg", "iiif_url")</f>
        <v/>
      </c>
    </row>
    <row r="2112">
      <c r="A2112" t="inlineStr">
        <is>
          <t>NL-HaNA_1.01.02_3789_0014-page-26</t>
        </is>
      </c>
      <c r="B2112" t="inlineStr">
        <is>
          <t>NL-HaNA_1.01.02_3789_0014-column-446-479-903-2894</t>
        </is>
      </c>
      <c r="C2112" t="inlineStr">
        <is>
          <t>continuation</t>
        </is>
      </c>
      <c r="D2112" t="n">
        <v>514</v>
      </c>
      <c r="E2112" t="n">
        <v>1015</v>
      </c>
      <c r="F2112" t="inlineStr">
        <is>
          <t xml:space="preserve">    gen invoeren. 531.</t>
        </is>
      </c>
      <c r="G2112">
        <f>HYPERLINK("https://images.diginfra.net/iiif/NL-HaNA_1.01.02/3789/NL-HaNA_1.01.02_3789_0014.jpg/346,379,1103,3094/full/0/default.jpg", "iiif_url")</f>
        <v/>
      </c>
    </row>
    <row r="2113">
      <c r="A2113" t="inlineStr">
        <is>
          <t>NL-HaNA_1.01.02_3789_0014-page-26</t>
        </is>
      </c>
      <c r="B2113" t="inlineStr">
        <is>
          <t>NL-HaNA_1.01.02_3789_0014-column-446-479-903-2894</t>
        </is>
      </c>
      <c r="C2113" t="inlineStr">
        <is>
          <t>repeat_lemma</t>
        </is>
      </c>
      <c r="D2113" t="n">
        <v>621</v>
      </c>
      <c r="E2113" t="n">
        <v>1051</v>
      </c>
      <c r="F2113" t="inlineStr">
        <is>
          <t xml:space="preserve">        Pasport om hondert tien Koffers uyt</t>
        </is>
      </c>
      <c r="G2113">
        <f>HYPERLINK("https://images.diginfra.net/iiif/NL-HaNA_1.01.02/3789/NL-HaNA_1.01.02_3789_0014.jpg/346,379,1103,3094/full/0/default.jpg", "iiif_url")</f>
        <v/>
      </c>
    </row>
    <row r="2114">
      <c r="A2114" t="inlineStr">
        <is>
          <t>NL-HaNA_1.01.02_3789_0014-page-26</t>
        </is>
      </c>
      <c r="B2114" t="inlineStr">
        <is>
          <t>NL-HaNA_1.01.02_3789_0014-column-446-479-903-2894</t>
        </is>
      </c>
      <c r="C2114" t="inlineStr">
        <is>
          <t>continuation</t>
        </is>
      </c>
      <c r="D2114" t="n">
        <v>526</v>
      </c>
      <c r="E2114" t="n">
        <v>1104</v>
      </c>
      <c r="F2114" t="inlineStr">
        <is>
          <t xml:space="preserve">    Engelandt te moogen invoeren. 583.</t>
        </is>
      </c>
      <c r="G2114">
        <f>HYPERLINK("https://images.diginfra.net/iiif/NL-HaNA_1.01.02/3789/NL-HaNA_1.01.02_3789_0014.jpg/346,379,1103,3094/full/0/default.jpg", "iiif_url")</f>
        <v/>
      </c>
    </row>
    <row r="2115">
      <c r="A2115" t="inlineStr">
        <is>
          <t>NL-HaNA_1.01.02_3789_0014-page-26</t>
        </is>
      </c>
      <c r="B2115" t="inlineStr">
        <is>
          <t>NL-HaNA_1.01.02_3789_0014-column-446-479-903-2894</t>
        </is>
      </c>
      <c r="C2115" t="inlineStr">
        <is>
          <t>lemma</t>
        </is>
      </c>
      <c r="D2115" t="n">
        <v>474</v>
      </c>
      <c r="E2115" t="n">
        <v>1152</v>
      </c>
      <c r="F2115" t="inlineStr">
        <is>
          <t>van Durven om institutie van actie of repa-</t>
        </is>
      </c>
      <c r="G2115">
        <f>HYPERLINK("https://images.diginfra.net/iiif/NL-HaNA_1.01.02/3789/NL-HaNA_1.01.02_3789_0014.jpg/346,379,1103,3094/full/0/default.jpg", "iiif_url")</f>
        <v/>
      </c>
    </row>
    <row r="2116">
      <c r="A2116" t="inlineStr">
        <is>
          <t>NL-HaNA_1.01.02_3789_0014-page-26</t>
        </is>
      </c>
      <c r="B2116" t="inlineStr">
        <is>
          <t>NL-HaNA_1.01.02_3789_0014-column-446-479-903-2894</t>
        </is>
      </c>
      <c r="C2116" t="inlineStr">
        <is>
          <t>continuation</t>
        </is>
      </c>
      <c r="D2116" t="n">
        <v>516</v>
      </c>
      <c r="E2116" t="n">
        <v>1195</v>
      </c>
      <c r="F2116" t="inlineStr">
        <is>
          <t xml:space="preserve">    ratie van eer, die van de Oostindische Com-</t>
        </is>
      </c>
      <c r="G2116">
        <f>HYPERLINK("https://images.diginfra.net/iiif/NL-HaNA_1.01.02/3789/NL-HaNA_1.01.02_3789_0014.jpg/346,379,1103,3094/full/0/default.jpg", "iiif_url")</f>
        <v/>
      </c>
    </row>
    <row r="2117">
      <c r="A2117" t="inlineStr">
        <is>
          <t>NL-HaNA_1.01.02_3789_0014-page-26</t>
        </is>
      </c>
      <c r="B2117" t="inlineStr">
        <is>
          <t>NL-HaNA_1.01.02_3789_0014-column-446-479-903-2894</t>
        </is>
      </c>
      <c r="C2117" t="inlineStr">
        <is>
          <t>continuation</t>
        </is>
      </c>
      <c r="D2117" t="n">
        <v>516</v>
      </c>
      <c r="E2117" t="n">
        <v>1253</v>
      </c>
      <c r="F2117" t="inlineStr">
        <is>
          <t xml:space="preserve">    paguie te berighten. 562.</t>
        </is>
      </c>
      <c r="G2117">
        <f>HYPERLINK("https://images.diginfra.net/iiif/NL-HaNA_1.01.02/3789/NL-HaNA_1.01.02_3789_0014.jpg/346,379,1103,3094/full/0/default.jpg", "iiif_url")</f>
        <v/>
      </c>
    </row>
    <row r="2118">
      <c r="A2118" t="inlineStr">
        <is>
          <t>NL-HaNA_1.01.02_3789_0014-page-26</t>
        </is>
      </c>
      <c r="B2118" t="inlineStr">
        <is>
          <t>NL-HaNA_1.01.02_3789_0014-column-446-479-903-2894</t>
        </is>
      </c>
      <c r="C2118" t="inlineStr">
        <is>
          <t>repeat_lemma</t>
        </is>
      </c>
      <c r="D2118" t="n">
        <v>614</v>
      </c>
      <c r="E2118" t="n">
        <v>1294</v>
      </c>
      <c r="F2118" t="inlineStr">
        <is>
          <t xml:space="preserve">        nader versoeck op het voorschreeve sub-</t>
        </is>
      </c>
      <c r="G2118">
        <f>HYPERLINK("https://images.diginfra.net/iiif/NL-HaNA_1.01.02/3789/NL-HaNA_1.01.02_3789_0014.jpg/346,379,1103,3094/full/0/default.jpg", "iiif_url")</f>
        <v/>
      </c>
    </row>
    <row r="2119">
      <c r="A2119" t="inlineStr">
        <is>
          <t>NL-HaNA_1.01.02_3789_0014-page-26</t>
        </is>
      </c>
      <c r="B2119" t="inlineStr">
        <is>
          <t>NL-HaNA_1.01.02_3789_0014-column-446-479-903-2894</t>
        </is>
      </c>
      <c r="C2119" t="inlineStr">
        <is>
          <t>continuation</t>
        </is>
      </c>
      <c r="D2119" t="n">
        <v>514</v>
      </c>
      <c r="E2119" t="n">
        <v>1351</v>
      </c>
      <c r="F2119" t="inlineStr">
        <is>
          <t xml:space="preserve">    ject.</t>
        </is>
      </c>
      <c r="G2119">
        <f>HYPERLINK("https://images.diginfra.net/iiif/NL-HaNA_1.01.02/3789/NL-HaNA_1.01.02_3789_0014.jpg/346,379,1103,3094/full/0/default.jpg", "iiif_url")</f>
        <v/>
      </c>
    </row>
    <row r="2120">
      <c r="A2120" t="inlineStr">
        <is>
          <t>NL-HaNA_1.01.02_3789_0014-page-26</t>
        </is>
      </c>
      <c r="B2120" t="inlineStr">
        <is>
          <t>NL-HaNA_1.01.02_3789_0014-column-446-479-903-2894</t>
        </is>
      </c>
      <c r="C2120" t="inlineStr">
        <is>
          <t>repeat_lemma</t>
        </is>
      </c>
      <c r="D2120" t="n">
        <v>590</v>
      </c>
      <c r="E2120" t="n">
        <v>1352</v>
      </c>
      <c r="F2120" t="inlineStr">
        <is>
          <t xml:space="preserve">        DE).</t>
        </is>
      </c>
      <c r="G2120">
        <f>HYPERLINK("https://images.diginfra.net/iiif/NL-HaNA_1.01.02/3789/NL-HaNA_1.01.02_3789_0014.jpg/346,379,1103,3094/full/0/default.jpg", "iiif_url")</f>
        <v/>
      </c>
    </row>
    <row r="2121">
      <c r="A2121" t="inlineStr">
        <is>
          <t>NL-HaNA_1.01.02_3789_0014-page-26</t>
        </is>
      </c>
      <c r="B2121" t="inlineStr">
        <is>
          <t>NL-HaNA_1.01.02_3789_0014-column-446-479-903-2894</t>
        </is>
      </c>
      <c r="C2121" t="inlineStr">
        <is>
          <t>repeat_lemma</t>
        </is>
      </c>
      <c r="D2121" t="n">
        <v>614</v>
      </c>
      <c r="E2121" t="n">
        <v>1391</v>
      </c>
      <c r="F2121" t="inlineStr">
        <is>
          <t xml:space="preserve">        teright dien aangaande, by Hollandt</t>
        </is>
      </c>
      <c r="G2121">
        <f>HYPERLINK("https://images.diginfra.net/iiif/NL-HaNA_1.01.02/3789/NL-HaNA_1.01.02_3789_0014.jpg/346,379,1103,3094/full/0/default.jpg", "iiif_url")</f>
        <v/>
      </c>
    </row>
    <row r="2122">
      <c r="A2122" t="inlineStr">
        <is>
          <t>NL-HaNA_1.01.02_3789_0014-page-26</t>
        </is>
      </c>
      <c r="B2122" t="inlineStr">
        <is>
          <t>NL-HaNA_1.01.02_3789_0014-column-446-479-903-2894</t>
        </is>
      </c>
      <c r="C2122" t="inlineStr">
        <is>
          <t>continuation</t>
        </is>
      </c>
      <c r="D2122" t="n">
        <v>509</v>
      </c>
      <c r="E2122" t="n">
        <v>1443</v>
      </c>
      <c r="F2122" t="inlineStr">
        <is>
          <t xml:space="preserve">    overgenoomen, eu te examineeren. 625.</t>
        </is>
      </c>
      <c r="G2122">
        <f>HYPERLINK("https://images.diginfra.net/iiif/NL-HaNA_1.01.02/3789/NL-HaNA_1.01.02_3789_0014.jpg/346,379,1103,3094/full/0/default.jpg", "iiif_url")</f>
        <v/>
      </c>
    </row>
    <row r="2123">
      <c r="A2123" t="inlineStr">
        <is>
          <t>NL-HaNA_1.01.02_3789_0014-page-26</t>
        </is>
      </c>
      <c r="B2123" t="inlineStr">
        <is>
          <t>NL-HaNA_1.01.02_3789_0014-column-446-479-903-2894</t>
        </is>
      </c>
      <c r="C2123" t="inlineStr">
        <is>
          <t>repeat_lemma</t>
        </is>
      </c>
      <c r="D2123" t="n">
        <v>612</v>
      </c>
      <c r="E2123" t="n">
        <v>1485</v>
      </c>
      <c r="F2123" t="inlineStr">
        <is>
          <t xml:space="preserve">        om Copie van bet voorschreeve beright</t>
        </is>
      </c>
      <c r="G2123">
        <f>HYPERLINK("https://images.diginfra.net/iiif/NL-HaNA_1.01.02/3789/NL-HaNA_1.01.02_3789_0014.jpg/346,379,1103,3094/full/0/default.jpg", "iiif_url")</f>
        <v/>
      </c>
    </row>
    <row r="2124">
      <c r="A2124" t="inlineStr">
        <is>
          <t>NL-HaNA_1.01.02_3789_0014-page-26</t>
        </is>
      </c>
      <c r="B2124" t="inlineStr">
        <is>
          <t>NL-HaNA_1.01.02_3789_0014-column-446-479-903-2894</t>
        </is>
      </c>
      <c r="C2124" t="inlineStr">
        <is>
          <t>continuation</t>
        </is>
      </c>
      <c r="D2124" t="n">
        <v>509</v>
      </c>
      <c r="E2124" t="n">
        <v>1530</v>
      </c>
      <c r="F2124" t="inlineStr">
        <is>
          <t xml:space="preserve">    ter Grissie te moogen ligbten, te examinecren.</t>
        </is>
      </c>
      <c r="G2124">
        <f>HYPERLINK("https://images.diginfra.net/iiif/NL-HaNA_1.01.02/3789/NL-HaNA_1.01.02_3789_0014.jpg/346,379,1103,3094/full/0/default.jpg", "iiif_url")</f>
        <v/>
      </c>
    </row>
    <row r="2125">
      <c r="A2125" t="inlineStr">
        <is>
          <t>NL-HaNA_1.01.02_3789_0014-page-26</t>
        </is>
      </c>
      <c r="B2125" t="inlineStr">
        <is>
          <t>NL-HaNA_1.01.02_3789_0014-column-446-479-903-2894</t>
        </is>
      </c>
      <c r="C2125" t="inlineStr">
        <is>
          <t>continuation</t>
        </is>
      </c>
      <c r="D2125" t="n">
        <v>514</v>
      </c>
      <c r="E2125" t="n">
        <v>1592</v>
      </c>
      <c r="F2125" t="inlineStr">
        <is>
          <t xml:space="preserve">    631.</t>
        </is>
      </c>
      <c r="G2125">
        <f>HYPERLINK("https://images.diginfra.net/iiif/NL-HaNA_1.01.02/3789/NL-HaNA_1.01.02_3789_0014.jpg/346,379,1103,3094/full/0/default.jpg", "iiif_url")</f>
        <v/>
      </c>
    </row>
    <row r="2126">
      <c r="A2126" t="inlineStr">
        <is>
          <t>NL-HaNA_1.01.02_3789_0014-page-26</t>
        </is>
      </c>
      <c r="B2126" t="inlineStr">
        <is>
          <t>NL-HaNA_1.01.02_3789_0014-column-446-479-903-2894</t>
        </is>
      </c>
      <c r="C2126" t="inlineStr">
        <is>
          <t>lemma</t>
        </is>
      </c>
      <c r="D2126" t="n">
        <v>465</v>
      </c>
      <c r="E2126" t="n">
        <v>1624</v>
      </c>
      <c r="F2126" t="inlineStr">
        <is>
          <t>vander Duyn, beright van Kempenaar op jijn</t>
        </is>
      </c>
      <c r="G2126">
        <f>HYPERLINK("https://images.diginfra.net/iiif/NL-HaNA_1.01.02/3789/NL-HaNA_1.01.02_3789_0014.jpg/346,379,1103,3094/full/0/default.jpg", "iiif_url")</f>
        <v/>
      </c>
    </row>
    <row r="2127">
      <c r="A2127" t="inlineStr">
        <is>
          <t>NL-HaNA_1.01.02_3789_0014-page-26</t>
        </is>
      </c>
      <c r="B2127" t="inlineStr">
        <is>
          <t>NL-HaNA_1.01.02_3789_0014-column-446-479-903-2894</t>
        </is>
      </c>
      <c r="C2127" t="inlineStr">
        <is>
          <t>continuation</t>
        </is>
      </c>
      <c r="D2127" t="n">
        <v>512</v>
      </c>
      <c r="E2127" t="n">
        <v>1678</v>
      </c>
      <c r="F2127" t="inlineStr">
        <is>
          <t xml:space="preserve">    versoeck, om approbatie van cellatie, de</t>
        </is>
      </c>
      <c r="G2127">
        <f>HYPERLINK("https://images.diginfra.net/iiif/NL-HaNA_1.01.02/3789/NL-HaNA_1.01.02_3789_0014.jpg/346,379,1103,3094/full/0/default.jpg", "iiif_url")</f>
        <v/>
      </c>
    </row>
    <row r="2128">
      <c r="A2128" t="inlineStr">
        <is>
          <t>NL-HaNA_1.01.02_3789_0014-page-26</t>
        </is>
      </c>
      <c r="B2128" t="inlineStr">
        <is>
          <t>NL-HaNA_1.01.02_3789_0014-column-446-479-903-2894</t>
        </is>
      </c>
      <c r="C2128" t="inlineStr">
        <is>
          <t>continuation</t>
        </is>
      </c>
      <c r="D2128" t="n">
        <v>514</v>
      </c>
      <c r="E2128" t="n">
        <v>1728</v>
      </c>
      <c r="F2128" t="inlineStr">
        <is>
          <t xml:space="preserve">    Generaliteyts Reekenkaamer te adviseeren.</t>
        </is>
      </c>
      <c r="G2128">
        <f>HYPERLINK("https://images.diginfra.net/iiif/NL-HaNA_1.01.02/3789/NL-HaNA_1.01.02_3789_0014.jpg/346,379,1103,3094/full/0/default.jpg", "iiif_url")</f>
        <v/>
      </c>
    </row>
    <row r="2129">
      <c r="A2129" t="inlineStr">
        <is>
          <t>NL-HaNA_1.01.02_3789_0014-page-26</t>
        </is>
      </c>
      <c r="B2129" t="inlineStr">
        <is>
          <t>NL-HaNA_1.01.02_3789_0014-column-446-479-903-2894</t>
        </is>
      </c>
      <c r="C2129" t="inlineStr">
        <is>
          <t>continuation</t>
        </is>
      </c>
      <c r="D2129" t="n">
        <v>514</v>
      </c>
      <c r="E2129" t="n">
        <v>1778</v>
      </c>
      <c r="F2129" t="inlineStr">
        <is>
          <t xml:space="preserve">    258.</t>
        </is>
      </c>
      <c r="G2129">
        <f>HYPERLINK("https://images.diginfra.net/iiif/NL-HaNA_1.01.02/3789/NL-HaNA_1.01.02_3789_0014.jpg/346,379,1103,3094/full/0/default.jpg", "iiif_url")</f>
        <v/>
      </c>
    </row>
    <row r="2130">
      <c r="A2130" t="inlineStr">
        <is>
          <t>NL-HaNA_1.01.02_3789_0014-page-26</t>
        </is>
      </c>
      <c r="B2130" t="inlineStr">
        <is>
          <t>NL-HaNA_1.01.02_3789_0014-column-446-479-903-2894</t>
        </is>
      </c>
      <c r="C2130" t="inlineStr">
        <is>
          <t>repeat_lemma</t>
        </is>
      </c>
      <c r="D2130" t="n">
        <v>614</v>
      </c>
      <c r="E2130" t="n">
        <v>1825</v>
      </c>
      <c r="F2130" t="inlineStr">
        <is>
          <t xml:space="preserve">        advis, en geapprobeert. 511.</t>
        </is>
      </c>
      <c r="G2130">
        <f>HYPERLINK("https://images.diginfra.net/iiif/NL-HaNA_1.01.02/3789/NL-HaNA_1.01.02_3789_0014.jpg/346,379,1103,3094/full/0/default.jpg", "iiif_url")</f>
        <v/>
      </c>
    </row>
    <row r="2131">
      <c r="A2131" t="inlineStr">
        <is>
          <t>NL-HaNA_1.01.02_3789_0014-page-26</t>
        </is>
      </c>
      <c r="B2131" t="inlineStr">
        <is>
          <t>NL-HaNA_1.01.02_3789_0014-column-446-479-903-2894</t>
        </is>
      </c>
      <c r="C2131" t="inlineStr">
        <is>
          <t>repeat_lemma</t>
        </is>
      </c>
      <c r="D2131" t="n">
        <v>619</v>
      </c>
      <c r="E2131" t="n">
        <v>1871</v>
      </c>
      <c r="F2131" t="inlineStr">
        <is>
          <t xml:space="preserve">        Loef eedt by procuratie. y22.</t>
        </is>
      </c>
      <c r="G2131">
        <f>HYPERLINK("https://images.diginfra.net/iiif/NL-HaNA_1.01.02/3789/NL-HaNA_1.01.02_3789_0014.jpg/346,379,1103,3094/full/0/default.jpg", "iiif_url")</f>
        <v/>
      </c>
    </row>
    <row r="2132">
      <c r="A2132" t="inlineStr">
        <is>
          <t>NL-HaNA_1.01.02_3789_0014-page-26</t>
        </is>
      </c>
      <c r="B2132" t="inlineStr">
        <is>
          <t>NL-HaNA_1.01.02_3789_0014-column-446-479-903-2894</t>
        </is>
      </c>
      <c r="C2132" t="inlineStr">
        <is>
          <t>repeat_lemma</t>
        </is>
      </c>
      <c r="D2132" t="n">
        <v>614</v>
      </c>
      <c r="E2132" t="n">
        <v>1920</v>
      </c>
      <c r="F2132" t="inlineStr">
        <is>
          <t xml:space="preserve">        Duyn vier maanden verlof. 66.</t>
        </is>
      </c>
      <c r="G2132">
        <f>HYPERLINK("https://images.diginfra.net/iiif/NL-HaNA_1.01.02/3789/NL-HaNA_1.01.02_3789_0014.jpg/346,379,1103,3094/full/0/default.jpg", "iiif_url")</f>
        <v/>
      </c>
    </row>
    <row r="2133">
      <c r="A2133" t="inlineStr">
        <is>
          <t>NL-HaNA_1.01.02_3789_0014-page-26</t>
        </is>
      </c>
      <c r="B2133" t="inlineStr">
        <is>
          <t>NL-HaNA_1.01.02_3789_0014-column-446-479-903-2894</t>
        </is>
      </c>
      <c r="C2133" t="inlineStr">
        <is>
          <t>lemma</t>
        </is>
      </c>
      <c r="D2133" t="n">
        <v>467</v>
      </c>
      <c r="E2133" t="n">
        <v>1924</v>
      </c>
      <c r="F2133" t="inlineStr">
        <is>
          <t>vander</t>
        </is>
      </c>
      <c r="G2133">
        <f>HYPERLINK("https://images.diginfra.net/iiif/NL-HaNA_1.01.02/3789/NL-HaNA_1.01.02_3789_0014.jpg/346,379,1103,3094/full/0/default.jpg", "iiif_url")</f>
        <v/>
      </c>
    </row>
    <row r="2134">
      <c r="A2134" t="inlineStr">
        <is>
          <t>NL-HaNA_1.01.02_3789_0014-page-26</t>
        </is>
      </c>
      <c r="B2134" t="inlineStr">
        <is>
          <t>NL-HaNA_1.01.02_3789_0014-column-446-479-903-2894</t>
        </is>
      </c>
      <c r="C2134" t="inlineStr">
        <is>
          <t>empty_line</t>
        </is>
      </c>
      <c r="D2134" t="n">
        <v>590</v>
      </c>
      <c r="E2134" t="n">
        <v>1931</v>
      </c>
      <c r="F2134" t="inlineStr"/>
      <c r="G2134">
        <f>HYPERLINK("https://images.diginfra.net/iiif/NL-HaNA_1.01.02/3789/NL-HaNA_1.01.02_3789_0014.jpg/346,379,1103,3094/full/0/default.jpg", "iiif_url")</f>
        <v/>
      </c>
    </row>
    <row r="2135">
      <c r="A2135" t="inlineStr">
        <is>
          <t>NL-HaNA_1.01.02_3789_0014-page-26</t>
        </is>
      </c>
      <c r="B2135" t="inlineStr">
        <is>
          <t>NL-HaNA_1.01.02_3789_0014-column-446-479-903-2894</t>
        </is>
      </c>
      <c r="C2135" t="inlineStr">
        <is>
          <t>repeat_lemma</t>
        </is>
      </c>
      <c r="D2135" t="n">
        <v>624</v>
      </c>
      <c r="E2135" t="n">
        <v>1965</v>
      </c>
      <c r="F2135" t="inlineStr">
        <is>
          <t xml:space="preserve">        verlof, drie maanden geprolongeert.</t>
        </is>
      </c>
      <c r="G2135">
        <f>HYPERLINK("https://images.diginfra.net/iiif/NL-HaNA_1.01.02/3789/NL-HaNA_1.01.02_3789_0014.jpg/346,379,1103,3094/full/0/default.jpg", "iiif_url")</f>
        <v/>
      </c>
    </row>
    <row r="2136">
      <c r="A2136" t="inlineStr">
        <is>
          <t>NL-HaNA_1.01.02_3789_0014-page-26</t>
        </is>
      </c>
      <c r="B2136" t="inlineStr">
        <is>
          <t>NL-HaNA_1.01.02_3789_0014-column-446-479-903-2894</t>
        </is>
      </c>
      <c r="C2136" t="inlineStr">
        <is>
          <t>continuation</t>
        </is>
      </c>
      <c r="D2136" t="n">
        <v>519</v>
      </c>
      <c r="E2136" t="n">
        <v>2018</v>
      </c>
      <c r="F2136" t="inlineStr">
        <is>
          <t xml:space="preserve">    385.</t>
        </is>
      </c>
      <c r="G2136">
        <f>HYPERLINK("https://images.diginfra.net/iiif/NL-HaNA_1.01.02/3789/NL-HaNA_1.01.02_3789_0014.jpg/346,379,1103,3094/full/0/default.jpg", "iiif_url")</f>
        <v/>
      </c>
    </row>
    <row r="2137">
      <c r="A2137" t="inlineStr">
        <is>
          <t>NL-HaNA_1.01.02_3789_0014-page-26</t>
        </is>
      </c>
      <c r="B2137" t="inlineStr">
        <is>
          <t>NL-HaNA_1.01.02_3789_0014-column-446-479-903-2894</t>
        </is>
      </c>
      <c r="C2137" t="inlineStr">
        <is>
          <t>repeat_lemma</t>
        </is>
      </c>
      <c r="D2137" t="n">
        <v>607</v>
      </c>
      <c r="E2137" t="n">
        <v>2064</v>
      </c>
      <c r="F2137" t="inlineStr">
        <is>
          <t xml:space="preserve">        verlof , twee maanden geprolougeert.</t>
        </is>
      </c>
      <c r="G2137">
        <f>HYPERLINK("https://images.diginfra.net/iiif/NL-HaNA_1.01.02/3789/NL-HaNA_1.01.02_3789_0014.jpg/346,379,1103,3094/full/0/default.jpg", "iiif_url")</f>
        <v/>
      </c>
    </row>
    <row r="2138">
      <c r="A2138" t="inlineStr">
        <is>
          <t>NL-HaNA_1.01.02_3789_0014-page-26</t>
        </is>
      </c>
      <c r="B2138" t="inlineStr">
        <is>
          <t>NL-HaNA_1.01.02_3789_0014-column-446-479-903-2894</t>
        </is>
      </c>
      <c r="C2138" t="inlineStr">
        <is>
          <t>continuation</t>
        </is>
      </c>
      <c r="D2138" t="n">
        <v>514</v>
      </c>
      <c r="E2138" t="n">
        <v>2126</v>
      </c>
      <c r="F2138" t="inlineStr">
        <is>
          <t xml:space="preserve">    452.</t>
        </is>
      </c>
      <c r="G2138">
        <f>HYPERLINK("https://images.diginfra.net/iiif/NL-HaNA_1.01.02/3789/NL-HaNA_1.01.02_3789_0014.jpg/346,379,1103,3094/full/0/default.jpg", "iiif_url")</f>
        <v/>
      </c>
    </row>
    <row r="2139">
      <c r="A2139" t="inlineStr">
        <is>
          <t>NL-HaNA_1.01.02_3789_0014-page-26</t>
        </is>
      </c>
      <c r="B2139" t="inlineStr">
        <is>
          <t>NL-HaNA_1.01.02_3789_0014-column-446-479-903-2894</t>
        </is>
      </c>
      <c r="C2139" t="inlineStr">
        <is>
          <t>repeat_lemma</t>
        </is>
      </c>
      <c r="D2139" t="n">
        <v>616</v>
      </c>
      <c r="E2139" t="n">
        <v>2156</v>
      </c>
      <c r="F2139" t="inlineStr">
        <is>
          <t xml:space="preserve">        vier maanden verlof, en commando</t>
        </is>
      </c>
      <c r="G2139">
        <f>HYPERLINK("https://images.diginfra.net/iiif/NL-HaNA_1.01.02/3789/NL-HaNA_1.01.02_3789_0014.jpg/346,379,1103,3094/full/0/default.jpg", "iiif_url")</f>
        <v/>
      </c>
    </row>
    <row r="2140">
      <c r="A2140" t="inlineStr">
        <is>
          <t>NL-HaNA_1.01.02_3789_0014-page-26</t>
        </is>
      </c>
      <c r="B2140" t="inlineStr">
        <is>
          <t>NL-HaNA_1.01.02_3789_0014-column-446-479-903-2894</t>
        </is>
      </c>
      <c r="C2140" t="inlineStr">
        <is>
          <t>continuation</t>
        </is>
      </c>
      <c r="D2140" t="n">
        <v>512</v>
      </c>
      <c r="E2140" t="n">
        <v>2207</v>
      </c>
      <c r="F2140" t="inlineStr">
        <is>
          <t xml:space="preserve">    aan den Collonel de Montet. 663.</t>
        </is>
      </c>
      <c r="G2140">
        <f>HYPERLINK("https://images.diginfra.net/iiif/NL-HaNA_1.01.02/3789/NL-HaNA_1.01.02_3789_0014.jpg/346,379,1103,3094/full/0/default.jpg", "iiif_url")</f>
        <v/>
      </c>
    </row>
    <row r="2141">
      <c r="A2141" t="inlineStr">
        <is>
          <t>NL-HaNA_1.01.02_3789_0014-page-26</t>
        </is>
      </c>
      <c r="B2141" t="inlineStr">
        <is>
          <t>NL-HaNA_1.01.02_3789_0014-column-446-479-903-2894</t>
        </is>
      </c>
      <c r="C2141" t="inlineStr">
        <is>
          <t>repeat_lemma</t>
        </is>
      </c>
      <c r="D2141" t="n">
        <v>607</v>
      </c>
      <c r="E2141" t="n">
        <v>2253</v>
      </c>
      <c r="F2141" t="inlineStr">
        <is>
          <t xml:space="preserve">        klaghten over vervoeren van twee On-</t>
        </is>
      </c>
      <c r="G2141">
        <f>HYPERLINK("https://images.diginfra.net/iiif/NL-HaNA_1.01.02/3789/NL-HaNA_1.01.02_3789_0014.jpg/346,379,1103,3094/full/0/default.jpg", "iiif_url")</f>
        <v/>
      </c>
    </row>
    <row r="2142">
      <c r="A2142" t="inlineStr">
        <is>
          <t>NL-HaNA_1.01.02_3789_0014-page-26</t>
        </is>
      </c>
      <c r="B2142" t="inlineStr">
        <is>
          <t>NL-HaNA_1.01.02_3789_0014-column-446-479-903-2894</t>
        </is>
      </c>
      <c r="C2142" t="inlineStr">
        <is>
          <t>continuation</t>
        </is>
      </c>
      <c r="D2142" t="n">
        <v>509</v>
      </c>
      <c r="E2142" t="n">
        <v>2300</v>
      </c>
      <c r="F2142" t="inlineStr">
        <is>
          <t xml:space="preserve">    deroficieren door de Pruyssscbe, te exami-</t>
        </is>
      </c>
      <c r="G2142">
        <f>HYPERLINK("https://images.diginfra.net/iiif/NL-HaNA_1.01.02/3789/NL-HaNA_1.01.02_3789_0014.jpg/346,379,1103,3094/full/0/default.jpg", "iiif_url")</f>
        <v/>
      </c>
    </row>
    <row r="2143">
      <c r="A2143" t="inlineStr">
        <is>
          <t>NL-HaNA_1.01.02_3789_0014-page-26</t>
        </is>
      </c>
      <c r="B2143" t="inlineStr">
        <is>
          <t>NL-HaNA_1.01.02_3789_0014-column-446-479-903-2894</t>
        </is>
      </c>
      <c r="C2143" t="inlineStr">
        <is>
          <t>continuation</t>
        </is>
      </c>
      <c r="D2143" t="n">
        <v>509</v>
      </c>
      <c r="E2143" t="n">
        <v>2359</v>
      </c>
      <c r="F2143" t="inlineStr">
        <is>
          <t xml:space="preserve">    neeren. 666.</t>
        </is>
      </c>
      <c r="G2143">
        <f>HYPERLINK("https://images.diginfra.net/iiif/NL-HaNA_1.01.02/3789/NL-HaNA_1.01.02_3789_0014.jpg/346,379,1103,3094/full/0/default.jpg", "iiif_url")</f>
        <v/>
      </c>
    </row>
    <row r="2144">
      <c r="A2144" t="inlineStr">
        <is>
          <t>NL-HaNA_1.01.02_3789_0014-page-26</t>
        </is>
      </c>
      <c r="B2144" t="inlineStr">
        <is>
          <t>NL-HaNA_1.01.02_3789_0014-column-446-479-903-2894</t>
        </is>
      </c>
      <c r="C2144" t="inlineStr">
        <is>
          <t>lemma</t>
        </is>
      </c>
      <c r="D2144" t="n">
        <v>463</v>
      </c>
      <c r="E2144" t="n">
        <v>2397</v>
      </c>
      <c r="F2144" t="inlineStr">
        <is>
          <t>vander Duyn weegens Hollandt gecommitteert</t>
        </is>
      </c>
      <c r="G2144">
        <f>HYPERLINK("https://images.diginfra.net/iiif/NL-HaNA_1.01.02/3789/NL-HaNA_1.01.02_3789_0014.jpg/346,379,1103,3094/full/0/default.jpg", "iiif_url")</f>
        <v/>
      </c>
    </row>
    <row r="2145">
      <c r="A2145" t="inlineStr">
        <is>
          <t>NL-HaNA_1.01.02_3789_0014-page-26</t>
        </is>
      </c>
      <c r="B2145" t="inlineStr">
        <is>
          <t>NL-HaNA_1.01.02_3789_0014-column-446-479-903-2894</t>
        </is>
      </c>
      <c r="C2145" t="inlineStr">
        <is>
          <t>continuation</t>
        </is>
      </c>
      <c r="D2145" t="n">
        <v>505</v>
      </c>
      <c r="E2145" t="n">
        <v>2450</v>
      </c>
      <c r="F2145" t="inlineStr">
        <is>
          <t xml:space="preserve">    in den Raadt van Staate. 176.</t>
        </is>
      </c>
      <c r="G2145">
        <f>HYPERLINK("https://images.diginfra.net/iiif/NL-HaNA_1.01.02/3789/NL-HaNA_1.01.02_3789_0014.jpg/346,379,1103,3094/full/0/default.jpg", "iiif_url")</f>
        <v/>
      </c>
    </row>
    <row r="2146">
      <c r="A2146" t="inlineStr">
        <is>
          <t>NL-HaNA_1.01.02_3789_0014-page-26</t>
        </is>
      </c>
      <c r="B2146" t="inlineStr">
        <is>
          <t>NL-HaNA_1.01.02_3789_0014-column-446-479-903-2894</t>
        </is>
      </c>
      <c r="C2146" t="inlineStr">
        <is>
          <t>repeat_lemma</t>
        </is>
      </c>
      <c r="D2146" t="n">
        <v>605</v>
      </c>
      <c r="E2146" t="n">
        <v>2497</v>
      </c>
      <c r="F2146" t="inlineStr">
        <is>
          <t xml:space="preserve">        eedt afgeleght, en geintroduceert. 177.</t>
        </is>
      </c>
      <c r="G2146">
        <f>HYPERLINK("https://images.diginfra.net/iiif/NL-HaNA_1.01.02/3789/NL-HaNA_1.01.02_3789_0014.jpg/346,379,1103,3094/full/0/default.jpg", "iiif_url")</f>
        <v/>
      </c>
    </row>
    <row r="2147">
      <c r="A2147" t="inlineStr">
        <is>
          <t>NL-HaNA_1.01.02_3789_0014-page-26</t>
        </is>
      </c>
      <c r="B2147" t="inlineStr">
        <is>
          <t>NL-HaNA_1.01.02_3789_0014-column-446-479-903-2894</t>
        </is>
      </c>
      <c r="C2147" t="inlineStr">
        <is>
          <t>repeat_lemma</t>
        </is>
      </c>
      <c r="D2147" t="n">
        <v>612</v>
      </c>
      <c r="E2147" t="n">
        <v>2543</v>
      </c>
      <c r="F2147" t="inlineStr">
        <is>
          <t xml:space="preserve">        Pasport om de Rivieren te moogen pas-</t>
        </is>
      </c>
      <c r="G2147">
        <f>HYPERLINK("https://images.diginfra.net/iiif/NL-HaNA_1.01.02/3789/NL-HaNA_1.01.02_3789_0014.jpg/346,379,1103,3094/full/0/default.jpg", "iiif_url")</f>
        <v/>
      </c>
    </row>
    <row r="2148">
      <c r="A2148" t="inlineStr">
        <is>
          <t>NL-HaNA_1.01.02_3789_0014-page-26</t>
        </is>
      </c>
      <c r="B2148" t="inlineStr">
        <is>
          <t>NL-HaNA_1.01.02_3789_0014-column-446-479-903-2894</t>
        </is>
      </c>
      <c r="C2148" t="inlineStr">
        <is>
          <t>continuation</t>
        </is>
      </c>
      <c r="D2148" t="n">
        <v>505</v>
      </c>
      <c r="E2148" t="n">
        <v>2594</v>
      </c>
      <c r="F2148" t="inlineStr">
        <is>
          <t xml:space="preserve">    seeren en repasseeren. 408.</t>
        </is>
      </c>
      <c r="G2148">
        <f>HYPERLINK("https://images.diginfra.net/iiif/NL-HaNA_1.01.02/3789/NL-HaNA_1.01.02_3789_0014.jpg/346,379,1103,3094/full/0/default.jpg", "iiif_url")</f>
        <v/>
      </c>
    </row>
    <row r="2149">
      <c r="A2149" t="inlineStr">
        <is>
          <t>NL-HaNA_1.01.02_3789_0014-page-26</t>
        </is>
      </c>
      <c r="B2149" t="inlineStr">
        <is>
          <t>NL-HaNA_1.01.02_3789_0014-column-446-479-903-2894</t>
        </is>
      </c>
      <c r="C2149" t="inlineStr">
        <is>
          <t>lemma</t>
        </is>
      </c>
      <c r="D2149" t="n">
        <v>463</v>
      </c>
      <c r="E2149" t="n">
        <v>2637</v>
      </c>
      <c r="F2149" t="inlineStr">
        <is>
          <t>vander Duyn, Pasport om twee Rypaarden</t>
        </is>
      </c>
      <c r="G2149">
        <f>HYPERLINK("https://images.diginfra.net/iiif/NL-HaNA_1.01.02/3789/NL-HaNA_1.01.02_3789_0014.jpg/346,379,1103,3094/full/0/default.jpg", "iiif_url")</f>
        <v/>
      </c>
    </row>
    <row r="2150">
      <c r="A2150" t="inlineStr">
        <is>
          <t>NL-HaNA_1.01.02_3789_0014-page-26</t>
        </is>
      </c>
      <c r="B2150" t="inlineStr">
        <is>
          <t>NL-HaNA_1.01.02_3789_0014-column-446-479-903-2894</t>
        </is>
      </c>
      <c r="C2150" t="inlineStr">
        <is>
          <t>continuation</t>
        </is>
      </c>
      <c r="D2150" t="n">
        <v>509</v>
      </c>
      <c r="E2150" t="n">
        <v>2689</v>
      </c>
      <c r="F2150" t="inlineStr">
        <is>
          <t xml:space="preserve">    na Breda te moogen uytvoeren. 431.</t>
        </is>
      </c>
      <c r="G2150">
        <f>HYPERLINK("https://images.diginfra.net/iiif/NL-HaNA_1.01.02/3789/NL-HaNA_1.01.02_3789_0014.jpg/346,379,1103,3094/full/0/default.jpg", "iiif_url")</f>
        <v/>
      </c>
    </row>
    <row r="2151">
      <c r="A2151" t="inlineStr">
        <is>
          <t>NL-HaNA_1.01.02_3789_0014-page-26</t>
        </is>
      </c>
      <c r="B2151" t="inlineStr">
        <is>
          <t>NL-HaNA_1.01.02_3789_0014-column-446-479-903-2894</t>
        </is>
      </c>
      <c r="C2151" t="inlineStr">
        <is>
          <t>lemma</t>
        </is>
      </c>
      <c r="D2151" t="n">
        <v>460</v>
      </c>
      <c r="E2151" t="n">
        <v>2738</v>
      </c>
      <c r="F2151" t="inlineStr">
        <is>
          <t>Duyvelaar, Oetroy op te disponeeren. 464.</t>
        </is>
      </c>
      <c r="G2151">
        <f>HYPERLINK("https://images.diginfra.net/iiif/NL-HaNA_1.01.02/3789/NL-HaNA_1.01.02_3789_0014.jpg/346,379,1103,3094/full/0/default.jpg", "iiif_url")</f>
        <v/>
      </c>
    </row>
    <row r="2152">
      <c r="A2152" t="inlineStr">
        <is>
          <t>NL-HaNA_1.01.02_3789_0014-page-26</t>
        </is>
      </c>
      <c r="B2152" t="inlineStr">
        <is>
          <t>NL-HaNA_1.01.02_3789_0014-column-446-479-903-2894</t>
        </is>
      </c>
      <c r="C2152" t="inlineStr">
        <is>
          <t>non_index_line</t>
        </is>
      </c>
      <c r="D2152" t="n">
        <v>863</v>
      </c>
      <c r="E2152" t="n">
        <v>2879</v>
      </c>
      <c r="F2152" t="inlineStr">
        <is>
          <t xml:space="preserve">        E.</t>
        </is>
      </c>
      <c r="G2152">
        <f>HYPERLINK("https://images.diginfra.net/iiif/NL-HaNA_1.01.02/3789/NL-HaNA_1.01.02_3789_0014.jpg/346,379,1103,3094/full/0/default.jpg", "iiif_url")</f>
        <v/>
      </c>
    </row>
    <row r="2153">
      <c r="A2153" t="inlineStr">
        <is>
          <t>NL-HaNA_1.01.02_3789_0014-page-26</t>
        </is>
      </c>
      <c r="B2153" t="inlineStr">
        <is>
          <t>NL-HaNA_1.01.02_3789_0014-column-446-479-903-2894</t>
        </is>
      </c>
      <c r="C2153" t="inlineStr">
        <is>
          <t>lemma</t>
        </is>
      </c>
      <c r="D2153" t="n">
        <v>458</v>
      </c>
      <c r="E2153" t="n">
        <v>2973</v>
      </c>
      <c r="F2153" t="inlineStr">
        <is>
          <t>KR Bbe declaratie. 334.</t>
        </is>
      </c>
      <c r="G2153">
        <f>HYPERLINK("https://images.diginfra.net/iiif/NL-HaNA_1.01.02/3789/NL-HaNA_1.01.02_3789_0014.jpg/346,379,1103,3094/full/0/default.jpg", "iiif_url")</f>
        <v/>
      </c>
    </row>
    <row r="2154">
      <c r="A2154" t="inlineStr">
        <is>
          <t>NL-HaNA_1.01.02_3789_0014-page-26</t>
        </is>
      </c>
      <c r="B2154" t="inlineStr">
        <is>
          <t>NL-HaNA_1.01.02_3789_0014-column-446-479-903-2894</t>
        </is>
      </c>
      <c r="C2154" t="inlineStr">
        <is>
          <t>repeat_lemma</t>
        </is>
      </c>
      <c r="D2154" t="n">
        <v>546</v>
      </c>
      <c r="E2154" t="n">
        <v>3021</v>
      </c>
      <c r="F2154" t="inlineStr">
        <is>
          <t xml:space="preserve">        Ebelingh van Varel, Pasport ad omnes</t>
        </is>
      </c>
      <c r="G2154">
        <f>HYPERLINK("https://images.diginfra.net/iiif/NL-HaNA_1.01.02/3789/NL-HaNA_1.01.02_3789_0014.jpg/346,379,1103,3094/full/0/default.jpg", "iiif_url")</f>
        <v/>
      </c>
    </row>
    <row r="2155">
      <c r="A2155" t="inlineStr">
        <is>
          <t>NL-HaNA_1.01.02_3789_0014-page-26</t>
        </is>
      </c>
      <c r="B2155" t="inlineStr">
        <is>
          <t>NL-HaNA_1.01.02_3789_0014-column-446-479-903-2894</t>
        </is>
      </c>
      <c r="C2155" t="inlineStr">
        <is>
          <t>repeat_lemma</t>
        </is>
      </c>
      <c r="D2155" t="n">
        <v>586</v>
      </c>
      <c r="E2155" t="n">
        <v>3079</v>
      </c>
      <c r="F2155" t="inlineStr">
        <is>
          <t xml:space="preserve">        populos. 421.</t>
        </is>
      </c>
      <c r="G2155">
        <f>HYPERLINK("https://images.diginfra.net/iiif/NL-HaNA_1.01.02/3789/NL-HaNA_1.01.02_3789_0014.jpg/346,379,1103,3094/full/0/default.jpg", "iiif_url")</f>
        <v/>
      </c>
    </row>
    <row r="2156">
      <c r="A2156" t="inlineStr">
        <is>
          <t>NL-HaNA_1.01.02_3789_0014-page-26</t>
        </is>
      </c>
      <c r="B2156" t="inlineStr">
        <is>
          <t>NL-HaNA_1.01.02_3789_0014-column-446-479-903-2894</t>
        </is>
      </c>
      <c r="C2156" t="inlineStr">
        <is>
          <t>lemma</t>
        </is>
      </c>
      <c r="D2156" t="n">
        <v>458</v>
      </c>
      <c r="E2156" t="n">
        <v>3111</v>
      </c>
      <c r="F2156" t="inlineStr">
        <is>
          <t>wan Echien weegens Overyssel gecommitteert</t>
        </is>
      </c>
      <c r="G2156">
        <f>HYPERLINK("https://images.diginfra.net/iiif/NL-HaNA_1.01.02/3789/NL-HaNA_1.01.02_3789_0014.jpg/346,379,1103,3094/full/0/default.jpg", "iiif_url")</f>
        <v/>
      </c>
    </row>
    <row r="2157">
      <c r="A2157" t="inlineStr">
        <is>
          <t>NL-HaNA_1.01.02_3789_0014-page-26</t>
        </is>
      </c>
      <c r="B2157" t="inlineStr">
        <is>
          <t>NL-HaNA_1.01.02_3789_0014-column-446-479-903-2894</t>
        </is>
      </c>
      <c r="C2157" t="inlineStr">
        <is>
          <t>continuation</t>
        </is>
      </c>
      <c r="D2157" t="n">
        <v>507</v>
      </c>
      <c r="E2157" t="n">
        <v>3162</v>
      </c>
      <c r="F2157" t="inlineStr">
        <is>
          <t xml:space="preserve">    ter Admiralneyt in het Noorder Quartier</t>
        </is>
      </c>
      <c r="G2157">
        <f>HYPERLINK("https://images.diginfra.net/iiif/NL-HaNA_1.01.02/3789/NL-HaNA_1.01.02_3789_0014.jpg/346,379,1103,3094/full/0/default.jpg", "iiif_url")</f>
        <v/>
      </c>
    </row>
    <row r="2158">
      <c r="A2158" t="inlineStr">
        <is>
          <t>NL-HaNA_1.01.02_3789_0014-page-26</t>
        </is>
      </c>
      <c r="B2158" t="inlineStr">
        <is>
          <t>NL-HaNA_1.01.02_3789_0014-column-446-479-903-2894</t>
        </is>
      </c>
      <c r="C2158" t="inlineStr">
        <is>
          <t>continuation</t>
        </is>
      </c>
      <c r="D2158" t="n">
        <v>507</v>
      </c>
      <c r="E2158" t="n">
        <v>3221</v>
      </c>
      <c r="F2158" t="inlineStr">
        <is>
          <t xml:space="preserve">    284.</t>
        </is>
      </c>
      <c r="G2158">
        <f>HYPERLINK("https://images.diginfra.net/iiif/NL-HaNA_1.01.02/3789/NL-HaNA_1.01.02_3789_0014.jpg/346,379,1103,3094/full/0/default.jpg", "iiif_url")</f>
        <v/>
      </c>
    </row>
    <row r="2159">
      <c r="A2159" t="inlineStr">
        <is>
          <t>NL-HaNA_1.01.02_3789_0014-page-26</t>
        </is>
      </c>
      <c r="B2159" t="inlineStr">
        <is>
          <t>NL-HaNA_1.01.02_3789_0014-column-446-479-903-2894</t>
        </is>
      </c>
      <c r="C2159" t="inlineStr">
        <is>
          <t>lemma</t>
        </is>
      </c>
      <c r="D2159" t="n">
        <v>458</v>
      </c>
      <c r="E2159" t="n">
        <v>3259</v>
      </c>
      <c r="F2159" t="inlineStr">
        <is>
          <t>van Eck tot Nergena weegens Gelderlandt</t>
        </is>
      </c>
      <c r="G2159">
        <f>HYPERLINK("https://images.diginfra.net/iiif/NL-HaNA_1.01.02/3789/NL-HaNA_1.01.02_3789_0014.jpg/346,379,1103,3094/full/0/default.jpg", "iiif_url")</f>
        <v/>
      </c>
    </row>
    <row r="2160">
      <c r="A2160" t="inlineStr">
        <is>
          <t>NL-HaNA_1.01.02_3789_0014-page-26</t>
        </is>
      </c>
      <c r="B2160" t="inlineStr">
        <is>
          <t>NL-HaNA_1.01.02_3789_0014-column-446-479-903-2894</t>
        </is>
      </c>
      <c r="C2160" t="inlineStr">
        <is>
          <t>continuation</t>
        </is>
      </c>
      <c r="D2160" t="n">
        <v>500</v>
      </c>
      <c r="E2160" t="n">
        <v>3310</v>
      </c>
      <c r="F2160" t="inlineStr">
        <is>
          <t xml:space="preserve">    gecommitteert na Vlaanderen. 190.</t>
        </is>
      </c>
      <c r="G2160">
        <f>HYPERLINK("https://images.diginfra.net/iiif/NL-HaNA_1.01.02/3789/NL-HaNA_1.01.02_3789_0014.jpg/346,379,1103,3094/full/0/default.jpg", "iiif_url")</f>
        <v/>
      </c>
    </row>
    <row r="2162">
      <c r="A2162" t="inlineStr">
        <is>
          <t>NL-HaNA_1.01.02_3789_0014-page-26</t>
        </is>
      </c>
      <c r="B2162" t="inlineStr">
        <is>
          <t>NL-HaNA_1.01.02_3789_0014-column-1446-474-884-2892</t>
        </is>
      </c>
      <c r="C2162" t="inlineStr">
        <is>
          <t>lemma</t>
        </is>
      </c>
      <c r="D2162" t="n">
        <v>1442</v>
      </c>
      <c r="E2162" t="n">
        <v>470</v>
      </c>
      <c r="F2162" t="inlineStr">
        <is>
          <t>van Eck, qweegens Gelderlandt ter Generali-</t>
        </is>
      </c>
      <c r="G2162">
        <f>HYPERLINK("https://images.diginfra.net/iiif/NL-HaNA_1.01.02/3789/NL-HaNA_1.01.02_3789_0014.jpg/1346,374,1084,3092/full/0/default.jpg", "iiif_url")</f>
        <v/>
      </c>
    </row>
    <row r="2163">
      <c r="A2163" t="inlineStr">
        <is>
          <t>NL-HaNA_1.01.02_3789_0014-page-26</t>
        </is>
      </c>
      <c r="B2163" t="inlineStr">
        <is>
          <t>NL-HaNA_1.01.02_3789_0014-column-1446-474-884-2892</t>
        </is>
      </c>
      <c r="C2163" t="inlineStr">
        <is>
          <t>continuation</t>
        </is>
      </c>
      <c r="D2163" t="n">
        <v>1489</v>
      </c>
      <c r="E2163" t="n">
        <v>519</v>
      </c>
      <c r="F2163" t="inlineStr">
        <is>
          <t xml:space="preserve">    teyt gecommitteert. 354</t>
        </is>
      </c>
      <c r="G2163">
        <f>HYPERLINK("https://images.diginfra.net/iiif/NL-HaNA_1.01.02/3789/NL-HaNA_1.01.02_3789_0014.jpg/1346,374,1084,3092/full/0/default.jpg", "iiif_url")</f>
        <v/>
      </c>
    </row>
    <row r="2164">
      <c r="A2164" t="inlineStr">
        <is>
          <t>NL-HaNA_1.01.02_3789_0014-page-26</t>
        </is>
      </c>
      <c r="B2164" t="inlineStr">
        <is>
          <t>NL-HaNA_1.01.02_3789_0014-column-1446-474-884-2892</t>
        </is>
      </c>
      <c r="C2164" t="inlineStr">
        <is>
          <t>lemma</t>
        </is>
      </c>
      <c r="D2164" t="n">
        <v>1442</v>
      </c>
      <c r="E2164" t="n">
        <v>550</v>
      </c>
      <c r="F2164" t="inlineStr">
        <is>
          <t>Ecoma, Beursse tot bondert guldens gesuppleert.</t>
        </is>
      </c>
      <c r="G2164">
        <f>HYPERLINK("https://images.diginfra.net/iiif/NL-HaNA_1.01.02/3789/NL-HaNA_1.01.02_3789_0014.jpg/1346,374,1084,3092/full/0/default.jpg", "iiif_url")</f>
        <v/>
      </c>
    </row>
    <row r="2165">
      <c r="A2165" t="inlineStr">
        <is>
          <t>NL-HaNA_1.01.02_3789_0014-page-26</t>
        </is>
      </c>
      <c r="B2165" t="inlineStr">
        <is>
          <t>NL-HaNA_1.01.02_3789_0014-column-1446-474-884-2892</t>
        </is>
      </c>
      <c r="C2165" t="inlineStr">
        <is>
          <t>continuation</t>
        </is>
      </c>
      <c r="D2165" t="n">
        <v>1498</v>
      </c>
      <c r="E2165" t="n">
        <v>631</v>
      </c>
      <c r="F2165" t="inlineStr">
        <is>
          <t xml:space="preserve">    109.</t>
        </is>
      </c>
      <c r="G2165">
        <f>HYPERLINK("https://images.diginfra.net/iiif/NL-HaNA_1.01.02/3789/NL-HaNA_1.01.02_3789_0014.jpg/1346,374,1084,3092/full/0/default.jpg", "iiif_url")</f>
        <v/>
      </c>
    </row>
    <row r="2166">
      <c r="A2166" t="inlineStr">
        <is>
          <t>NL-HaNA_1.01.02_3789_0014-page-26</t>
        </is>
      </c>
      <c r="B2166" t="inlineStr">
        <is>
          <t>NL-HaNA_1.01.02_3789_0014-column-1446-474-884-2892</t>
        </is>
      </c>
      <c r="C2166" t="inlineStr">
        <is>
          <t>lemma</t>
        </is>
      </c>
      <c r="D2166" t="n">
        <v>1442</v>
      </c>
      <c r="E2166" t="n">
        <v>646</v>
      </c>
      <c r="F2166" t="inlineStr">
        <is>
          <t>Eedt van getrouwigheyt van Loefen. 451.</t>
        </is>
      </c>
      <c r="G2166">
        <f>HYPERLINK("https://images.diginfra.net/iiif/NL-HaNA_1.01.02/3789/NL-HaNA_1.01.02_3789_0014.jpg/1346,374,1084,3092/full/0/default.jpg", "iiif_url")</f>
        <v/>
      </c>
    </row>
    <row r="2167">
      <c r="A2167" t="inlineStr">
        <is>
          <t>NL-HaNA_1.01.02_3789_0014-page-26</t>
        </is>
      </c>
      <c r="B2167" t="inlineStr">
        <is>
          <t>NL-HaNA_1.01.02_3789_0014-column-1446-474-884-2892</t>
        </is>
      </c>
      <c r="C2167" t="inlineStr">
        <is>
          <t>repeat_lemma</t>
        </is>
      </c>
      <c r="D2167" t="n">
        <v>1624</v>
      </c>
      <c r="E2167" t="n">
        <v>713</v>
      </c>
      <c r="F2167" t="inlineStr">
        <is>
          <t xml:space="preserve">        van secretesse van van Marckel.</t>
        </is>
      </c>
      <c r="G2167">
        <f>HYPERLINK("https://images.diginfra.net/iiif/NL-HaNA_1.01.02/3789/NL-HaNA_1.01.02_3789_0014.jpg/1346,374,1084,3092/full/0/default.jpg", "iiif_url")</f>
        <v/>
      </c>
    </row>
    <row r="2168">
      <c r="A2168" t="inlineStr">
        <is>
          <t>NL-HaNA_1.01.02_3789_0014-page-26</t>
        </is>
      </c>
      <c r="B2168" t="inlineStr">
        <is>
          <t>NL-HaNA_1.01.02_3789_0014-column-1446-474-884-2892</t>
        </is>
      </c>
      <c r="C2168" t="inlineStr">
        <is>
          <t>continuation</t>
        </is>
      </c>
      <c r="D2168" t="n">
        <v>1493</v>
      </c>
      <c r="E2168" t="n">
        <v>778</v>
      </c>
      <c r="F2168" t="inlineStr">
        <is>
          <t xml:space="preserve">    47.</t>
        </is>
      </c>
      <c r="G2168">
        <f>HYPERLINK("https://images.diginfra.net/iiif/NL-HaNA_1.01.02/3789/NL-HaNA_1.01.02_3789_0014.jpg/1346,374,1084,3092/full/0/default.jpg", "iiif_url")</f>
        <v/>
      </c>
    </row>
    <row r="2169">
      <c r="A2169" t="inlineStr">
        <is>
          <t>NL-HaNA_1.01.02_3789_0014-page-26</t>
        </is>
      </c>
      <c r="B2169" t="inlineStr">
        <is>
          <t>NL-HaNA_1.01.02_3789_0014-column-1446-474-884-2892</t>
        </is>
      </c>
      <c r="C2169" t="inlineStr">
        <is>
          <t>repeat_lemma</t>
        </is>
      </c>
      <c r="D2169" t="n">
        <v>1628</v>
      </c>
      <c r="E2169" t="n">
        <v>770</v>
      </c>
      <c r="F2169" t="inlineStr">
        <is>
          <t xml:space="preserve">        van suyveringe van van Rielle.</t>
        </is>
      </c>
      <c r="G2169">
        <f>HYPERLINK("https://images.diginfra.net/iiif/NL-HaNA_1.01.02/3789/NL-HaNA_1.01.02_3789_0014.jpg/1346,374,1084,3092/full/0/default.jpg", "iiif_url")</f>
        <v/>
      </c>
    </row>
    <row r="2170">
      <c r="A2170" t="inlineStr">
        <is>
          <t>NL-HaNA_1.01.02_3789_0014-page-26</t>
        </is>
      </c>
      <c r="B2170" t="inlineStr">
        <is>
          <t>NL-HaNA_1.01.02_3789_0014-column-1446-474-884-2892</t>
        </is>
      </c>
      <c r="C2170" t="inlineStr">
        <is>
          <t>continuation</t>
        </is>
      </c>
      <c r="D2170" t="n">
        <v>1493</v>
      </c>
      <c r="E2170" t="n">
        <v>873</v>
      </c>
      <c r="F2170" t="inlineStr">
        <is>
          <t xml:space="preserve">    213.</t>
        </is>
      </c>
      <c r="G2170">
        <f>HYPERLINK("https://images.diginfra.net/iiif/NL-HaNA_1.01.02/3789/NL-HaNA_1.01.02_3789_0014.jpg/1346,374,1084,3092/full/0/default.jpg", "iiif_url")</f>
        <v/>
      </c>
    </row>
    <row r="2171">
      <c r="A2171" t="inlineStr">
        <is>
          <t>NL-HaNA_1.01.02_3789_0014-page-26</t>
        </is>
      </c>
      <c r="B2171" t="inlineStr">
        <is>
          <t>NL-HaNA_1.01.02_3789_0014-column-1446-474-884-2892</t>
        </is>
      </c>
      <c r="C2171" t="inlineStr">
        <is>
          <t>repeat_lemma</t>
        </is>
      </c>
      <c r="D2171" t="n">
        <v>1621</v>
      </c>
      <c r="E2171" t="n">
        <v>880</v>
      </c>
      <c r="F2171" t="inlineStr">
        <is>
          <t xml:space="preserve">        van Velse. 655.</t>
        </is>
      </c>
      <c r="G2171">
        <f>HYPERLINK("https://images.diginfra.net/iiif/NL-HaNA_1.01.02/3789/NL-HaNA_1.01.02_3789_0014.jpg/1346,374,1084,3092/full/0/default.jpg", "iiif_url")</f>
        <v/>
      </c>
    </row>
    <row r="2172">
      <c r="A2172" t="inlineStr">
        <is>
          <t>NL-HaNA_1.01.02_3789_0014-page-26</t>
        </is>
      </c>
      <c r="B2172" t="inlineStr">
        <is>
          <t>NL-HaNA_1.01.02_3789_0014-column-1446-474-884-2892</t>
        </is>
      </c>
      <c r="C2172" t="inlineStr">
        <is>
          <t>lemma</t>
        </is>
      </c>
      <c r="D2172" t="n">
        <v>1444</v>
      </c>
      <c r="E2172" t="n">
        <v>954</v>
      </c>
      <c r="F2172" t="inlineStr">
        <is>
          <t>Eelbo en van Hees om openinge van de</t>
        </is>
      </c>
      <c r="G2172">
        <f>HYPERLINK("https://images.diginfra.net/iiif/NL-HaNA_1.01.02/3789/NL-HaNA_1.01.02_3789_0014.jpg/1346,374,1084,3092/full/0/default.jpg", "iiif_url")</f>
        <v/>
      </c>
    </row>
    <row r="2173">
      <c r="A2173" t="inlineStr">
        <is>
          <t>NL-HaNA_1.01.02_3789_0014-page-26</t>
        </is>
      </c>
      <c r="B2173" t="inlineStr">
        <is>
          <t>NL-HaNA_1.01.02_3789_0014-column-1446-474-884-2892</t>
        </is>
      </c>
      <c r="C2173" t="inlineStr">
        <is>
          <t>continuation</t>
        </is>
      </c>
      <c r="D2173" t="n">
        <v>1496</v>
      </c>
      <c r="E2173" t="n">
        <v>1000</v>
      </c>
      <c r="F2173" t="inlineStr">
        <is>
          <t xml:space="preserve">    Roomsche Kerke tot Sluys, te examineeren-</t>
        </is>
      </c>
      <c r="G2173">
        <f>HYPERLINK("https://images.diginfra.net/iiif/NL-HaNA_1.01.02/3789/NL-HaNA_1.01.02_3789_0014.jpg/1346,374,1084,3092/full/0/default.jpg", "iiif_url")</f>
        <v/>
      </c>
    </row>
    <row r="2174">
      <c r="A2174" t="inlineStr">
        <is>
          <t>NL-HaNA_1.01.02_3789_0014-page-26</t>
        </is>
      </c>
      <c r="B2174" t="inlineStr">
        <is>
          <t>NL-HaNA_1.01.02_3789_0014-column-1446-474-884-2892</t>
        </is>
      </c>
      <c r="C2174" t="inlineStr">
        <is>
          <t>continuation</t>
        </is>
      </c>
      <c r="D2174" t="n">
        <v>1496</v>
      </c>
      <c r="E2174" t="n">
        <v>1064</v>
      </c>
      <c r="F2174" t="inlineStr">
        <is>
          <t xml:space="preserve">    107.</t>
        </is>
      </c>
      <c r="G2174">
        <f>HYPERLINK("https://images.diginfra.net/iiif/NL-HaNA_1.01.02/3789/NL-HaNA_1.01.02_3789_0014.jpg/1346,374,1084,3092/full/0/default.jpg", "iiif_url")</f>
        <v/>
      </c>
    </row>
    <row r="2175">
      <c r="A2175" t="inlineStr">
        <is>
          <t>NL-HaNA_1.01.02_3789_0014-page-26</t>
        </is>
      </c>
      <c r="B2175" t="inlineStr">
        <is>
          <t>NL-HaNA_1.01.02_3789_0014-column-1446-474-884-2892</t>
        </is>
      </c>
      <c r="C2175" t="inlineStr">
        <is>
          <t>lemma</t>
        </is>
      </c>
      <c r="D2175" t="n">
        <v>1447</v>
      </c>
      <c r="E2175" t="n">
        <v>1083</v>
      </c>
      <c r="F2175" t="inlineStr">
        <is>
          <t>vanden Ende, Oflroyy om ie disponeeren.</t>
        </is>
      </c>
      <c r="G2175">
        <f>HYPERLINK("https://images.diginfra.net/iiif/NL-HaNA_1.01.02/3789/NL-HaNA_1.01.02_3789_0014.jpg/1346,374,1084,3092/full/0/default.jpg", "iiif_url")</f>
        <v/>
      </c>
    </row>
    <row r="2176">
      <c r="A2176" t="inlineStr">
        <is>
          <t>NL-HaNA_1.01.02_3789_0014-page-26</t>
        </is>
      </c>
      <c r="B2176" t="inlineStr">
        <is>
          <t>NL-HaNA_1.01.02_3789_0014-column-1446-474-884-2892</t>
        </is>
      </c>
      <c r="C2176" t="inlineStr">
        <is>
          <t>continuation</t>
        </is>
      </c>
      <c r="D2176" t="n">
        <v>1496</v>
      </c>
      <c r="E2176" t="n">
        <v>1159</v>
      </c>
      <c r="F2176" t="inlineStr">
        <is>
          <t xml:space="preserve">    114.</t>
        </is>
      </c>
      <c r="G2176">
        <f>HYPERLINK("https://images.diginfra.net/iiif/NL-HaNA_1.01.02/3789/NL-HaNA_1.01.02_3789_0014.jpg/1346,374,1084,3092/full/0/default.jpg", "iiif_url")</f>
        <v/>
      </c>
    </row>
    <row r="2177">
      <c r="A2177" t="inlineStr">
        <is>
          <t>NL-HaNA_1.01.02_3789_0014-page-26</t>
        </is>
      </c>
      <c r="B2177" t="inlineStr">
        <is>
          <t>NL-HaNA_1.01.02_3789_0014-column-1446-474-884-2892</t>
        </is>
      </c>
      <c r="C2177" t="inlineStr">
        <is>
          <t>lemma</t>
        </is>
      </c>
      <c r="D2177" t="n">
        <v>1444</v>
      </c>
      <c r="E2177" t="n">
        <v>1176</v>
      </c>
      <c r="F2177" t="inlineStr">
        <is>
          <t>Engelandt, notificeerende het huwelijk van</t>
        </is>
      </c>
      <c r="G2177">
        <f>HYPERLINK("https://images.diginfra.net/iiif/NL-HaNA_1.01.02/3789/NL-HaNA_1.01.02_3789_0014.jpg/1346,374,1084,3092/full/0/default.jpg", "iiif_url")</f>
        <v/>
      </c>
    </row>
    <row r="2178">
      <c r="A2178" t="inlineStr">
        <is>
          <t>NL-HaNA_1.01.02_3789_0014-page-26</t>
        </is>
      </c>
      <c r="B2178" t="inlineStr">
        <is>
          <t>NL-HaNA_1.01.02_3789_0014-column-1446-474-884-2892</t>
        </is>
      </c>
      <c r="C2178" t="inlineStr">
        <is>
          <t>continuation</t>
        </is>
      </c>
      <c r="D2178" t="n">
        <v>1491</v>
      </c>
      <c r="E2178" t="n">
        <v>1239</v>
      </c>
      <c r="F2178" t="inlineStr">
        <is>
          <t xml:space="preserve">    de Kroonprincesse en den Prins van Orague,</t>
        </is>
      </c>
      <c r="G2178">
        <f>HYPERLINK("https://images.diginfra.net/iiif/NL-HaNA_1.01.02/3789/NL-HaNA_1.01.02_3789_0014.jpg/1346,374,1084,3092/full/0/default.jpg", "iiif_url")</f>
        <v/>
      </c>
    </row>
    <row r="2179">
      <c r="A2179" t="inlineStr">
        <is>
          <t>NL-HaNA_1.01.02_3789_0014-page-26</t>
        </is>
      </c>
      <c r="B2179" t="inlineStr">
        <is>
          <t>NL-HaNA_1.01.02_3789_0014-column-1446-474-884-2892</t>
        </is>
      </c>
      <c r="C2179" t="inlineStr">
        <is>
          <t>continuation</t>
        </is>
      </c>
      <c r="D2179" t="n">
        <v>1489</v>
      </c>
      <c r="E2179" t="n">
        <v>1286</v>
      </c>
      <c r="F2179" t="inlineStr">
        <is>
          <t xml:space="preserve">    met Brieven van felicitatie beantwoordt.</t>
        </is>
      </c>
      <c r="G2179">
        <f>HYPERLINK("https://images.diginfra.net/iiif/NL-HaNA_1.01.02/3789/NL-HaNA_1.01.02_3789_0014.jpg/1346,374,1084,3092/full/0/default.jpg", "iiif_url")</f>
        <v/>
      </c>
    </row>
    <row r="2180">
      <c r="A2180" t="inlineStr">
        <is>
          <t>NL-HaNA_1.01.02_3789_0014-page-26</t>
        </is>
      </c>
      <c r="B2180" t="inlineStr">
        <is>
          <t>NL-HaNA_1.01.02_3789_0014-column-1446-474-884-2892</t>
        </is>
      </c>
      <c r="C2180" t="inlineStr">
        <is>
          <t>continuation</t>
        </is>
      </c>
      <c r="D2180" t="n">
        <v>1496</v>
      </c>
      <c r="E2180" t="n">
        <v>1347</v>
      </c>
      <c r="F2180" t="inlineStr">
        <is>
          <t xml:space="preserve">    162.</t>
        </is>
      </c>
      <c r="G2180">
        <f>HYPERLINK("https://images.diginfra.net/iiif/NL-HaNA_1.01.02/3789/NL-HaNA_1.01.02_3789_0014.jpg/1346,374,1084,3092/full/0/default.jpg", "iiif_url")</f>
        <v/>
      </c>
    </row>
    <row r="2181">
      <c r="A2181" t="inlineStr">
        <is>
          <t>NL-HaNA_1.01.02_3789_0014-page-26</t>
        </is>
      </c>
      <c r="B2181" t="inlineStr">
        <is>
          <t>NL-HaNA_1.01.02_3789_0014-column-1446-474-884-2892</t>
        </is>
      </c>
      <c r="C2181" t="inlineStr">
        <is>
          <t>lemma</t>
        </is>
      </c>
      <c r="D2181" t="n">
        <v>1442</v>
      </c>
      <c r="E2181" t="n">
        <v>1371</v>
      </c>
      <c r="F2181" t="inlineStr">
        <is>
          <t>Engelhart versoeck om assistentie, afgeweesen.</t>
        </is>
      </c>
      <c r="G2181">
        <f>HYPERLINK("https://images.diginfra.net/iiif/NL-HaNA_1.01.02/3789/NL-HaNA_1.01.02_3789_0014.jpg/1346,374,1084,3092/full/0/default.jpg", "iiif_url")</f>
        <v/>
      </c>
    </row>
    <row r="2182">
      <c r="A2182" t="inlineStr">
        <is>
          <t>NL-HaNA_1.01.02_3789_0014-page-26</t>
        </is>
      </c>
      <c r="B2182" t="inlineStr">
        <is>
          <t>NL-HaNA_1.01.02_3789_0014-column-1446-474-884-2892</t>
        </is>
      </c>
      <c r="C2182" t="inlineStr">
        <is>
          <t>continuation</t>
        </is>
      </c>
      <c r="D2182" t="n">
        <v>1489</v>
      </c>
      <c r="E2182" t="n">
        <v>1449</v>
      </c>
      <c r="F2182" t="inlineStr">
        <is>
          <t xml:space="preserve">    9.</t>
        </is>
      </c>
      <c r="G2182">
        <f>HYPERLINK("https://images.diginfra.net/iiif/NL-HaNA_1.01.02/3789/NL-HaNA_1.01.02_3789_0014.jpg/1346,374,1084,3092/full/0/default.jpg", "iiif_url")</f>
        <v/>
      </c>
    </row>
    <row r="2183">
      <c r="A2183" t="inlineStr">
        <is>
          <t>NL-HaNA_1.01.02_3789_0014-page-26</t>
        </is>
      </c>
      <c r="B2183" t="inlineStr">
        <is>
          <t>NL-HaNA_1.01.02_3789_0014-column-1446-474-884-2892</t>
        </is>
      </c>
      <c r="C2183" t="inlineStr">
        <is>
          <t>repeat_lemma</t>
        </is>
      </c>
      <c r="D2183" t="n">
        <v>1612</v>
      </c>
      <c r="E2183" t="n">
        <v>1451</v>
      </c>
      <c r="F2183" t="inlineStr">
        <is>
          <t xml:space="preserve">        vyftigb guldens toegelegbt. 46.</t>
        </is>
      </c>
      <c r="G2183">
        <f>HYPERLINK("https://images.diginfra.net/iiif/NL-HaNA_1.01.02/3789/NL-HaNA_1.01.02_3789_0014.jpg/1346,374,1084,3092/full/0/default.jpg", "iiif_url")</f>
        <v/>
      </c>
    </row>
    <row r="2184">
      <c r="A2184" t="inlineStr">
        <is>
          <t>NL-HaNA_1.01.02_3789_0014-page-26</t>
        </is>
      </c>
      <c r="B2184" t="inlineStr">
        <is>
          <t>NL-HaNA_1.01.02_3789_0014-column-1446-474-884-2892</t>
        </is>
      </c>
      <c r="C2184" t="inlineStr">
        <is>
          <t>lemma</t>
        </is>
      </c>
      <c r="D2184" t="n">
        <v>1442</v>
      </c>
      <c r="E2184" t="n">
        <v>1527</v>
      </c>
      <c r="F2184" t="inlineStr">
        <is>
          <t>Ephraim, cum suis, Pasport ad omnes Po-</t>
        </is>
      </c>
      <c r="G2184">
        <f>HYPERLINK("https://images.diginfra.net/iiif/NL-HaNA_1.01.02/3789/NL-HaNA_1.01.02_3789_0014.jpg/1346,374,1084,3092/full/0/default.jpg", "iiif_url")</f>
        <v/>
      </c>
    </row>
    <row r="2185">
      <c r="A2185" t="inlineStr">
        <is>
          <t>NL-HaNA_1.01.02_3789_0014-page-26</t>
        </is>
      </c>
      <c r="B2185" t="inlineStr">
        <is>
          <t>NL-HaNA_1.01.02_3789_0014-column-1446-474-884-2892</t>
        </is>
      </c>
      <c r="C2185" t="inlineStr">
        <is>
          <t>continuation</t>
        </is>
      </c>
      <c r="D2185" t="n">
        <v>1491</v>
      </c>
      <c r="E2185" t="n">
        <v>1582</v>
      </c>
      <c r="F2185" t="inlineStr">
        <is>
          <t xml:space="preserve">    pulos. 534.</t>
        </is>
      </c>
      <c r="G2185">
        <f>HYPERLINK("https://images.diginfra.net/iiif/NL-HaNA_1.01.02/3789/NL-HaNA_1.01.02_3789_0014.jpg/1346,374,1084,3092/full/0/default.jpg", "iiif_url")</f>
        <v/>
      </c>
    </row>
    <row r="2186">
      <c r="A2186" t="inlineStr">
        <is>
          <t>NL-HaNA_1.01.02_3789_0014-page-26</t>
        </is>
      </c>
      <c r="B2186" t="inlineStr">
        <is>
          <t>NL-HaNA_1.01.02_3789_0014-column-1446-474-884-2892</t>
        </is>
      </c>
      <c r="C2186" t="inlineStr">
        <is>
          <t>lemma</t>
        </is>
      </c>
      <c r="D2186" t="n">
        <v>1442</v>
      </c>
      <c r="E2186" t="n">
        <v>1604</v>
      </c>
      <c r="F2186" t="inlineStr">
        <is>
          <t>Erpecum te adviseeren op de Memorie van</t>
        </is>
      </c>
      <c r="G2186">
        <f>HYPERLINK("https://images.diginfra.net/iiif/NL-HaNA_1.01.02/3789/NL-HaNA_1.01.02_3789_0014.jpg/1346,374,1084,3092/full/0/default.jpg", "iiif_url")</f>
        <v/>
      </c>
    </row>
    <row r="2187">
      <c r="A2187" t="inlineStr">
        <is>
          <t>NL-HaNA_1.01.02_3789_0014-page-26</t>
        </is>
      </c>
      <c r="B2187" t="inlineStr">
        <is>
          <t>NL-HaNA_1.01.02_3789_0014-column-1446-474-884-2892</t>
        </is>
      </c>
      <c r="C2187" t="inlineStr">
        <is>
          <t>continuation</t>
        </is>
      </c>
      <c r="D2187" t="n">
        <v>1486</v>
      </c>
      <c r="E2187" t="n">
        <v>1670</v>
      </c>
      <c r="F2187" t="inlineStr">
        <is>
          <t xml:space="preserve">    den Marquis de Laverné wegens Jurisdittie</t>
        </is>
      </c>
      <c r="G2187">
        <f>HYPERLINK("https://images.diginfra.net/iiif/NL-HaNA_1.01.02/3789/NL-HaNA_1.01.02_3789_0014.jpg/1346,374,1084,3092/full/0/default.jpg", "iiif_url")</f>
        <v/>
      </c>
    </row>
    <row r="2188">
      <c r="A2188" t="inlineStr">
        <is>
          <t>NL-HaNA_1.01.02_3789_0014-page-26</t>
        </is>
      </c>
      <c r="B2188" t="inlineStr">
        <is>
          <t>NL-HaNA_1.01.02_3789_0014-column-1446-474-884-2892</t>
        </is>
      </c>
      <c r="C2188" t="inlineStr">
        <is>
          <t>continuation</t>
        </is>
      </c>
      <c r="D2188" t="n">
        <v>1486</v>
      </c>
      <c r="E2188" t="n">
        <v>1720</v>
      </c>
      <c r="F2188" t="inlineStr">
        <is>
          <t xml:space="preserve">    van de Heerlisckheden Argenteau en Her-</t>
        </is>
      </c>
      <c r="G2188">
        <f>HYPERLINK("https://images.diginfra.net/iiif/NL-HaNA_1.01.02/3789/NL-HaNA_1.01.02_3789_0014.jpg/1346,374,1084,3092/full/0/default.jpg", "iiif_url")</f>
        <v/>
      </c>
    </row>
    <row r="2189">
      <c r="A2189" t="inlineStr">
        <is>
          <t>NL-HaNA_1.01.02_3789_0014-page-26</t>
        </is>
      </c>
      <c r="B2189" t="inlineStr">
        <is>
          <t>NL-HaNA_1.01.02_3789_0014-column-1446-474-884-2892</t>
        </is>
      </c>
      <c r="C2189" t="inlineStr">
        <is>
          <t>continuation</t>
        </is>
      </c>
      <c r="D2189" t="n">
        <v>1486</v>
      </c>
      <c r="E2189" t="n">
        <v>1775</v>
      </c>
      <c r="F2189" t="inlineStr">
        <is>
          <t xml:space="preserve">    male. 337.</t>
        </is>
      </c>
      <c r="G2189">
        <f>HYPERLINK("https://images.diginfra.net/iiif/NL-HaNA_1.01.02/3789/NL-HaNA_1.01.02_3789_0014.jpg/1346,374,1084,3092/full/0/default.jpg", "iiif_url")</f>
        <v/>
      </c>
    </row>
    <row r="2190">
      <c r="A2190" t="inlineStr">
        <is>
          <t>NL-HaNA_1.01.02_3789_0014-page-26</t>
        </is>
      </c>
      <c r="B2190" t="inlineStr">
        <is>
          <t>NL-HaNA_1.01.02_3789_0014-column-1446-474-884-2892</t>
        </is>
      </c>
      <c r="C2190" t="inlineStr">
        <is>
          <t>repeat_lemma</t>
        </is>
      </c>
      <c r="D2190" t="n">
        <v>1605</v>
      </c>
      <c r="E2190" t="n">
        <v>1800</v>
      </c>
      <c r="F2190" t="inlineStr">
        <is>
          <t xml:space="preserve">        advis dien aangaande te examinceren.</t>
        </is>
      </c>
      <c r="G2190">
        <f>HYPERLINK("https://images.diginfra.net/iiif/NL-HaNA_1.01.02/3789/NL-HaNA_1.01.02_3789_0014.jpg/1346,374,1084,3092/full/0/default.jpg", "iiif_url")</f>
        <v/>
      </c>
    </row>
    <row r="2191">
      <c r="A2191" t="inlineStr">
        <is>
          <t>NL-HaNA_1.01.02_3789_0014-page-26</t>
        </is>
      </c>
      <c r="B2191" t="inlineStr">
        <is>
          <t>NL-HaNA_1.01.02_3789_0014-column-1446-474-884-2892</t>
        </is>
      </c>
      <c r="C2191" t="inlineStr">
        <is>
          <t>continuation</t>
        </is>
      </c>
      <c r="D2191" t="n">
        <v>1496</v>
      </c>
      <c r="E2191" t="n">
        <v>1880</v>
      </c>
      <c r="F2191" t="inlineStr">
        <is>
          <t xml:space="preserve">    459.</t>
        </is>
      </c>
      <c r="G2191">
        <f>HYPERLINK("https://images.diginfra.net/iiif/NL-HaNA_1.01.02/3789/NL-HaNA_1.01.02_3789_0014.jpg/1346,374,1084,3092/full/0/default.jpg", "iiif_url")</f>
        <v/>
      </c>
    </row>
    <row r="2192">
      <c r="A2192" t="inlineStr">
        <is>
          <t>NL-HaNA_1.01.02_3789_0014-page-26</t>
        </is>
      </c>
      <c r="B2192" t="inlineStr">
        <is>
          <t>NL-HaNA_1.01.02_3789_0014-column-1446-474-884-2892</t>
        </is>
      </c>
      <c r="C2192" t="inlineStr">
        <is>
          <t>repeat_lemma</t>
        </is>
      </c>
      <c r="D2192" t="n">
        <v>1607</v>
      </c>
      <c r="E2192" t="n">
        <v>1878</v>
      </c>
      <c r="F2192" t="inlineStr">
        <is>
          <t xml:space="preserve">        te advisteren op bet versoek van Mar-</t>
        </is>
      </c>
      <c r="G2192">
        <f>HYPERLINK("https://images.diginfra.net/iiif/NL-HaNA_1.01.02/3789/NL-HaNA_1.01.02_3789_0014.jpg/1346,374,1084,3092/full/0/default.jpg", "iiif_url")</f>
        <v/>
      </c>
    </row>
    <row r="2193">
      <c r="A2193" t="inlineStr">
        <is>
          <t>NL-HaNA_1.01.02_3789_0014-page-26</t>
        </is>
      </c>
      <c r="B2193" t="inlineStr">
        <is>
          <t>NL-HaNA_1.01.02_3789_0014-column-1446-474-884-2892</t>
        </is>
      </c>
      <c r="C2193" t="inlineStr">
        <is>
          <t>continuation</t>
        </is>
      </c>
      <c r="D2193" t="n">
        <v>1489</v>
      </c>
      <c r="E2193" t="n">
        <v>1959</v>
      </c>
      <c r="F2193" t="inlineStr">
        <is>
          <t xml:space="preserve">    tens, om ordre, of, by gebreck van bequame</t>
        </is>
      </c>
      <c r="G2193">
        <f>HYPERLINK("https://images.diginfra.net/iiif/NL-HaNA_1.01.02/3789/NL-HaNA_1.01.02_3789_0014.jpg/1346,374,1084,3092/full/0/default.jpg", "iiif_url")</f>
        <v/>
      </c>
    </row>
    <row r="2194">
      <c r="A2194" t="inlineStr">
        <is>
          <t>NL-HaNA_1.01.02_3789_0014-page-26</t>
        </is>
      </c>
      <c r="B2194" t="inlineStr">
        <is>
          <t>NL-HaNA_1.01.02_3789_0014-column-1446-474-884-2892</t>
        </is>
      </c>
      <c r="C2194" t="inlineStr">
        <is>
          <t>continuation</t>
        </is>
      </c>
      <c r="D2194" t="n">
        <v>1489</v>
      </c>
      <c r="E2194" t="n">
        <v>2007</v>
      </c>
      <c r="F2194" t="inlineStr">
        <is>
          <t xml:space="preserve">    Gereformeerde Persoonen tot den Scheepen-</t>
        </is>
      </c>
      <c r="G2194">
        <f>HYPERLINK("https://images.diginfra.net/iiif/NL-HaNA_1.01.02/3789/NL-HaNA_1.01.02_3789_0014.jpg/1346,374,1084,3092/full/0/default.jpg", "iiif_url")</f>
        <v/>
      </c>
    </row>
    <row r="2195">
      <c r="A2195" t="inlineStr">
        <is>
          <t>NL-HaNA_1.01.02_3789_0014-page-26</t>
        </is>
      </c>
      <c r="B2195" t="inlineStr">
        <is>
          <t>NL-HaNA_1.01.02_3789_0014-column-1446-474-884-2892</t>
        </is>
      </c>
      <c r="C2195" t="inlineStr">
        <is>
          <t>continuation</t>
        </is>
      </c>
      <c r="D2195" t="n">
        <v>1489</v>
      </c>
      <c r="E2195" t="n">
        <v>2057</v>
      </c>
      <c r="F2195" t="inlineStr">
        <is>
          <t xml:space="preserve">    stoel, Pausgezinde moght verkiesen. 555.</t>
        </is>
      </c>
      <c r="G2195">
        <f>HYPERLINK("https://images.diginfra.net/iiif/NL-HaNA_1.01.02/3789/NL-HaNA_1.01.02_3789_0014.jpg/1346,374,1084,3092/full/0/default.jpg", "iiif_url")</f>
        <v/>
      </c>
    </row>
    <row r="2196">
      <c r="A2196" t="inlineStr">
        <is>
          <t>NL-HaNA_1.01.02_3789_0014-page-26</t>
        </is>
      </c>
      <c r="B2196" t="inlineStr">
        <is>
          <t>NL-HaNA_1.01.02_3789_0014-column-1446-474-884-2892</t>
        </is>
      </c>
      <c r="C2196" t="inlineStr">
        <is>
          <t>repeat_lemma</t>
        </is>
      </c>
      <c r="D2196" t="n">
        <v>1612</v>
      </c>
      <c r="E2196" t="n">
        <v>2111</v>
      </c>
      <c r="F2196" t="inlineStr">
        <is>
          <t xml:space="preserve">        advis en gepermitteert. 8657.</t>
        </is>
      </c>
      <c r="G2196">
        <f>HYPERLINK("https://images.diginfra.net/iiif/NL-HaNA_1.01.02/3789/NL-HaNA_1.01.02_3789_0014.jpg/1346,374,1084,3092/full/0/default.jpg", "iiif_url")</f>
        <v/>
      </c>
    </row>
    <row r="2197">
      <c r="A2197" t="inlineStr">
        <is>
          <t>NL-HaNA_1.01.02_3789_0014-page-26</t>
        </is>
      </c>
      <c r="B2197" t="inlineStr">
        <is>
          <t>NL-HaNA_1.01.02_3789_0014-column-1446-474-884-2892</t>
        </is>
      </c>
      <c r="C2197" t="inlineStr">
        <is>
          <t>lemma</t>
        </is>
      </c>
      <c r="D2197" t="n">
        <v>1444</v>
      </c>
      <c r="E2197" t="n">
        <v>2152</v>
      </c>
      <c r="F2197" t="inlineStr">
        <is>
          <t>van Es geapprobeert als Secretaris en Dijck-</t>
        </is>
      </c>
      <c r="G2197">
        <f>HYPERLINK("https://images.diginfra.net/iiif/NL-HaNA_1.01.02/3789/NL-HaNA_1.01.02_3789_0014.jpg/1346,374,1084,3092/full/0/default.jpg", "iiif_url")</f>
        <v/>
      </c>
    </row>
    <row r="2198">
      <c r="A2198" t="inlineStr">
        <is>
          <t>NL-HaNA_1.01.02_3789_0014-page-26</t>
        </is>
      </c>
      <c r="B2198" t="inlineStr">
        <is>
          <t>NL-HaNA_1.01.02_3789_0014-column-1446-474-884-2892</t>
        </is>
      </c>
      <c r="C2198" t="inlineStr">
        <is>
          <t>continuation</t>
        </is>
      </c>
      <c r="D2198" t="n">
        <v>1491</v>
      </c>
      <c r="E2198" t="n">
        <v>2199</v>
      </c>
      <c r="F2198" t="inlineStr">
        <is>
          <t xml:space="preserve">    schryver van de Vryheyt Kessel. 236.</t>
        </is>
      </c>
      <c r="G2198">
        <f>HYPERLINK("https://images.diginfra.net/iiif/NL-HaNA_1.01.02/3789/NL-HaNA_1.01.02_3789_0014.jpg/1346,374,1084,3092/full/0/default.jpg", "iiif_url")</f>
        <v/>
      </c>
    </row>
    <row r="2199">
      <c r="A2199" t="inlineStr">
        <is>
          <t>NL-HaNA_1.01.02_3789_0014-page-26</t>
        </is>
      </c>
      <c r="B2199" t="inlineStr">
        <is>
          <t>NL-HaNA_1.01.02_3789_0014-column-1446-474-884-2892</t>
        </is>
      </c>
      <c r="C2199" t="inlineStr">
        <is>
          <t>lemma</t>
        </is>
      </c>
      <c r="D2199" t="n">
        <v>1444</v>
      </c>
      <c r="E2199" t="n">
        <v>2248</v>
      </c>
      <c r="F2199" t="inlineStr">
        <is>
          <t>VEspier, Brieven van relief met committi-</t>
        </is>
      </c>
      <c r="G2199">
        <f>HYPERLINK("https://images.diginfra.net/iiif/NL-HaNA_1.01.02/3789/NL-HaNA_1.01.02_3789_0014.jpg/1346,374,1084,3092/full/0/default.jpg", "iiif_url")</f>
        <v/>
      </c>
    </row>
    <row r="2200">
      <c r="A2200" t="inlineStr">
        <is>
          <t>NL-HaNA_1.01.02_3789_0014-page-26</t>
        </is>
      </c>
      <c r="B2200" t="inlineStr">
        <is>
          <t>NL-HaNA_1.01.02_3789_0014-column-1446-474-884-2892</t>
        </is>
      </c>
      <c r="C2200" t="inlineStr">
        <is>
          <t>continuation</t>
        </is>
      </c>
      <c r="D2200" t="n">
        <v>1493</v>
      </c>
      <c r="E2200" t="n">
        <v>2310</v>
      </c>
      <c r="F2200" t="inlineStr">
        <is>
          <t xml:space="preserve">    mus. 417.</t>
        </is>
      </c>
      <c r="G2200">
        <f>HYPERLINK("https://images.diginfra.net/iiif/NL-HaNA_1.01.02/3789/NL-HaNA_1.01.02_3789_0014.jpg/1346,374,1084,3092/full/0/default.jpg", "iiif_url")</f>
        <v/>
      </c>
    </row>
    <row r="2201">
      <c r="A2201" t="inlineStr">
        <is>
          <t>NL-HaNA_1.01.02_3789_0014-page-26</t>
        </is>
      </c>
      <c r="B2201" t="inlineStr">
        <is>
          <t>NL-HaNA_1.01.02_3789_0014-column-1446-474-884-2892</t>
        </is>
      </c>
      <c r="C2201" t="inlineStr">
        <is>
          <t>repeat_lemma</t>
        </is>
      </c>
      <c r="D2201" t="n">
        <v>1614</v>
      </c>
      <c r="E2201" t="n">
        <v>2325</v>
      </c>
      <c r="F2201" t="inlineStr">
        <is>
          <t xml:space="preserve">        te repliceeren op de conclusie van ant-</t>
        </is>
      </c>
      <c r="G2201">
        <f>HYPERLINK("https://images.diginfra.net/iiif/NL-HaNA_1.01.02/3789/NL-HaNA_1.01.02_3789_0014.jpg/1346,374,1084,3092/full/0/default.jpg", "iiif_url")</f>
        <v/>
      </c>
    </row>
    <row r="2202">
      <c r="A2202" t="inlineStr">
        <is>
          <t>NL-HaNA_1.01.02_3789_0014-page-26</t>
        </is>
      </c>
      <c r="B2202" t="inlineStr">
        <is>
          <t>NL-HaNA_1.01.02_3789_0014-column-1446-474-884-2892</t>
        </is>
      </c>
      <c r="C2202" t="inlineStr">
        <is>
          <t>continuation</t>
        </is>
      </c>
      <c r="D2202" t="n">
        <v>1491</v>
      </c>
      <c r="E2202" t="n">
        <v>2384</v>
      </c>
      <c r="F2202" t="inlineStr">
        <is>
          <t xml:space="preserve">    woordt van Doncker. 6083.</t>
        </is>
      </c>
      <c r="G2202">
        <f>HYPERLINK("https://images.diginfra.net/iiif/NL-HaNA_1.01.02/3789/NL-HaNA_1.01.02_3789_0014.jpg/1346,374,1084,3092/full/0/default.jpg", "iiif_url")</f>
        <v/>
      </c>
    </row>
    <row r="2203">
      <c r="A2203" t="inlineStr">
        <is>
          <t>NL-HaNA_1.01.02_3789_0014-page-26</t>
        </is>
      </c>
      <c r="B2203" t="inlineStr">
        <is>
          <t>NL-HaNA_1.01.02_3789_0014-column-1446-474-884-2892</t>
        </is>
      </c>
      <c r="C2203" t="inlineStr">
        <is>
          <t>lemma</t>
        </is>
      </c>
      <c r="D2203" t="n">
        <v>1444</v>
      </c>
      <c r="E2203" t="n">
        <v>2423</v>
      </c>
      <c r="F2203" t="inlineStr">
        <is>
          <t>Evertsen, Pasport tot den uytvoer van Mon-</t>
        </is>
      </c>
      <c r="G2203">
        <f>HYPERLINK("https://images.diginfra.net/iiif/NL-HaNA_1.01.02/3789/NL-HaNA_1.01.02_3789_0014.jpg/1346,374,1084,3092/full/0/default.jpg", "iiif_url")</f>
        <v/>
      </c>
    </row>
    <row r="2204">
      <c r="A2204" t="inlineStr">
        <is>
          <t>NL-HaNA_1.01.02_3789_0014-page-26</t>
        </is>
      </c>
      <c r="B2204" t="inlineStr">
        <is>
          <t>NL-HaNA_1.01.02_3789_0014-column-1446-474-884-2892</t>
        </is>
      </c>
      <c r="C2204" t="inlineStr">
        <is>
          <t>continuation</t>
        </is>
      </c>
      <c r="D2204" t="n">
        <v>1491</v>
      </c>
      <c r="E2204" t="n">
        <v>2487</v>
      </c>
      <c r="F2204" t="inlineStr">
        <is>
          <t xml:space="preserve">    teeringh voor het Regiment van den Briga-</t>
        </is>
      </c>
      <c r="G2204">
        <f>HYPERLINK("https://images.diginfra.net/iiif/NL-HaNA_1.01.02/3789/NL-HaNA_1.01.02_3789_0014.jpg/1346,374,1084,3092/full/0/default.jpg", "iiif_url")</f>
        <v/>
      </c>
    </row>
    <row r="2205">
      <c r="A2205" t="inlineStr">
        <is>
          <t>NL-HaNA_1.01.02_3789_0014-page-26</t>
        </is>
      </c>
      <c r="B2205" t="inlineStr">
        <is>
          <t>NL-HaNA_1.01.02_3789_0014-column-1446-474-884-2892</t>
        </is>
      </c>
      <c r="C2205" t="inlineStr">
        <is>
          <t>continuation</t>
        </is>
      </c>
      <c r="D2205" t="n">
        <v>1486</v>
      </c>
      <c r="E2205" t="n">
        <v>2535</v>
      </c>
      <c r="F2205" t="inlineStr">
        <is>
          <t xml:space="preserve">    dier de Blansac na Doornick. 285.</t>
        </is>
      </c>
      <c r="G2205">
        <f>HYPERLINK("https://images.diginfra.net/iiif/NL-HaNA_1.01.02/3789/NL-HaNA_1.01.02_3789_0014.jpg/1346,374,1084,3092/full/0/default.jpg", "iiif_url")</f>
        <v/>
      </c>
    </row>
    <row r="2206">
      <c r="A2206" t="inlineStr">
        <is>
          <t>NL-HaNA_1.01.02_3789_0014-page-26</t>
        </is>
      </c>
      <c r="B2206" t="inlineStr">
        <is>
          <t>NL-HaNA_1.01.02_3789_0014-column-1446-474-884-2892</t>
        </is>
      </c>
      <c r="C2206" t="inlineStr">
        <is>
          <t>lemma</t>
        </is>
      </c>
      <c r="D2206" t="n">
        <v>1442</v>
      </c>
      <c r="E2206" t="n">
        <v>2582</v>
      </c>
      <c r="F2206" t="inlineStr">
        <is>
          <t>van Euskerken Sililla en Catharina wstigb</t>
        </is>
      </c>
      <c r="G2206">
        <f>HYPERLINK("https://images.diginfra.net/iiif/NL-HaNA_1.01.02/3789/NL-HaNA_1.01.02_3789_0014.jpg/1346,374,1084,3092/full/0/default.jpg", "iiif_url")</f>
        <v/>
      </c>
    </row>
    <row r="2207">
      <c r="A2207" t="inlineStr">
        <is>
          <t>NL-HaNA_1.01.02_3789_0014-page-26</t>
        </is>
      </c>
      <c r="B2207" t="inlineStr">
        <is>
          <t>NL-HaNA_1.01.02_3789_0014-column-1446-474-884-2892</t>
        </is>
      </c>
      <c r="C2207" t="inlineStr">
        <is>
          <t>non_index_line</t>
        </is>
      </c>
      <c r="D2207" t="n">
        <v>1819</v>
      </c>
      <c r="E2207" t="n">
        <v>2633</v>
      </c>
      <c r="F2207" t="inlineStr">
        <is>
          <t xml:space="preserve">        6.</t>
        </is>
      </c>
      <c r="G2207">
        <f>HYPERLINK("https://images.diginfra.net/iiif/NL-HaNA_1.01.02/3789/NL-HaNA_1.01.02_3789_0014.jpg/1346,374,1084,3092/full/0/default.jpg", "iiif_url")</f>
        <v/>
      </c>
    </row>
    <row r="2208">
      <c r="A2208" t="inlineStr">
        <is>
          <t>NL-HaNA_1.01.02_3789_0014-page-26</t>
        </is>
      </c>
      <c r="B2208" t="inlineStr">
        <is>
          <t>NL-HaNA_1.01.02_3789_0014-column-1446-474-884-2892</t>
        </is>
      </c>
      <c r="C2208" t="inlineStr">
        <is>
          <t>continuation</t>
        </is>
      </c>
      <c r="D2208" t="n">
        <v>1486</v>
      </c>
      <c r="E2208" t="n">
        <v>2634</v>
      </c>
      <c r="F2208" t="inlineStr">
        <is>
          <t xml:space="preserve">    guldens toegelegbt.</t>
        </is>
      </c>
      <c r="G2208">
        <f>HYPERLINK("https://images.diginfra.net/iiif/NL-HaNA_1.01.02/3789/NL-HaNA_1.01.02_3789_0014.jpg/1346,374,1084,3092/full/0/default.jpg", "iiif_url")</f>
        <v/>
      </c>
    </row>
    <row r="2209">
      <c r="A2209" t="inlineStr">
        <is>
          <t>NL-HaNA_1.01.02_3789_0014-page-26</t>
        </is>
      </c>
      <c r="B2209" t="inlineStr">
        <is>
          <t>NL-HaNA_1.01.02_3789_0014-column-1446-474-884-2892</t>
        </is>
      </c>
      <c r="C2209" t="inlineStr">
        <is>
          <t>lemma</t>
        </is>
      </c>
      <c r="D2209" t="n">
        <v>1444</v>
      </c>
      <c r="E2209" t="n">
        <v>2663</v>
      </c>
      <c r="F2209" t="inlineStr">
        <is>
          <t>Executie, fiet Brieven van Executie.</t>
        </is>
      </c>
      <c r="G2209">
        <f>HYPERLINK("https://images.diginfra.net/iiif/NL-HaNA_1.01.02/3789/NL-HaNA_1.01.02_3789_0014.jpg/1346,374,1084,3092/full/0/default.jpg", "iiif_url")</f>
        <v/>
      </c>
    </row>
    <row r="2210">
      <c r="A2210" t="inlineStr">
        <is>
          <t>NL-HaNA_1.01.02_3789_0014-page-26</t>
        </is>
      </c>
      <c r="B2210" t="inlineStr">
        <is>
          <t>NL-HaNA_1.01.02_3789_0014-column-1446-474-884-2892</t>
        </is>
      </c>
      <c r="C2210" t="inlineStr">
        <is>
          <t>lemma</t>
        </is>
      </c>
      <c r="D2210" t="n">
        <v>1442</v>
      </c>
      <c r="E2210" t="n">
        <v>2729</v>
      </c>
      <c r="F2210" t="inlineStr">
        <is>
          <t>van Eyck, pardon wegens desertie. 32.</t>
        </is>
      </c>
      <c r="G2210">
        <f>HYPERLINK("https://images.diginfra.net/iiif/NL-HaNA_1.01.02/3789/NL-HaNA_1.01.02_3789_0014.jpg/1346,374,1084,3092/full/0/default.jpg", "iiif_url")</f>
        <v/>
      </c>
    </row>
    <row r="2211">
      <c r="A2211" t="inlineStr">
        <is>
          <t>NL-HaNA_1.01.02_3789_0014-page-26</t>
        </is>
      </c>
      <c r="B2211" t="inlineStr">
        <is>
          <t>NL-HaNA_1.01.02_3789_0014-column-1446-474-884-2892</t>
        </is>
      </c>
      <c r="C2211" t="inlineStr">
        <is>
          <t>non_index_line</t>
        </is>
      </c>
      <c r="D2211" t="n">
        <v>1854</v>
      </c>
      <c r="E2211" t="n">
        <v>2851</v>
      </c>
      <c r="F2211" t="inlineStr">
        <is>
          <t xml:space="preserve">        F.</t>
        </is>
      </c>
      <c r="G2211">
        <f>HYPERLINK("https://images.diginfra.net/iiif/NL-HaNA_1.01.02/3789/NL-HaNA_1.01.02_3789_0014.jpg/1346,374,1084,3092/full/0/default.jpg", "iiif_url")</f>
        <v/>
      </c>
    </row>
    <row r="2212">
      <c r="A2212" t="inlineStr">
        <is>
          <t>NL-HaNA_1.01.02_3789_0014-page-26</t>
        </is>
      </c>
      <c r="B2212" t="inlineStr">
        <is>
          <t>NL-HaNA_1.01.02_3789_0014-column-1446-474-884-2892</t>
        </is>
      </c>
      <c r="C2212" t="inlineStr">
        <is>
          <t>lemma</t>
        </is>
      </c>
      <c r="D2212" t="n">
        <v>1435</v>
      </c>
      <c r="E2212" t="n">
        <v>2950</v>
      </c>
      <c r="F2212" t="inlineStr">
        <is>
          <t>KLAbry om remissie wegens Brandt, de Raadt</t>
        </is>
      </c>
      <c r="G2212">
        <f>HYPERLINK("https://images.diginfra.net/iiif/NL-HaNA_1.01.02/3789/NL-HaNA_1.01.02_3789_0014.jpg/1346,374,1084,3092/full/0/default.jpg", "iiif_url")</f>
        <v/>
      </c>
    </row>
    <row r="2213">
      <c r="A2213" t="inlineStr">
        <is>
          <t>NL-HaNA_1.01.02_3789_0014-page-26</t>
        </is>
      </c>
      <c r="B2213" t="inlineStr">
        <is>
          <t>NL-HaNA_1.01.02_3789_0014-column-1446-474-884-2892</t>
        </is>
      </c>
      <c r="C2213" t="inlineStr">
        <is>
          <t>repeat_lemma</t>
        </is>
      </c>
      <c r="D2213" t="n">
        <v>1540</v>
      </c>
      <c r="E2213" t="n">
        <v>3014</v>
      </c>
      <c r="F2213" t="inlineStr">
        <is>
          <t xml:space="preserve">        van Staate te adviseren. 287.</t>
        </is>
      </c>
      <c r="G2213">
        <f>HYPERLINK("https://images.diginfra.net/iiif/NL-HaNA_1.01.02/3789/NL-HaNA_1.01.02_3789_0014.jpg/1346,374,1084,3092/full/0/default.jpg", "iiif_url")</f>
        <v/>
      </c>
    </row>
    <row r="2214">
      <c r="A2214" t="inlineStr">
        <is>
          <t>NL-HaNA_1.01.02_3789_0014-page-26</t>
        </is>
      </c>
      <c r="B2214" t="inlineStr">
        <is>
          <t>NL-HaNA_1.01.02_3789_0014-column-1446-474-884-2892</t>
        </is>
      </c>
      <c r="C2214" t="inlineStr">
        <is>
          <t>continuation</t>
        </is>
      </c>
      <c r="D2214" t="n">
        <v>1500</v>
      </c>
      <c r="E2214" t="n">
        <v>3060</v>
      </c>
      <c r="F2214" t="inlineStr">
        <is>
          <t xml:space="preserve">    Fagel, Griffier, geautboriseert te laten ma-</t>
        </is>
      </c>
      <c r="G2214">
        <f>HYPERLINK("https://images.diginfra.net/iiif/NL-HaNA_1.01.02/3789/NL-HaNA_1.01.02_3789_0014.jpg/1346,374,1084,3092/full/0/default.jpg", "iiif_url")</f>
        <v/>
      </c>
    </row>
    <row r="2215">
      <c r="A2215" t="inlineStr">
        <is>
          <t>NL-HaNA_1.01.02_3789_0014-page-26</t>
        </is>
      </c>
      <c r="B2215" t="inlineStr">
        <is>
          <t>NL-HaNA_1.01.02_3789_0014-column-1446-474-884-2892</t>
        </is>
      </c>
      <c r="C2215" t="inlineStr">
        <is>
          <t>continuation</t>
        </is>
      </c>
      <c r="D2215" t="n">
        <v>1486</v>
      </c>
      <c r="E2215" t="n">
        <v>3108</v>
      </c>
      <c r="F2215" t="inlineStr">
        <is>
          <t xml:space="preserve">    ken een nieuwe Stempel tot de Medaille van</t>
        </is>
      </c>
      <c r="G2215">
        <f>HYPERLINK("https://images.diginfra.net/iiif/NL-HaNA_1.01.02/3789/NL-HaNA_1.01.02_3789_0014.jpg/1346,374,1084,3092/full/0/default.jpg", "iiif_url")</f>
        <v/>
      </c>
    </row>
    <row r="2216">
      <c r="A2216" t="inlineStr">
        <is>
          <t>NL-HaNA_1.01.02_3789_0014-page-26</t>
        </is>
      </c>
      <c r="B2216" t="inlineStr">
        <is>
          <t>NL-HaNA_1.01.02_3789_0014-column-1446-474-884-2892</t>
        </is>
      </c>
      <c r="C2216" t="inlineStr">
        <is>
          <t>continuation</t>
        </is>
      </c>
      <c r="D2216" t="n">
        <v>1484</v>
      </c>
      <c r="E2216" t="n">
        <v>3165</v>
      </c>
      <c r="F2216" t="inlineStr">
        <is>
          <t xml:space="preserve">    dertien hondert guldens. 469.</t>
        </is>
      </c>
      <c r="G2216">
        <f>HYPERLINK("https://images.diginfra.net/iiif/NL-HaNA_1.01.02/3789/NL-HaNA_1.01.02_3789_0014.jpg/1346,374,1084,3092/full/0/default.jpg", "iiif_url")</f>
        <v/>
      </c>
    </row>
    <row r="2217">
      <c r="A2217" t="inlineStr">
        <is>
          <t>NL-HaNA_1.01.02_3789_0014-page-26</t>
        </is>
      </c>
      <c r="B2217" t="inlineStr">
        <is>
          <t>NL-HaNA_1.01.02_3789_0014-column-1446-474-884-2892</t>
        </is>
      </c>
      <c r="C2217" t="inlineStr">
        <is>
          <t>lemma</t>
        </is>
      </c>
      <c r="D2217" t="n">
        <v>1437</v>
      </c>
      <c r="E2217" t="n">
        <v>3195</v>
      </c>
      <c r="F2217" t="inlineStr">
        <is>
          <t>Fasen om pardon wegens desertie, de Raadt</t>
        </is>
      </c>
      <c r="G2217">
        <f>HYPERLINK("https://images.diginfra.net/iiif/NL-HaNA_1.01.02/3789/NL-HaNA_1.01.02_3789_0014.jpg/1346,374,1084,3092/full/0/default.jpg", "iiif_url")</f>
        <v/>
      </c>
    </row>
    <row r="2218">
      <c r="A2218" t="inlineStr">
        <is>
          <t>NL-HaNA_1.01.02_3789_0014-page-26</t>
        </is>
      </c>
      <c r="B2218" t="inlineStr">
        <is>
          <t>NL-HaNA_1.01.02_3789_0014-column-1446-474-884-2892</t>
        </is>
      </c>
      <c r="C2218" t="inlineStr">
        <is>
          <t>continuation</t>
        </is>
      </c>
      <c r="D2218" t="n">
        <v>1486</v>
      </c>
      <c r="E2218" t="n">
        <v>3255</v>
      </c>
      <c r="F2218" t="inlineStr">
        <is>
          <t xml:space="preserve">    van Staate te adviseeren. 553.</t>
        </is>
      </c>
      <c r="G2218">
        <f>HYPERLINK("https://images.diginfra.net/iiif/NL-HaNA_1.01.02/3789/NL-HaNA_1.01.02_3789_0014.jpg/1346,374,1084,3092/full/0/default.jpg", "iiif_url")</f>
        <v/>
      </c>
    </row>
    <row r="2219">
      <c r="A2219" t="inlineStr">
        <is>
          <t>NL-HaNA_1.01.02_3789_0014-page-26</t>
        </is>
      </c>
      <c r="B2219" t="inlineStr">
        <is>
          <t>NL-HaNA_1.01.02_3789_0014-column-1446-474-884-2892</t>
        </is>
      </c>
      <c r="C2219" t="inlineStr">
        <is>
          <t>lemma</t>
        </is>
      </c>
      <c r="D2219" t="n">
        <v>1437</v>
      </c>
      <c r="E2219" t="n">
        <v>3307</v>
      </c>
      <c r="F2219" t="inlineStr">
        <is>
          <t>Felicitatie, ser Brieven van Felicitatie.</t>
        </is>
      </c>
      <c r="G2219">
        <f>HYPERLINK("https://images.diginfra.net/iiif/NL-HaNA_1.01.02/3789/NL-HaNA_1.01.02_3789_0014.jpg/1346,374,1084,3092/full/0/default.jpg", "iiif_url")</f>
        <v/>
      </c>
    </row>
    <row r="2223">
      <c r="A2223" t="inlineStr">
        <is>
          <t>NL-HaNA_1.01.02_3789_0014-page-27</t>
        </is>
      </c>
      <c r="B2223" t="inlineStr">
        <is>
          <t>NL-HaNA_1.01.02_3789_0014-column-2591-481-907-2897</t>
        </is>
      </c>
      <c r="C2223" t="inlineStr">
        <is>
          <t>lemma</t>
        </is>
      </c>
      <c r="D2223" t="n">
        <v>2614</v>
      </c>
      <c r="E2223" t="n">
        <v>479</v>
      </c>
      <c r="F2223" t="inlineStr">
        <is>
          <t>Fenelon om Conferentie. 165.</t>
        </is>
      </c>
      <c r="G2223">
        <f>HYPERLINK("https://images.diginfra.net/iiif/NL-HaNA_1.01.02/3789/NL-HaNA_1.01.02_3789_0014.jpg/2491,381,1107,3097/full/0/default.jpg", "iiif_url")</f>
        <v/>
      </c>
    </row>
    <row r="2224">
      <c r="A2224" t="inlineStr">
        <is>
          <t>NL-HaNA_1.01.02_3789_0014-page-27</t>
        </is>
      </c>
      <c r="B2224" t="inlineStr">
        <is>
          <t>NL-HaNA_1.01.02_3789_0014-column-2591-481-907-2897</t>
        </is>
      </c>
      <c r="C2224" t="inlineStr">
        <is>
          <t>non_index_line</t>
        </is>
      </c>
      <c r="D2224" t="n">
        <v>2784</v>
      </c>
      <c r="E2224" t="n">
        <v>537</v>
      </c>
      <c r="F2224" t="inlineStr">
        <is>
          <t xml:space="preserve">        Memorie, raackende de extraditie van</t>
        </is>
      </c>
      <c r="G2224">
        <f>HYPERLINK("https://images.diginfra.net/iiif/NL-HaNA_1.01.02/3789/NL-HaNA_1.01.02_3789_0014.jpg/2491,381,1107,3097/full/0/default.jpg", "iiif_url")</f>
        <v/>
      </c>
    </row>
    <row r="2225">
      <c r="A2225" t="inlineStr">
        <is>
          <t>NL-HaNA_1.01.02_3789_0014-page-27</t>
        </is>
      </c>
      <c r="B2225" t="inlineStr">
        <is>
          <t>NL-HaNA_1.01.02_3789_0014-column-2591-481-907-2897</t>
        </is>
      </c>
      <c r="C2225" t="inlineStr">
        <is>
          <t>continuation</t>
        </is>
      </c>
      <c r="D2225" t="n">
        <v>2654</v>
      </c>
      <c r="E2225" t="n">
        <v>582</v>
      </c>
      <c r="F2225" t="inlineStr">
        <is>
          <t xml:space="preserve">    een Deserteur van de Trouppes van Vranck-</t>
        </is>
      </c>
      <c r="G2225">
        <f>HYPERLINK("https://images.diginfra.net/iiif/NL-HaNA_1.01.02/3789/NL-HaNA_1.01.02_3789_0014.jpg/2491,381,1107,3097/full/0/default.jpg", "iiif_url")</f>
        <v/>
      </c>
    </row>
    <row r="2226">
      <c r="A2226" t="inlineStr">
        <is>
          <t>NL-HaNA_1.01.02_3789_0014-page-27</t>
        </is>
      </c>
      <c r="B2226" t="inlineStr">
        <is>
          <t>NL-HaNA_1.01.02_3789_0014-column-2591-481-907-2897</t>
        </is>
      </c>
      <c r="C2226" t="inlineStr">
        <is>
          <t>continuation</t>
        </is>
      </c>
      <c r="D2226" t="n">
        <v>2659</v>
      </c>
      <c r="E2226" t="n">
        <v>630</v>
      </c>
      <c r="F2226" t="inlineStr">
        <is>
          <t xml:space="preserve">    ryck te 's Hertogenbosch gearresteert en resô-</t>
        </is>
      </c>
      <c r="G2226">
        <f>HYPERLINK("https://images.diginfra.net/iiif/NL-HaNA_1.01.02/3789/NL-HaNA_1.01.02_3789_0014.jpg/2491,381,1107,3097/full/0/default.jpg", "iiif_url")</f>
        <v/>
      </c>
    </row>
    <row r="2227">
      <c r="A2227" t="inlineStr">
        <is>
          <t>NL-HaNA_1.01.02_3789_0014-page-27</t>
        </is>
      </c>
      <c r="B2227" t="inlineStr">
        <is>
          <t>NL-HaNA_1.01.02_3789_0014-column-2591-481-907-2897</t>
        </is>
      </c>
      <c r="C2227" t="inlineStr">
        <is>
          <t>continuation</t>
        </is>
      </c>
      <c r="D2227" t="n">
        <v>2652</v>
      </c>
      <c r="E2227" t="n">
        <v>682</v>
      </c>
      <c r="F2227" t="inlineStr">
        <is>
          <t xml:space="preserve">    lutie tot overleveringe. 242.</t>
        </is>
      </c>
      <c r="G2227">
        <f>HYPERLINK("https://images.diginfra.net/iiif/NL-HaNA_1.01.02/3789/NL-HaNA_1.01.02_3789_0014.jpg/2491,381,1107,3097/full/0/default.jpg", "iiif_url")</f>
        <v/>
      </c>
    </row>
    <row r="2228">
      <c r="A2228" t="inlineStr">
        <is>
          <t>NL-HaNA_1.01.02_3789_0014-page-27</t>
        </is>
      </c>
      <c r="B2228" t="inlineStr">
        <is>
          <t>NL-HaNA_1.01.02_3789_0014-column-2591-481-907-2897</t>
        </is>
      </c>
      <c r="C2228" t="inlineStr">
        <is>
          <t>non_index_line</t>
        </is>
      </c>
      <c r="D2228" t="n">
        <v>2784</v>
      </c>
      <c r="E2228" t="n">
        <v>726</v>
      </c>
      <c r="F2228" t="inlineStr">
        <is>
          <t xml:space="preserve">        Pasport voor drie van fijn Kinderen</t>
        </is>
      </c>
      <c r="G2228">
        <f>HYPERLINK("https://images.diginfra.net/iiif/NL-HaNA_1.01.02/3789/NL-HaNA_1.01.02_3789_0014.jpg/2491,381,1107,3097/full/0/default.jpg", "iiif_url")</f>
        <v/>
      </c>
    </row>
    <row r="2229">
      <c r="A2229" t="inlineStr">
        <is>
          <t>NL-HaNA_1.01.02_3789_0014-page-27</t>
        </is>
      </c>
      <c r="B2229" t="inlineStr">
        <is>
          <t>NL-HaNA_1.01.02_3789_0014-column-2591-481-907-2897</t>
        </is>
      </c>
      <c r="C2229" t="inlineStr">
        <is>
          <t>continuation</t>
        </is>
      </c>
      <c r="D2229" t="n">
        <v>2652</v>
      </c>
      <c r="E2229" t="n">
        <v>774</v>
      </c>
      <c r="F2229" t="inlineStr">
        <is>
          <t xml:space="preserve">    om een reyse na Vranckrijck te mogen doen.</t>
        </is>
      </c>
      <c r="G2229">
        <f>HYPERLINK("https://images.diginfra.net/iiif/NL-HaNA_1.01.02/3789/NL-HaNA_1.01.02_3789_0014.jpg/2491,381,1107,3097/full/0/default.jpg", "iiif_url")</f>
        <v/>
      </c>
    </row>
    <row r="2230">
      <c r="A2230" t="inlineStr">
        <is>
          <t>NL-HaNA_1.01.02_3789_0014-page-27</t>
        </is>
      </c>
      <c r="B2230" t="inlineStr">
        <is>
          <t>NL-HaNA_1.01.02_3789_0014-column-2591-481-907-2897</t>
        </is>
      </c>
      <c r="C2230" t="inlineStr">
        <is>
          <t>continuation</t>
        </is>
      </c>
      <c r="D2230" t="n">
        <v>2656</v>
      </c>
      <c r="E2230" t="n">
        <v>834</v>
      </c>
      <c r="F2230" t="inlineStr">
        <is>
          <t xml:space="preserve">    302.</t>
        </is>
      </c>
      <c r="G2230">
        <f>HYPERLINK("https://images.diginfra.net/iiif/NL-HaNA_1.01.02/3789/NL-HaNA_1.01.02_3789_0014.jpg/2491,381,1107,3097/full/0/default.jpg", "iiif_url")</f>
        <v/>
      </c>
    </row>
    <row r="2231">
      <c r="A2231" t="inlineStr">
        <is>
          <t>NL-HaNA_1.01.02_3789_0014-page-27</t>
        </is>
      </c>
      <c r="B2231" t="inlineStr">
        <is>
          <t>NL-HaNA_1.01.02_3789_0014-column-2591-481-907-2897</t>
        </is>
      </c>
      <c r="C2231" t="inlineStr">
        <is>
          <t>repeat_lemma</t>
        </is>
      </c>
      <c r="D2231" t="n">
        <v>2775</v>
      </c>
      <c r="E2231" t="n">
        <v>874</v>
      </c>
      <c r="F2231" t="inlineStr">
        <is>
          <t xml:space="preserve">        Memorie tot de extraditie van twee</t>
        </is>
      </c>
      <c r="G2231">
        <f>HYPERLINK("https://images.diginfra.net/iiif/NL-HaNA_1.01.02/3789/NL-HaNA_1.01.02_3789_0014.jpg/2491,381,1107,3097/full/0/default.jpg", "iiif_url")</f>
        <v/>
      </c>
    </row>
    <row r="2232">
      <c r="A2232" t="inlineStr">
        <is>
          <t>NL-HaNA_1.01.02_3789_0014-page-27</t>
        </is>
      </c>
      <c r="B2232" t="inlineStr">
        <is>
          <t>NL-HaNA_1.01.02_3789_0014-column-2591-481-907-2897</t>
        </is>
      </c>
      <c r="C2232" t="inlineStr">
        <is>
          <t>continuation</t>
        </is>
      </c>
      <c r="D2232" t="n">
        <v>2652</v>
      </c>
      <c r="E2232" t="n">
        <v>913</v>
      </c>
      <c r="F2232" t="inlineStr">
        <is>
          <t xml:space="preserve">    Deserteurs te Deventer aangebouden, en ge-</t>
        </is>
      </c>
      <c r="G2232">
        <f>HYPERLINK("https://images.diginfra.net/iiif/NL-HaNA_1.01.02/3789/NL-HaNA_1.01.02_3789_0014.jpg/2491,381,1107,3097/full/0/default.jpg", "iiif_url")</f>
        <v/>
      </c>
    </row>
    <row r="2233">
      <c r="A2233" t="inlineStr">
        <is>
          <t>NL-HaNA_1.01.02_3789_0014-page-27</t>
        </is>
      </c>
      <c r="B2233" t="inlineStr">
        <is>
          <t>NL-HaNA_1.01.02_3789_0014-column-2591-481-907-2897</t>
        </is>
      </c>
      <c r="C2233" t="inlineStr">
        <is>
          <t>continuation</t>
        </is>
      </c>
      <c r="D2233" t="n">
        <v>2649</v>
      </c>
      <c r="E2233" t="n">
        <v>969</v>
      </c>
      <c r="F2233" t="inlineStr">
        <is>
          <t xml:space="preserve">    last deselve na Namen te brengen om aan</t>
        </is>
      </c>
      <c r="G2233">
        <f>HYPERLINK("https://images.diginfra.net/iiif/NL-HaNA_1.01.02/3789/NL-HaNA_1.01.02_3789_0014.jpg/2491,381,1107,3097/full/0/default.jpg", "iiif_url")</f>
        <v/>
      </c>
    </row>
    <row r="2234">
      <c r="A2234" t="inlineStr">
        <is>
          <t>NL-HaNA_1.01.02_3789_0014-page-27</t>
        </is>
      </c>
      <c r="B2234" t="inlineStr">
        <is>
          <t>NL-HaNA_1.01.02_3789_0014-column-2591-481-907-2897</t>
        </is>
      </c>
      <c r="C2234" t="inlineStr">
        <is>
          <t>continuation</t>
        </is>
      </c>
      <c r="D2234" t="n">
        <v>2649</v>
      </c>
      <c r="E2234" t="n">
        <v>1017</v>
      </c>
      <c r="F2234" t="inlineStr">
        <is>
          <t xml:space="preserve">    den Commandant van Charlemont overgele-</t>
        </is>
      </c>
      <c r="G2234">
        <f>HYPERLINK("https://images.diginfra.net/iiif/NL-HaNA_1.01.02/3789/NL-HaNA_1.01.02_3789_0014.jpg/2491,381,1107,3097/full/0/default.jpg", "iiif_url")</f>
        <v/>
      </c>
    </row>
    <row r="2235">
      <c r="A2235" t="inlineStr">
        <is>
          <t>NL-HaNA_1.01.02_3789_0014-page-27</t>
        </is>
      </c>
      <c r="B2235" t="inlineStr">
        <is>
          <t>NL-HaNA_1.01.02_3789_0014-column-2591-481-907-2897</t>
        </is>
      </c>
      <c r="C2235" t="inlineStr">
        <is>
          <t>continuation</t>
        </is>
      </c>
      <c r="D2235" t="n">
        <v>2649</v>
      </c>
      <c r="E2235" t="n">
        <v>1069</v>
      </c>
      <c r="F2235" t="inlineStr">
        <is>
          <t xml:space="preserve">    vert te werden. 316.</t>
        </is>
      </c>
      <c r="G2235">
        <f>HYPERLINK("https://images.diginfra.net/iiif/NL-HaNA_1.01.02/3789/NL-HaNA_1.01.02_3789_0014.jpg/2491,381,1107,3097/full/0/default.jpg", "iiif_url")</f>
        <v/>
      </c>
    </row>
    <row r="2236">
      <c r="A2236" t="inlineStr">
        <is>
          <t>NL-HaNA_1.01.02_3789_0014-page-27</t>
        </is>
      </c>
      <c r="B2236" t="inlineStr">
        <is>
          <t>NL-HaNA_1.01.02_3789_0014-column-2591-481-907-2897</t>
        </is>
      </c>
      <c r="C2236" t="inlineStr">
        <is>
          <t>repeat_lemma</t>
        </is>
      </c>
      <c r="D2236" t="n">
        <v>2777</v>
      </c>
      <c r="E2236" t="n">
        <v>1110</v>
      </c>
      <c r="F2236" t="inlineStr">
        <is>
          <t xml:space="preserve">        Pasport om Kasten, Kisten en Bal-</t>
        </is>
      </c>
      <c r="G2236">
        <f>HYPERLINK("https://images.diginfra.net/iiif/NL-HaNA_1.01.02/3789/NL-HaNA_1.01.02_3789_0014.jpg/2491,381,1107,3097/full/0/default.jpg", "iiif_url")</f>
        <v/>
      </c>
    </row>
    <row r="2237">
      <c r="A2237" t="inlineStr">
        <is>
          <t>NL-HaNA_1.01.02_3789_0014-page-27</t>
        </is>
      </c>
      <c r="B2237" t="inlineStr">
        <is>
          <t>NL-HaNA_1.01.02_3789_0014-column-2591-481-907-2897</t>
        </is>
      </c>
      <c r="C2237" t="inlineStr">
        <is>
          <t>continuation</t>
        </is>
      </c>
      <c r="D2237" t="n">
        <v>2649</v>
      </c>
      <c r="E2237" t="n">
        <v>1162</v>
      </c>
      <c r="F2237" t="inlineStr">
        <is>
          <t xml:space="preserve">    hts te mogen invoeren. 377.</t>
        </is>
      </c>
      <c r="G2237">
        <f>HYPERLINK("https://images.diginfra.net/iiif/NL-HaNA_1.01.02/3789/NL-HaNA_1.01.02_3789_0014.jpg/2491,381,1107,3097/full/0/default.jpg", "iiif_url")</f>
        <v/>
      </c>
    </row>
    <row r="2238">
      <c r="A2238" t="inlineStr">
        <is>
          <t>NL-HaNA_1.01.02_3789_0014-page-27</t>
        </is>
      </c>
      <c r="B2238" t="inlineStr">
        <is>
          <t>NL-HaNA_1.01.02_3789_0014-column-2591-481-907-2897</t>
        </is>
      </c>
      <c r="C2238" t="inlineStr">
        <is>
          <t>repeat_lemma</t>
        </is>
      </c>
      <c r="D2238" t="n">
        <v>2780</v>
      </c>
      <c r="E2238" t="n">
        <v>1211</v>
      </c>
      <c r="F2238" t="inlineStr">
        <is>
          <t xml:space="preserve">        te complimenteeren over de geboorte</t>
        </is>
      </c>
      <c r="G2238">
        <f>HYPERLINK("https://images.diginfra.net/iiif/NL-HaNA_1.01.02/3789/NL-HaNA_1.01.02_3789_0014.jpg/2491,381,1107,3097/full/0/default.jpg", "iiif_url")</f>
        <v/>
      </c>
    </row>
    <row r="2239">
      <c r="A2239" t="inlineStr">
        <is>
          <t>NL-HaNA_1.01.02_3789_0014-page-27</t>
        </is>
      </c>
      <c r="B2239" t="inlineStr">
        <is>
          <t>NL-HaNA_1.01.02_3789_0014-column-2591-481-907-2897</t>
        </is>
      </c>
      <c r="C2239" t="inlineStr">
        <is>
          <t>continuation</t>
        </is>
      </c>
      <c r="D2239" t="n">
        <v>2649</v>
      </c>
      <c r="E2239" t="n">
        <v>1256</v>
      </c>
      <c r="F2239" t="inlineStr">
        <is>
          <t xml:space="preserve">    van een Princesse. 392.</t>
        </is>
      </c>
      <c r="G2239">
        <f>HYPERLINK("https://images.diginfra.net/iiif/NL-HaNA_1.01.02/3789/NL-HaNA_1.01.02_3789_0014.jpg/2491,381,1107,3097/full/0/default.jpg", "iiif_url")</f>
        <v/>
      </c>
    </row>
    <row r="2240">
      <c r="A2240" t="inlineStr">
        <is>
          <t>NL-HaNA_1.01.02_3789_0014-page-27</t>
        </is>
      </c>
      <c r="B2240" t="inlineStr">
        <is>
          <t>NL-HaNA_1.01.02_3789_0014-column-2591-481-907-2897</t>
        </is>
      </c>
      <c r="C2240" t="inlineStr">
        <is>
          <t>repeat_lemma</t>
        </is>
      </c>
      <c r="D2240" t="n">
        <v>2770</v>
      </c>
      <c r="E2240" t="n">
        <v>1305</v>
      </c>
      <c r="F2240" t="inlineStr">
        <is>
          <t xml:space="preserve">        rapport en afgeleght. 397.</t>
        </is>
      </c>
      <c r="G2240">
        <f>HYPERLINK("https://images.diginfra.net/iiif/NL-HaNA_1.01.02/3789/NL-HaNA_1.01.02_3789_0014.jpg/2491,381,1107,3097/full/0/default.jpg", "iiif_url")</f>
        <v/>
      </c>
    </row>
    <row r="2241">
      <c r="A2241" t="inlineStr">
        <is>
          <t>NL-HaNA_1.01.02_3789_0014-page-27</t>
        </is>
      </c>
      <c r="B2241" t="inlineStr">
        <is>
          <t>NL-HaNA_1.01.02_3789_0014-column-2591-481-907-2897</t>
        </is>
      </c>
      <c r="C2241" t="inlineStr">
        <is>
          <t>repeat_lemma</t>
        </is>
      </c>
      <c r="D2241" t="n">
        <v>2773</v>
      </c>
      <c r="E2241" t="n">
        <v>1356</v>
      </c>
      <c r="F2241" t="inlineStr">
        <is>
          <t xml:space="preserve">        Pasport om een Kist met Lakenen tot</t>
        </is>
      </c>
      <c r="G2241">
        <f>HYPERLINK("https://images.diginfra.net/iiif/NL-HaNA_1.01.02/3789/NL-HaNA_1.01.02_3789_0014.jpg/2491,381,1107,3097/full/0/default.jpg", "iiif_url")</f>
        <v/>
      </c>
    </row>
    <row r="2242">
      <c r="A2242" t="inlineStr">
        <is>
          <t>NL-HaNA_1.01.02_3789_0014-page-27</t>
        </is>
      </c>
      <c r="B2242" t="inlineStr">
        <is>
          <t>NL-HaNA_1.01.02_3789_0014-column-2591-481-907-2897</t>
        </is>
      </c>
      <c r="C2242" t="inlineStr">
        <is>
          <t>continuation</t>
        </is>
      </c>
      <c r="D2242" t="n">
        <v>2649</v>
      </c>
      <c r="E2242" t="n">
        <v>1400</v>
      </c>
      <c r="F2242" t="inlineStr">
        <is>
          <t xml:space="preserve">    Livoryen ie mogen invoeren. 597.</t>
        </is>
      </c>
      <c r="G2242">
        <f>HYPERLINK("https://images.diginfra.net/iiif/NL-HaNA_1.01.02/3789/NL-HaNA_1.01.02_3789_0014.jpg/2491,381,1107,3097/full/0/default.jpg", "iiif_url")</f>
        <v/>
      </c>
    </row>
    <row r="2243">
      <c r="A2243" t="inlineStr">
        <is>
          <t>NL-HaNA_1.01.02_3789_0014-page-27</t>
        </is>
      </c>
      <c r="B2243" t="inlineStr">
        <is>
          <t>NL-HaNA_1.01.02_3789_0014-column-2591-481-907-2897</t>
        </is>
      </c>
      <c r="C2243" t="inlineStr">
        <is>
          <t>lemma</t>
        </is>
      </c>
      <c r="D2243" t="n">
        <v>2600</v>
      </c>
      <c r="E2243" t="n">
        <v>1446</v>
      </c>
      <c r="F2243" t="inlineStr">
        <is>
          <t>Fenema Reglement wegens dijterenten met Seg-</t>
        </is>
      </c>
      <c r="G2243">
        <f>HYPERLINK("https://images.diginfra.net/iiif/NL-HaNA_1.01.02/3789/NL-HaNA_1.01.02_3789_0014.jpg/2491,381,1107,3097/full/0/default.jpg", "iiif_url")</f>
        <v/>
      </c>
    </row>
    <row r="2244">
      <c r="A2244" t="inlineStr">
        <is>
          <t>NL-HaNA_1.01.02_3789_0014-page-27</t>
        </is>
      </c>
      <c r="B2244" t="inlineStr">
        <is>
          <t>NL-HaNA_1.01.02_3789_0014-column-2591-481-907-2897</t>
        </is>
      </c>
      <c r="C2244" t="inlineStr">
        <is>
          <t>continuation</t>
        </is>
      </c>
      <c r="D2244" t="n">
        <v>2649</v>
      </c>
      <c r="E2244" t="n">
        <v>1496</v>
      </c>
      <c r="F2244" t="inlineStr">
        <is>
          <t xml:space="preserve">    broeck gereguleert. 84.</t>
        </is>
      </c>
      <c r="G2244">
        <f>HYPERLINK("https://images.diginfra.net/iiif/NL-HaNA_1.01.02/3789/NL-HaNA_1.01.02_3789_0014.jpg/2491,381,1107,3097/full/0/default.jpg", "iiif_url")</f>
        <v/>
      </c>
    </row>
    <row r="2245">
      <c r="A2245" t="inlineStr">
        <is>
          <t>NL-HaNA_1.01.02_3789_0014-page-27</t>
        </is>
      </c>
      <c r="B2245" t="inlineStr">
        <is>
          <t>NL-HaNA_1.01.02_3789_0014-column-2591-481-907-2897</t>
        </is>
      </c>
      <c r="C2245" t="inlineStr">
        <is>
          <t>lemma</t>
        </is>
      </c>
      <c r="D2245" t="n">
        <v>2596</v>
      </c>
      <c r="E2245" t="n">
        <v>1538</v>
      </c>
      <c r="F2245" t="inlineStr">
        <is>
          <t>Fesquet , Payport ad omnes Populos.</t>
        </is>
      </c>
      <c r="G2245">
        <f>HYPERLINK("https://images.diginfra.net/iiif/NL-HaNA_1.01.02/3789/NL-HaNA_1.01.02_3789_0014.jpg/2491,381,1107,3097/full/0/default.jpg", "iiif_url")</f>
        <v/>
      </c>
    </row>
    <row r="2246">
      <c r="A2246" t="inlineStr">
        <is>
          <t>NL-HaNA_1.01.02_3789_0014-page-27</t>
        </is>
      </c>
      <c r="B2246" t="inlineStr">
        <is>
          <t>NL-HaNA_1.01.02_3789_0014-column-2591-481-907-2897</t>
        </is>
      </c>
      <c r="C2246" t="inlineStr">
        <is>
          <t>continuation</t>
        </is>
      </c>
      <c r="D2246" t="n">
        <v>2649</v>
      </c>
      <c r="E2246" t="n">
        <v>1596</v>
      </c>
      <c r="F2246" t="inlineStr">
        <is>
          <t xml:space="preserve">    264.</t>
        </is>
      </c>
      <c r="G2246">
        <f>HYPERLINK("https://images.diginfra.net/iiif/NL-HaNA_1.01.02/3789/NL-HaNA_1.01.02_3789_0014.jpg/2491,381,1107,3097/full/0/default.jpg", "iiif_url")</f>
        <v/>
      </c>
    </row>
    <row r="2247">
      <c r="A2247" t="inlineStr">
        <is>
          <t>NL-HaNA_1.01.02_3789_0014-page-27</t>
        </is>
      </c>
      <c r="B2247" t="inlineStr">
        <is>
          <t>NL-HaNA_1.01.02_3789_0014-column-2591-481-907-2897</t>
        </is>
      </c>
      <c r="C2247" t="inlineStr">
        <is>
          <t>lemma</t>
        </is>
      </c>
      <c r="D2247" t="n">
        <v>2596</v>
      </c>
      <c r="E2247" t="n">
        <v>1639</v>
      </c>
      <c r="F2247" t="inlineStr">
        <is>
          <t>Feytema devoir te doen, ten eynde Zingel,</t>
        </is>
      </c>
      <c r="G2247">
        <f>HYPERLINK("https://images.diginfra.net/iiif/NL-HaNA_1.01.02/3789/NL-HaNA_1.01.02_3789_0014.jpg/2491,381,1107,3097/full/0/default.jpg", "iiif_url")</f>
        <v/>
      </c>
    </row>
    <row r="2248">
      <c r="A2248" t="inlineStr">
        <is>
          <t>NL-HaNA_1.01.02_3789_0014-page-27</t>
        </is>
      </c>
      <c r="B2248" t="inlineStr">
        <is>
          <t>NL-HaNA_1.01.02_3789_0014-column-2591-481-907-2897</t>
        </is>
      </c>
      <c r="C2248" t="inlineStr">
        <is>
          <t>continuation</t>
        </is>
      </c>
      <c r="D2248" t="n">
        <v>2645</v>
      </c>
      <c r="E2248" t="n">
        <v>1689</v>
      </c>
      <c r="F2248" t="inlineStr">
        <is>
          <t xml:space="preserve">    cum suis, expeditie van Justitie moge erlan-</t>
        </is>
      </c>
      <c r="G2248">
        <f>HYPERLINK("https://images.diginfra.net/iiif/NL-HaNA_1.01.02/3789/NL-HaNA_1.01.02_3789_0014.jpg/2491,381,1107,3097/full/0/default.jpg", "iiif_url")</f>
        <v/>
      </c>
    </row>
    <row r="2249">
      <c r="A2249" t="inlineStr">
        <is>
          <t>NL-HaNA_1.01.02_3789_0014-page-27</t>
        </is>
      </c>
      <c r="B2249" t="inlineStr">
        <is>
          <t>NL-HaNA_1.01.02_3789_0014-column-2591-481-907-2897</t>
        </is>
      </c>
      <c r="C2249" t="inlineStr">
        <is>
          <t>continuation</t>
        </is>
      </c>
      <c r="D2249" t="n">
        <v>2647</v>
      </c>
      <c r="E2249" t="n">
        <v>1737</v>
      </c>
      <c r="F2249" t="inlineStr">
        <is>
          <t xml:space="preserve">    gen. 368.</t>
        </is>
      </c>
      <c r="G2249">
        <f>HYPERLINK("https://images.diginfra.net/iiif/NL-HaNA_1.01.02/3789/NL-HaNA_1.01.02_3789_0014.jpg/2491,381,1107,3097/full/0/default.jpg", "iiif_url")</f>
        <v/>
      </c>
    </row>
    <row r="2250">
      <c r="A2250" t="inlineStr">
        <is>
          <t>NL-HaNA_1.01.02_3789_0014-page-27</t>
        </is>
      </c>
      <c r="B2250" t="inlineStr">
        <is>
          <t>NL-HaNA_1.01.02_3789_0014-column-2591-481-907-2897</t>
        </is>
      </c>
      <c r="C2250" t="inlineStr">
        <is>
          <t>repeat_lemma</t>
        </is>
      </c>
      <c r="D2250" t="n">
        <v>2770</v>
      </c>
      <c r="E2250" t="n">
        <v>1787</v>
      </c>
      <c r="F2250" t="inlineStr">
        <is>
          <t xml:space="preserve">        antwoordt dien aangaande. 438.</t>
        </is>
      </c>
      <c r="G2250">
        <f>HYPERLINK("https://images.diginfra.net/iiif/NL-HaNA_1.01.02/3789/NL-HaNA_1.01.02_3789_0014.jpg/2491,381,1107,3097/full/0/default.jpg", "iiif_url")</f>
        <v/>
      </c>
    </row>
    <row r="2251">
      <c r="A2251" t="inlineStr">
        <is>
          <t>NL-HaNA_1.01.02_3789_0014-page-27</t>
        </is>
      </c>
      <c r="B2251" t="inlineStr">
        <is>
          <t>NL-HaNA_1.01.02_3789_0014-column-2591-481-907-2897</t>
        </is>
      </c>
      <c r="C2251" t="inlineStr">
        <is>
          <t>lemma</t>
        </is>
      </c>
      <c r="D2251" t="n">
        <v>2598</v>
      </c>
      <c r="E2251" t="n">
        <v>1833</v>
      </c>
      <c r="F2251" t="inlineStr">
        <is>
          <t>Finantie, te examineeren bet versoek van vander</t>
        </is>
      </c>
      <c r="G2251">
        <f>HYPERLINK("https://images.diginfra.net/iiif/NL-HaNA_1.01.02/3789/NL-HaNA_1.01.02_3789_0014.jpg/2491,381,1107,3097/full/0/default.jpg", "iiif_url")</f>
        <v/>
      </c>
    </row>
    <row r="2252">
      <c r="A2252" t="inlineStr">
        <is>
          <t>NL-HaNA_1.01.02_3789_0014-page-27</t>
        </is>
      </c>
      <c r="B2252" t="inlineStr">
        <is>
          <t>NL-HaNA_1.01.02_3789_0014-column-2591-481-907-2897</t>
        </is>
      </c>
      <c r="C2252" t="inlineStr">
        <is>
          <t>continuation</t>
        </is>
      </c>
      <c r="D2252" t="n">
        <v>2645</v>
      </c>
      <c r="E2252" t="n">
        <v>1880</v>
      </c>
      <c r="F2252" t="inlineStr">
        <is>
          <t xml:space="preserve">    Meer om verbooginge van tractement, en om</t>
        </is>
      </c>
      <c r="G2252">
        <f>HYPERLINK("https://images.diginfra.net/iiif/NL-HaNA_1.01.02/3789/NL-HaNA_1.01.02_3789_0014.jpg/2491,381,1107,3097/full/0/default.jpg", "iiif_url")</f>
        <v/>
      </c>
    </row>
    <row r="2253">
      <c r="A2253" t="inlineStr">
        <is>
          <t>NL-HaNA_1.01.02_3789_0014-page-27</t>
        </is>
      </c>
      <c r="B2253" t="inlineStr">
        <is>
          <t>NL-HaNA_1.01.02_3789_0014-column-2591-481-907-2897</t>
        </is>
      </c>
      <c r="C2253" t="inlineStr">
        <is>
          <t>continuation</t>
        </is>
      </c>
      <c r="D2253" t="n">
        <v>2645</v>
      </c>
      <c r="E2253" t="n">
        <v>1928</v>
      </c>
      <c r="F2253" t="inlineStr">
        <is>
          <t xml:space="preserve">    den rouw te declareeren.</t>
        </is>
      </c>
      <c r="G2253">
        <f>HYPERLINK("https://images.diginfra.net/iiif/NL-HaNA_1.01.02/3789/NL-HaNA_1.01.02_3789_0014.jpg/2491,381,1107,3097/full/0/default.jpg", "iiif_url")</f>
        <v/>
      </c>
    </row>
    <row r="2254">
      <c r="A2254" t="inlineStr">
        <is>
          <t>NL-HaNA_1.01.02_3789_0014-page-27</t>
        </is>
      </c>
      <c r="B2254" t="inlineStr">
        <is>
          <t>NL-HaNA_1.01.02_3789_0014-column-2591-481-907-2897</t>
        </is>
      </c>
      <c r="C2254" t="inlineStr">
        <is>
          <t>non_index_line</t>
        </is>
      </c>
      <c r="D2254" t="n">
        <v>3103</v>
      </c>
      <c r="E2254" t="n">
        <v>1943</v>
      </c>
      <c r="F2254" t="inlineStr">
        <is>
          <t xml:space="preserve">        N3</t>
        </is>
      </c>
      <c r="G2254">
        <f>HYPERLINK("https://images.diginfra.net/iiif/NL-HaNA_1.01.02/3789/NL-HaNA_1.01.02_3789_0014.jpg/2491,381,1107,3097/full/0/default.jpg", "iiif_url")</f>
        <v/>
      </c>
    </row>
    <row r="2255">
      <c r="A2255" t="inlineStr">
        <is>
          <t>NL-HaNA_1.01.02_3789_0014-page-27</t>
        </is>
      </c>
      <c r="B2255" t="inlineStr">
        <is>
          <t>NL-HaNA_1.01.02_3789_0014-column-2591-481-907-2897</t>
        </is>
      </c>
      <c r="C2255" t="inlineStr">
        <is>
          <t>repeat_lemma</t>
        </is>
      </c>
      <c r="D2255" t="n">
        <v>2770</v>
      </c>
      <c r="E2255" t="n">
        <v>1980</v>
      </c>
      <c r="F2255" t="inlineStr">
        <is>
          <t xml:space="preserve">        te examineeren hei versoeck van Gal-</t>
        </is>
      </c>
      <c r="G2255">
        <f>HYPERLINK("https://images.diginfra.net/iiif/NL-HaNA_1.01.02/3789/NL-HaNA_1.01.02_3789_0014.jpg/2491,381,1107,3097/full/0/default.jpg", "iiif_url")</f>
        <v/>
      </c>
    </row>
    <row r="2256">
      <c r="A2256" t="inlineStr">
        <is>
          <t>NL-HaNA_1.01.02_3789_0014-page-27</t>
        </is>
      </c>
      <c r="B2256" t="inlineStr">
        <is>
          <t>NL-HaNA_1.01.02_3789_0014-column-2591-481-907-2897</t>
        </is>
      </c>
      <c r="C2256" t="inlineStr">
        <is>
          <t>continuation</t>
        </is>
      </c>
      <c r="D2256" t="n">
        <v>2645</v>
      </c>
      <c r="E2256" t="n">
        <v>2016</v>
      </c>
      <c r="F2256" t="inlineStr">
        <is>
          <t xml:space="preserve">    lieris om gratificatie voor de Weduwe Donc-</t>
        </is>
      </c>
      <c r="G2256">
        <f>HYPERLINK("https://images.diginfra.net/iiif/NL-HaNA_1.01.02/3789/NL-HaNA_1.01.02_3789_0014.jpg/2491,381,1107,3097/full/0/default.jpg", "iiif_url")</f>
        <v/>
      </c>
    </row>
    <row r="2257">
      <c r="A2257" t="inlineStr">
        <is>
          <t>NL-HaNA_1.01.02_3789_0014-page-27</t>
        </is>
      </c>
      <c r="B2257" t="inlineStr">
        <is>
          <t>NL-HaNA_1.01.02_3789_0014-column-2591-481-907-2897</t>
        </is>
      </c>
      <c r="C2257" t="inlineStr">
        <is>
          <t>continuation</t>
        </is>
      </c>
      <c r="D2257" t="n">
        <v>2647</v>
      </c>
      <c r="E2257" t="n">
        <v>2072</v>
      </c>
      <c r="F2257" t="inlineStr">
        <is>
          <t xml:space="preserve">    kerman. 21.</t>
        </is>
      </c>
      <c r="G2257">
        <f>HYPERLINK("https://images.diginfra.net/iiif/NL-HaNA_1.01.02/3789/NL-HaNA_1.01.02_3789_0014.jpg/2491,381,1107,3097/full/0/default.jpg", "iiif_url")</f>
        <v/>
      </c>
    </row>
    <row r="2258">
      <c r="A2258" t="inlineStr">
        <is>
          <t>NL-HaNA_1.01.02_3789_0014-page-27</t>
        </is>
      </c>
      <c r="B2258" t="inlineStr">
        <is>
          <t>NL-HaNA_1.01.02_3789_0014-column-2591-481-907-2897</t>
        </is>
      </c>
      <c r="C2258" t="inlineStr">
        <is>
          <t>repeat_lemma</t>
        </is>
      </c>
      <c r="D2258" t="n">
        <v>2770</v>
      </c>
      <c r="E2258" t="n">
        <v>2117</v>
      </c>
      <c r="F2258" t="inlineStr">
        <is>
          <t xml:space="preserve">        te examineeren de Missive van Mau-</t>
        </is>
      </c>
      <c r="G2258">
        <f>HYPERLINK("https://images.diginfra.net/iiif/NL-HaNA_1.01.02/3789/NL-HaNA_1.01.02_3789_0014.jpg/2491,381,1107,3097/full/0/default.jpg", "iiif_url")</f>
        <v/>
      </c>
    </row>
    <row r="2259">
      <c r="A2259" t="inlineStr">
        <is>
          <t>NL-HaNA_1.01.02_3789_0014-page-27</t>
        </is>
      </c>
      <c r="B2259" t="inlineStr">
        <is>
          <t>NL-HaNA_1.01.02_3789_0014-column-2591-481-907-2897</t>
        </is>
      </c>
      <c r="C2259" t="inlineStr">
        <is>
          <t>continuation</t>
        </is>
      </c>
      <c r="D2259" t="n">
        <v>2645</v>
      </c>
      <c r="E2259" t="n">
        <v>2163</v>
      </c>
      <c r="F2259" t="inlineStr">
        <is>
          <t xml:space="preserve">    ritus, fonds tot een Meckelenburghsche Ne-</t>
        </is>
      </c>
      <c r="G2259">
        <f>HYPERLINK("https://images.diginfra.net/iiif/NL-HaNA_1.01.02/3789/NL-HaNA_1.01.02_3789_0014.jpg/2491,381,1107,3097/full/0/default.jpg", "iiif_url")</f>
        <v/>
      </c>
    </row>
    <row r="2260">
      <c r="A2260" t="inlineStr">
        <is>
          <t>NL-HaNA_1.01.02_3789_0014-page-27</t>
        </is>
      </c>
      <c r="B2260" t="inlineStr">
        <is>
          <t>NL-HaNA_1.01.02_3789_0014-column-2591-481-907-2897</t>
        </is>
      </c>
      <c r="C2260" t="inlineStr">
        <is>
          <t>continuation</t>
        </is>
      </c>
      <c r="D2260" t="n">
        <v>2649</v>
      </c>
      <c r="E2260" t="n">
        <v>2219</v>
      </c>
      <c r="F2260" t="inlineStr">
        <is>
          <t xml:space="preserve">    gociatie.</t>
        </is>
      </c>
      <c r="G2260">
        <f>HYPERLINK("https://images.diginfra.net/iiif/NL-HaNA_1.01.02/3789/NL-HaNA_1.01.02_3789_0014.jpg/2491,381,1107,3097/full/0/default.jpg", "iiif_url")</f>
        <v/>
      </c>
    </row>
    <row r="2261">
      <c r="A2261" t="inlineStr">
        <is>
          <t>NL-HaNA_1.01.02_3789_0014-page-27</t>
        </is>
      </c>
      <c r="B2261" t="inlineStr">
        <is>
          <t>NL-HaNA_1.01.02_3789_0014-column-2591-481-907-2897</t>
        </is>
      </c>
      <c r="C2261" t="inlineStr">
        <is>
          <t>non_index_line</t>
        </is>
      </c>
      <c r="D2261" t="n">
        <v>2804</v>
      </c>
      <c r="E2261" t="n">
        <v>2226</v>
      </c>
      <c r="F2261" t="inlineStr">
        <is>
          <t xml:space="preserve">        zy.</t>
        </is>
      </c>
      <c r="G2261">
        <f>HYPERLINK("https://images.diginfra.net/iiif/NL-HaNA_1.01.02/3789/NL-HaNA_1.01.02_3789_0014.jpg/2491,381,1107,3097/full/0/default.jpg", "iiif_url")</f>
        <v/>
      </c>
    </row>
    <row r="2262">
      <c r="A2262" t="inlineStr">
        <is>
          <t>NL-HaNA_1.01.02_3789_0014-page-27</t>
        </is>
      </c>
      <c r="B2262" t="inlineStr">
        <is>
          <t>NL-HaNA_1.01.02_3789_0014-column-2591-481-907-2897</t>
        </is>
      </c>
      <c r="C2262" t="inlineStr">
        <is>
          <t>repeat_lemma</t>
        </is>
      </c>
      <c r="D2262" t="n">
        <v>2775</v>
      </c>
      <c r="E2262" t="n">
        <v>2262</v>
      </c>
      <c r="F2262" t="inlineStr">
        <is>
          <t xml:space="preserve">        te examineren de Misstve van Mau-</t>
        </is>
      </c>
      <c r="G2262">
        <f>HYPERLINK("https://images.diginfra.net/iiif/NL-HaNA_1.01.02/3789/NL-HaNA_1.01.02_3789_0014.jpg/2491,381,1107,3097/full/0/default.jpg", "iiif_url")</f>
        <v/>
      </c>
    </row>
    <row r="2263">
      <c r="A2263" t="inlineStr">
        <is>
          <t>NL-HaNA_1.01.02_3789_0014-page-27</t>
        </is>
      </c>
      <c r="B2263" t="inlineStr">
        <is>
          <t>NL-HaNA_1.01.02_3789_0014-column-2591-481-907-2897</t>
        </is>
      </c>
      <c r="C2263" t="inlineStr">
        <is>
          <t>continuation</t>
        </is>
      </c>
      <c r="D2263" t="n">
        <v>2649</v>
      </c>
      <c r="E2263" t="n">
        <v>2311</v>
      </c>
      <c r="F2263" t="inlineStr">
        <is>
          <t xml:space="preserve">    ritius om den rouw over den Hertogb van</t>
        </is>
      </c>
      <c r="G2263">
        <f>HYPERLINK("https://images.diginfra.net/iiif/NL-HaNA_1.01.02/3789/NL-HaNA_1.01.02_3789_0014.jpg/2491,381,1107,3097/full/0/default.jpg", "iiif_url")</f>
        <v/>
      </c>
    </row>
    <row r="2264">
      <c r="A2264" t="inlineStr">
        <is>
          <t>NL-HaNA_1.01.02_3789_0014-page-27</t>
        </is>
      </c>
      <c r="B2264" t="inlineStr">
        <is>
          <t>NL-HaNA_1.01.02_3789_0014-column-2591-481-907-2897</t>
        </is>
      </c>
      <c r="C2264" t="inlineStr">
        <is>
          <t>continuation</t>
        </is>
      </c>
      <c r="D2264" t="n">
        <v>2649</v>
      </c>
      <c r="E2264" t="n">
        <v>2355</v>
      </c>
      <c r="F2264" t="inlineStr">
        <is>
          <t xml:space="preserve">    Wiurtembergh te declareren. 67.</t>
        </is>
      </c>
      <c r="G2264">
        <f>HYPERLINK("https://images.diginfra.net/iiif/NL-HaNA_1.01.02/3789/NL-HaNA_1.01.02_3789_0014.jpg/2491,381,1107,3097/full/0/default.jpg", "iiif_url")</f>
        <v/>
      </c>
    </row>
    <row r="2265">
      <c r="A2265" t="inlineStr">
        <is>
          <t>NL-HaNA_1.01.02_3789_0014-page-27</t>
        </is>
      </c>
      <c r="B2265" t="inlineStr">
        <is>
          <t>NL-HaNA_1.01.02_3789_0014-column-2591-481-907-2897</t>
        </is>
      </c>
      <c r="C2265" t="inlineStr">
        <is>
          <t>repeat_lemma</t>
        </is>
      </c>
      <c r="D2265" t="n">
        <v>2770</v>
      </c>
      <c r="E2265" t="n">
        <v>2410</v>
      </c>
      <c r="F2265" t="inlineStr">
        <is>
          <t xml:space="preserve">        rapport en Directeuren van den Le-</t>
        </is>
      </c>
      <c r="G2265">
        <f>HYPERLINK("https://images.diginfra.net/iiif/NL-HaNA_1.01.02/3789/NL-HaNA_1.01.02_3789_0014.jpg/2491,381,1107,3097/full/0/default.jpg", "iiif_url")</f>
        <v/>
      </c>
    </row>
    <row r="2266">
      <c r="A2266" t="inlineStr">
        <is>
          <t>NL-HaNA_1.01.02_3789_0014-page-27</t>
        </is>
      </c>
      <c r="B2266" t="inlineStr">
        <is>
          <t>NL-HaNA_1.01.02_3789_0014-column-2591-481-907-2897</t>
        </is>
      </c>
      <c r="C2266" t="inlineStr">
        <is>
          <t>continuation</t>
        </is>
      </c>
      <c r="D2266" t="n">
        <v>2649</v>
      </c>
      <c r="E2266" t="n">
        <v>2450</v>
      </c>
      <c r="F2266" t="inlineStr">
        <is>
          <t xml:space="preserve">    vanischen Handel gelast, de Posten tot haar</t>
        </is>
      </c>
      <c r="G2266">
        <f>HYPERLINK("https://images.diginfra.net/iiif/NL-HaNA_1.01.02/3789/NL-HaNA_1.01.02_3789_0014.jpg/2491,381,1107,3097/full/0/default.jpg", "iiif_url")</f>
        <v/>
      </c>
    </row>
    <row r="2267">
      <c r="A2267" t="inlineStr">
        <is>
          <t>NL-HaNA_1.01.02_3789_0014-page-27</t>
        </is>
      </c>
      <c r="B2267" t="inlineStr">
        <is>
          <t>NL-HaNA_1.01.02_3789_0014-column-2591-481-907-2897</t>
        </is>
      </c>
      <c r="C2267" t="inlineStr">
        <is>
          <t>continuation</t>
        </is>
      </c>
      <c r="D2267" t="n">
        <v>2652</v>
      </c>
      <c r="E2267" t="n">
        <v>2504</v>
      </c>
      <c r="F2267" t="inlineStr">
        <is>
          <t xml:space="preserve">    behoorende , te examinceren en liquideren.</t>
        </is>
      </c>
      <c r="G2267">
        <f>HYPERLINK("https://images.diginfra.net/iiif/NL-HaNA_1.01.02/3789/NL-HaNA_1.01.02_3789_0014.jpg/2491,381,1107,3097/full/0/default.jpg", "iiif_url")</f>
        <v/>
      </c>
    </row>
    <row r="2268">
      <c r="A2268" t="inlineStr">
        <is>
          <t>NL-HaNA_1.01.02_3789_0014-page-27</t>
        </is>
      </c>
      <c r="B2268" t="inlineStr">
        <is>
          <t>NL-HaNA_1.01.02_3789_0014-column-2591-481-907-2897</t>
        </is>
      </c>
      <c r="C2268" t="inlineStr">
        <is>
          <t>continuation</t>
        </is>
      </c>
      <c r="D2268" t="n">
        <v>2656</v>
      </c>
      <c r="E2268" t="n">
        <v>2550</v>
      </c>
      <c r="F2268" t="inlineStr">
        <is>
          <t xml:space="preserve">    73.</t>
        </is>
      </c>
      <c r="G2268">
        <f>HYPERLINK("https://images.diginfra.net/iiif/NL-HaNA_1.01.02/3789/NL-HaNA_1.01.02_3789_0014.jpg/2491,381,1107,3097/full/0/default.jpg", "iiif_url")</f>
        <v/>
      </c>
    </row>
    <row r="2269">
      <c r="A2269" t="inlineStr">
        <is>
          <t>NL-HaNA_1.01.02_3789_0014-page-27</t>
        </is>
      </c>
      <c r="B2269" t="inlineStr">
        <is>
          <t>NL-HaNA_1.01.02_3789_0014-column-2591-481-907-2897</t>
        </is>
      </c>
      <c r="C2269" t="inlineStr">
        <is>
          <t>repeat_lemma</t>
        </is>
      </c>
      <c r="D2269" t="n">
        <v>2780</v>
      </c>
      <c r="E2269" t="n">
        <v>2603</v>
      </c>
      <c r="F2269" t="inlineStr">
        <is>
          <t xml:space="preserve">        te examineren ket versoeck van den</t>
        </is>
      </c>
      <c r="G2269">
        <f>HYPERLINK("https://images.diginfra.net/iiif/NL-HaNA_1.01.02/3789/NL-HaNA_1.01.02_3789_0014.jpg/2491,381,1107,3097/full/0/default.jpg", "iiif_url")</f>
        <v/>
      </c>
    </row>
    <row r="2270">
      <c r="A2270" t="inlineStr">
        <is>
          <t>NL-HaNA_1.01.02_3789_0014-page-27</t>
        </is>
      </c>
      <c r="B2270" t="inlineStr">
        <is>
          <t>NL-HaNA_1.01.02_3789_0014-column-2591-481-907-2897</t>
        </is>
      </c>
      <c r="C2270" t="inlineStr">
        <is>
          <t>continuation</t>
        </is>
      </c>
      <c r="D2270" t="n">
        <v>2659</v>
      </c>
      <c r="E2270" t="n">
        <v>2645</v>
      </c>
      <c r="F2270" t="inlineStr">
        <is>
          <t xml:space="preserve">    Amanuensis van den Resident Bilderbeeck om</t>
        </is>
      </c>
      <c r="G2270">
        <f>HYPERLINK("https://images.diginfra.net/iiif/NL-HaNA_1.01.02/3789/NL-HaNA_1.01.02_3789_0014.jpg/2491,381,1107,3097/full/0/default.jpg", "iiif_url")</f>
        <v/>
      </c>
    </row>
    <row r="2271">
      <c r="A2271" t="inlineStr">
        <is>
          <t>NL-HaNA_1.01.02_3789_0014-page-27</t>
        </is>
      </c>
      <c r="B2271" t="inlineStr">
        <is>
          <t>NL-HaNA_1.01.02_3789_0014-column-2591-481-907-2897</t>
        </is>
      </c>
      <c r="C2271" t="inlineStr">
        <is>
          <t>continuation</t>
        </is>
      </c>
      <c r="D2271" t="n">
        <v>2654</v>
      </c>
      <c r="E2271" t="n">
        <v>2696</v>
      </c>
      <c r="F2271" t="inlineStr">
        <is>
          <t xml:space="preserve">    te declareeren of om daghgelden. 77.</t>
        </is>
      </c>
      <c r="G2271">
        <f>HYPERLINK("https://images.diginfra.net/iiif/NL-HaNA_1.01.02/3789/NL-HaNA_1.01.02_3789_0014.jpg/2491,381,1107,3097/full/0/default.jpg", "iiif_url")</f>
        <v/>
      </c>
    </row>
    <row r="2272">
      <c r="A2272" t="inlineStr">
        <is>
          <t>NL-HaNA_1.01.02_3789_0014-page-27</t>
        </is>
      </c>
      <c r="B2272" t="inlineStr">
        <is>
          <t>NL-HaNA_1.01.02_3789_0014-column-2591-481-907-2897</t>
        </is>
      </c>
      <c r="C2272" t="inlineStr">
        <is>
          <t>repeat_lemma</t>
        </is>
      </c>
      <c r="D2272" t="n">
        <v>2777</v>
      </c>
      <c r="E2272" t="n">
        <v>2746</v>
      </c>
      <c r="F2272" t="inlineStr">
        <is>
          <t xml:space="preserve">        te examineren bet versoeck van Cal-</t>
        </is>
      </c>
      <c r="G2272">
        <f>HYPERLINK("https://images.diginfra.net/iiif/NL-HaNA_1.01.02/3789/NL-HaNA_1.01.02_3789_0014.jpg/2491,381,1107,3097/full/0/default.jpg", "iiif_url")</f>
        <v/>
      </c>
    </row>
    <row r="2273">
      <c r="A2273" t="inlineStr">
        <is>
          <t>NL-HaNA_1.01.02_3789_0014-page-27</t>
        </is>
      </c>
      <c r="B2273" t="inlineStr">
        <is>
          <t>NL-HaNA_1.01.02_3789_0014-column-2591-481-907-2897</t>
        </is>
      </c>
      <c r="C2273" t="inlineStr">
        <is>
          <t>continuation</t>
        </is>
      </c>
      <c r="D2273" t="n">
        <v>2654</v>
      </c>
      <c r="E2273" t="n">
        <v>2796</v>
      </c>
      <c r="F2273" t="inlineStr">
        <is>
          <t xml:space="preserve">    coen om voor een nieuw Wapen van den Staat</t>
        </is>
      </c>
      <c r="G2273">
        <f>HYPERLINK("https://images.diginfra.net/iiif/NL-HaNA_1.01.02/3789/NL-HaNA_1.01.02_3789_0014.jpg/2491,381,1107,3097/full/0/default.jpg", "iiif_url")</f>
        <v/>
      </c>
    </row>
    <row r="2274">
      <c r="A2274" t="inlineStr">
        <is>
          <t>NL-HaNA_1.01.02_3789_0014-page-27</t>
        </is>
      </c>
      <c r="B2274" t="inlineStr">
        <is>
          <t>NL-HaNA_1.01.02_3789_0014-column-2591-481-907-2897</t>
        </is>
      </c>
      <c r="C2274" t="inlineStr">
        <is>
          <t>lemma</t>
        </is>
      </c>
      <c r="D2274" t="n">
        <v>2659</v>
      </c>
      <c r="E2274" t="n">
        <v>2840</v>
      </c>
      <c r="F2274" t="inlineStr">
        <is>
          <t>woor fijn Huys gehangen te mogen declaree-</t>
        </is>
      </c>
      <c r="G2274">
        <f>HYPERLINK("https://images.diginfra.net/iiif/NL-HaNA_1.01.02/3789/NL-HaNA_1.01.02_3789_0014.jpg/2491,381,1107,3097/full/0/default.jpg", "iiif_url")</f>
        <v/>
      </c>
    </row>
    <row r="2275">
      <c r="A2275" t="inlineStr">
        <is>
          <t>NL-HaNA_1.01.02_3789_0014-page-27</t>
        </is>
      </c>
      <c r="B2275" t="inlineStr">
        <is>
          <t>NL-HaNA_1.01.02_3789_0014-column-2591-481-907-2897</t>
        </is>
      </c>
      <c r="C2275" t="inlineStr">
        <is>
          <t>continuation</t>
        </is>
      </c>
      <c r="D2275" t="n">
        <v>2661</v>
      </c>
      <c r="E2275" t="n">
        <v>2887</v>
      </c>
      <c r="F2275" t="inlineStr">
        <is>
          <t xml:space="preserve">    ren. 78.</t>
        </is>
      </c>
      <c r="G2275">
        <f>HYPERLINK("https://images.diginfra.net/iiif/NL-HaNA_1.01.02/3789/NL-HaNA_1.01.02_3789_0014.jpg/2491,381,1107,3097/full/0/default.jpg", "iiif_url")</f>
        <v/>
      </c>
    </row>
    <row r="2276">
      <c r="A2276" t="inlineStr">
        <is>
          <t>NL-HaNA_1.01.02_3789_0014-page-27</t>
        </is>
      </c>
      <c r="B2276" t="inlineStr">
        <is>
          <t>NL-HaNA_1.01.02_3789_0014-column-2591-481-907-2897</t>
        </is>
      </c>
      <c r="C2276" t="inlineStr">
        <is>
          <t>continuation</t>
        </is>
      </c>
      <c r="D2276" t="n">
        <v>2780</v>
      </c>
      <c r="E2276" t="n">
        <v>2937</v>
      </c>
      <c r="F2276" t="inlineStr">
        <is>
          <t xml:space="preserve">    rapport op het versoeck van Wynants</t>
        </is>
      </c>
      <c r="G2276">
        <f>HYPERLINK("https://images.diginfra.net/iiif/NL-HaNA_1.01.02/3789/NL-HaNA_1.01.02_3789_0014.jpg/2491,381,1107,3097/full/0/default.jpg", "iiif_url")</f>
        <v/>
      </c>
    </row>
    <row r="2277">
      <c r="A2277" t="inlineStr">
        <is>
          <t>NL-HaNA_1.01.02_3789_0014-page-27</t>
        </is>
      </c>
      <c r="B2277" t="inlineStr">
        <is>
          <t>NL-HaNA_1.01.02_3789_0014-column-2591-481-907-2897</t>
        </is>
      </c>
      <c r="C2277" t="inlineStr">
        <is>
          <t>lemma</t>
        </is>
      </c>
      <c r="D2277" t="n">
        <v>2661</v>
      </c>
      <c r="E2277" t="n">
        <v>2982</v>
      </c>
      <c r="F2277" t="inlineStr">
        <is>
          <t>en resolutie. 94.</t>
        </is>
      </c>
      <c r="G2277">
        <f>HYPERLINK("https://images.diginfra.net/iiif/NL-HaNA_1.01.02/3789/NL-HaNA_1.01.02_3789_0014.jpg/2491,381,1107,3097/full/0/default.jpg", "iiif_url")</f>
        <v/>
      </c>
    </row>
    <row r="2278">
      <c r="A2278" t="inlineStr">
        <is>
          <t>NL-HaNA_1.01.02_3789_0014-page-27</t>
        </is>
      </c>
      <c r="B2278" t="inlineStr">
        <is>
          <t>NL-HaNA_1.01.02_3789_0014-column-2591-481-907-2897</t>
        </is>
      </c>
      <c r="C2278" t="inlineStr">
        <is>
          <t>non_index_line</t>
        </is>
      </c>
      <c r="D2278" t="n">
        <v>2784</v>
      </c>
      <c r="E2278" t="n">
        <v>3034</v>
      </c>
      <c r="F2278" t="inlineStr">
        <is>
          <t xml:space="preserve">        rapport op het versoeck van Mauri-</t>
        </is>
      </c>
      <c r="G2278">
        <f>HYPERLINK("https://images.diginfra.net/iiif/NL-HaNA_1.01.02/3789/NL-HaNA_1.01.02_3789_0014.jpg/2491,381,1107,3097/full/0/default.jpg", "iiif_url")</f>
        <v/>
      </c>
    </row>
    <row r="2279">
      <c r="A2279" t="inlineStr">
        <is>
          <t>NL-HaNA_1.01.02_3789_0014-page-27</t>
        </is>
      </c>
      <c r="B2279" t="inlineStr">
        <is>
          <t>NL-HaNA_1.01.02_3789_0014-column-2591-481-907-2897</t>
        </is>
      </c>
      <c r="C2279" t="inlineStr">
        <is>
          <t>continuation</t>
        </is>
      </c>
      <c r="D2279" t="n">
        <v>2663</v>
      </c>
      <c r="E2279" t="n">
        <v>3078</v>
      </c>
      <c r="F2279" t="inlineStr">
        <is>
          <t xml:space="preserve">    tlus om den rouw te mogen declareeren, af-</t>
        </is>
      </c>
      <c r="G2279">
        <f>HYPERLINK("https://images.diginfra.net/iiif/NL-HaNA_1.01.02/3789/NL-HaNA_1.01.02_3789_0014.jpg/2491,381,1107,3097/full/0/default.jpg", "iiif_url")</f>
        <v/>
      </c>
    </row>
    <row r="2280">
      <c r="A2280" t="inlineStr">
        <is>
          <t>NL-HaNA_1.01.02_3789_0014-page-27</t>
        </is>
      </c>
      <c r="B2280" t="inlineStr">
        <is>
          <t>NL-HaNA_1.01.02_3789_0014-column-2591-481-907-2897</t>
        </is>
      </c>
      <c r="C2280" t="inlineStr">
        <is>
          <t>continuation</t>
        </is>
      </c>
      <c r="D2280" t="n">
        <v>2661</v>
      </c>
      <c r="E2280" t="n">
        <v>3124</v>
      </c>
      <c r="F2280" t="inlineStr">
        <is>
          <t xml:space="preserve">    gewesen. 96.</t>
        </is>
      </c>
      <c r="G2280">
        <f>HYPERLINK("https://images.diginfra.net/iiif/NL-HaNA_1.01.02/3789/NL-HaNA_1.01.02_3789_0014.jpg/2491,381,1107,3097/full/0/default.jpg", "iiif_url")</f>
        <v/>
      </c>
    </row>
    <row r="2281">
      <c r="A2281" t="inlineStr">
        <is>
          <t>NL-HaNA_1.01.02_3789_0014-page-27</t>
        </is>
      </c>
      <c r="B2281" t="inlineStr">
        <is>
          <t>NL-HaNA_1.01.02_3789_0014-column-2591-481-907-2897</t>
        </is>
      </c>
      <c r="C2281" t="inlineStr">
        <is>
          <t>non_index_line</t>
        </is>
      </c>
      <c r="D2281" t="n">
        <v>2789</v>
      </c>
      <c r="E2281" t="n">
        <v>3184</v>
      </c>
      <c r="F2281" t="inlineStr">
        <is>
          <t xml:space="preserve">        rapport op het versoeck van Gallieris,</t>
        </is>
      </c>
      <c r="G2281">
        <f>HYPERLINK("https://images.diginfra.net/iiif/NL-HaNA_1.01.02/3789/NL-HaNA_1.01.02_3789_0014.jpg/2491,381,1107,3097/full/0/default.jpg", "iiif_url")</f>
        <v/>
      </c>
    </row>
    <row r="2282">
      <c r="A2282" t="inlineStr">
        <is>
          <t>NL-HaNA_1.01.02_3789_0014-page-27</t>
        </is>
      </c>
      <c r="B2282" t="inlineStr">
        <is>
          <t>NL-HaNA_1.01.02_3789_0014-column-2591-481-907-2897</t>
        </is>
      </c>
      <c r="C2282" t="inlineStr">
        <is>
          <t>continuation</t>
        </is>
      </c>
      <c r="D2282" t="n">
        <v>2663</v>
      </c>
      <c r="E2282" t="n">
        <v>3217</v>
      </c>
      <c r="F2282" t="inlineStr">
        <is>
          <t xml:space="preserve">    en Weduwe Donckerman twee hondert gul-</t>
        </is>
      </c>
      <c r="G2282">
        <f>HYPERLINK("https://images.diginfra.net/iiif/NL-HaNA_1.01.02/3789/NL-HaNA_1.01.02_3789_0014.jpg/2491,381,1107,3097/full/0/default.jpg", "iiif_url")</f>
        <v/>
      </c>
    </row>
    <row r="2283">
      <c r="A2283" t="inlineStr">
        <is>
          <t>NL-HaNA_1.01.02_3789_0014-page-27</t>
        </is>
      </c>
      <c r="B2283" t="inlineStr">
        <is>
          <t>NL-HaNA_1.01.02_3789_0014-column-2591-481-907-2897</t>
        </is>
      </c>
      <c r="C2283" t="inlineStr">
        <is>
          <t>continuation</t>
        </is>
      </c>
      <c r="D2283" t="n">
        <v>2663</v>
      </c>
      <c r="E2283" t="n">
        <v>3269</v>
      </c>
      <c r="F2283" t="inlineStr">
        <is>
          <t xml:space="preserve">    dens toegelegbt. 96.</t>
        </is>
      </c>
      <c r="G2283">
        <f>HYPERLINK("https://images.diginfra.net/iiif/NL-HaNA_1.01.02/3789/NL-HaNA_1.01.02_3789_0014.jpg/2491,381,1107,3097/full/0/default.jpg", "iiif_url")</f>
        <v/>
      </c>
    </row>
    <row r="2284">
      <c r="A2284" t="inlineStr">
        <is>
          <t>NL-HaNA_1.01.02_3789_0014-page-27</t>
        </is>
      </c>
      <c r="B2284" t="inlineStr">
        <is>
          <t>NL-HaNA_1.01.02_3789_0014-column-2591-481-907-2897</t>
        </is>
      </c>
      <c r="C2284" t="inlineStr">
        <is>
          <t>repeat_lemma</t>
        </is>
      </c>
      <c r="D2284" t="n">
        <v>2780</v>
      </c>
      <c r="E2284" t="n">
        <v>3328</v>
      </c>
      <c r="F2284" t="inlineStr">
        <is>
          <t xml:space="preserve">        rapport op bet versoeck van die van</t>
        </is>
      </c>
      <c r="G2284">
        <f>HYPERLINK("https://images.diginfra.net/iiif/NL-HaNA_1.01.02/3789/NL-HaNA_1.01.02_3789_0014.jpg/2491,381,1107,3097/full/0/default.jpg", "iiif_url")</f>
        <v/>
      </c>
    </row>
    <row r="2286">
      <c r="A2286" t="inlineStr">
        <is>
          <t>NL-HaNA_1.01.02_3789_0014-page-27</t>
        </is>
      </c>
      <c r="B2286" t="inlineStr">
        <is>
          <t>NL-HaNA_1.01.02_3789_0014-column-3598-399-896-2935</t>
        </is>
      </c>
      <c r="C2286" t="inlineStr">
        <is>
          <t>non_index_line</t>
        </is>
      </c>
      <c r="D2286" t="n">
        <v>4005</v>
      </c>
      <c r="E2286" t="n">
        <v>412</v>
      </c>
      <c r="F2286" t="inlineStr">
        <is>
          <t xml:space="preserve">        X.</t>
        </is>
      </c>
      <c r="G2286">
        <f>HYPERLINK("https://images.diginfra.net/iiif/NL-HaNA_1.01.02/3789/NL-HaNA_1.01.02_3789_0014.jpg/3498,299,1096,3135/full/0/default.jpg", "iiif_url")</f>
        <v/>
      </c>
    </row>
    <row r="2287">
      <c r="A2287" t="inlineStr">
        <is>
          <t>NL-HaNA_1.01.02_3789_0014-page-27</t>
        </is>
      </c>
      <c r="B2287" t="inlineStr">
        <is>
          <t>NL-HaNA_1.01.02_3789_0014-column-3598-399-896-2935</t>
        </is>
      </c>
      <c r="C2287" t="inlineStr">
        <is>
          <t>lemma</t>
        </is>
      </c>
      <c r="D2287" t="n">
        <v>3640</v>
      </c>
      <c r="E2287" t="n">
        <v>481</v>
      </c>
      <c r="F2287" t="inlineStr">
        <is>
          <t>den Tevantschen Handel over Posten in de</t>
        </is>
      </c>
      <c r="G2287">
        <f>HYPERLINK("https://images.diginfra.net/iiif/NL-HaNA_1.01.02/3789/NL-HaNA_1.01.02_3789_0014.jpg/3498,299,1096,3135/full/0/default.jpg", "iiif_url")</f>
        <v/>
      </c>
    </row>
    <row r="2288">
      <c r="A2288" t="inlineStr">
        <is>
          <t>NL-HaNA_1.01.02_3789_0014-page-27</t>
        </is>
      </c>
      <c r="B2288" t="inlineStr">
        <is>
          <t>NL-HaNA_1.01.02_3789_0014-column-3598-399-896-2935</t>
        </is>
      </c>
      <c r="C2288" t="inlineStr">
        <is>
          <t>lemma</t>
        </is>
      </c>
      <c r="D2288" t="n">
        <v>3640</v>
      </c>
      <c r="E2288" t="n">
        <v>538</v>
      </c>
      <c r="F2288" t="inlineStr">
        <is>
          <t>Reeckeninge van Calcoen. 99.</t>
        </is>
      </c>
      <c r="G2288">
        <f>HYPERLINK("https://images.diginfra.net/iiif/NL-HaNA_1.01.02/3789/NL-HaNA_1.01.02_3789_0014.jpg/3498,299,1096,3135/full/0/default.jpg", "iiif_url")</f>
        <v/>
      </c>
    </row>
    <row r="2289">
      <c r="A2289" t="inlineStr">
        <is>
          <t>NL-HaNA_1.01.02_3789_0014-page-27</t>
        </is>
      </c>
      <c r="B2289" t="inlineStr">
        <is>
          <t>NL-HaNA_1.01.02_3789_0014-column-3598-399-896-2935</t>
        </is>
      </c>
      <c r="C2289" t="inlineStr">
        <is>
          <t>continuation</t>
        </is>
      </c>
      <c r="D2289" t="n">
        <v>3761</v>
      </c>
      <c r="E2289" t="n">
        <v>586</v>
      </c>
      <c r="F2289" t="inlineStr">
        <is>
          <t xml:space="preserve">    rapport op het versoeek van Pantzer,</t>
        </is>
      </c>
      <c r="G2289">
        <f>HYPERLINK("https://images.diginfra.net/iiif/NL-HaNA_1.01.02/3789/NL-HaNA_1.01.02_3789_0014.jpg/3498,299,1096,3135/full/0/default.jpg", "iiif_url")</f>
        <v/>
      </c>
    </row>
    <row r="2290">
      <c r="A2290" t="inlineStr">
        <is>
          <t>NL-HaNA_1.01.02_3789_0014-page-27</t>
        </is>
      </c>
      <c r="B2290" t="inlineStr">
        <is>
          <t>NL-HaNA_1.01.02_3789_0014-column-3598-399-896-2935</t>
        </is>
      </c>
      <c r="C2290" t="inlineStr">
        <is>
          <t>lemma</t>
        </is>
      </c>
      <c r="D2290" t="n">
        <v>3638</v>
      </c>
      <c r="E2290" t="n">
        <v>635</v>
      </c>
      <c r="F2290" t="inlineStr">
        <is>
          <t>om Dedommaggment en Acte ad omnes Po-</t>
        </is>
      </c>
      <c r="G2290">
        <f>HYPERLINK("https://images.diginfra.net/iiif/NL-HaNA_1.01.02/3789/NL-HaNA_1.01.02_3789_0014.jpg/3498,299,1096,3135/full/0/default.jpg", "iiif_url")</f>
        <v/>
      </c>
    </row>
    <row r="2291">
      <c r="A2291" t="inlineStr">
        <is>
          <t>NL-HaNA_1.01.02_3789_0014-page-27</t>
        </is>
      </c>
      <c r="B2291" t="inlineStr">
        <is>
          <t>NL-HaNA_1.01.02_3789_0014-column-3598-399-896-2935</t>
        </is>
      </c>
      <c r="C2291" t="inlineStr">
        <is>
          <t>lemma</t>
        </is>
      </c>
      <c r="D2291" t="n">
        <v>3640</v>
      </c>
      <c r="E2291" t="n">
        <v>683</v>
      </c>
      <c r="F2291" t="inlineStr">
        <is>
          <t>pulos. 153.</t>
        </is>
      </c>
      <c r="G2291">
        <f>HYPERLINK("https://images.diginfra.net/iiif/NL-HaNA_1.01.02/3789/NL-HaNA_1.01.02_3789_0014.jpg/3498,299,1096,3135/full/0/default.jpg", "iiif_url")</f>
        <v/>
      </c>
    </row>
    <row r="2292">
      <c r="A2292" t="inlineStr">
        <is>
          <t>NL-HaNA_1.01.02_3789_0014-page-27</t>
        </is>
      </c>
      <c r="B2292" t="inlineStr">
        <is>
          <t>NL-HaNA_1.01.02_3789_0014-column-3598-399-896-2935</t>
        </is>
      </c>
      <c r="C2292" t="inlineStr">
        <is>
          <t>repeat_lemma</t>
        </is>
      </c>
      <c r="D2292" t="n">
        <v>3761</v>
      </c>
      <c r="E2292" t="n">
        <v>730</v>
      </c>
      <c r="F2292" t="inlineStr">
        <is>
          <t xml:space="preserve">        rapport dien aangaande en ses bondert</t>
        </is>
      </c>
      <c r="G2292">
        <f>HYPERLINK("https://images.diginfra.net/iiif/NL-HaNA_1.01.02/3789/NL-HaNA_1.01.02_3789_0014.jpg/3498,299,1096,3135/full/0/default.jpg", "iiif_url")</f>
        <v/>
      </c>
    </row>
    <row r="2293">
      <c r="A2293" t="inlineStr">
        <is>
          <t>NL-HaNA_1.01.02_3789_0014-page-27</t>
        </is>
      </c>
      <c r="B2293" t="inlineStr">
        <is>
          <t>NL-HaNA_1.01.02_3789_0014-column-3598-399-896-2935</t>
        </is>
      </c>
      <c r="C2293" t="inlineStr">
        <is>
          <t>lemma</t>
        </is>
      </c>
      <c r="D2293" t="n">
        <v>3636</v>
      </c>
      <c r="E2293" t="n">
        <v>776</v>
      </c>
      <c r="F2293" t="inlineStr">
        <is>
          <t>guldens toegeleght. 171.</t>
        </is>
      </c>
      <c r="G2293">
        <f>HYPERLINK("https://images.diginfra.net/iiif/NL-HaNA_1.01.02/3789/NL-HaNA_1.01.02_3789_0014.jpg/3498,299,1096,3135/full/0/default.jpg", "iiif_url")</f>
        <v/>
      </c>
    </row>
    <row r="2294">
      <c r="A2294" t="inlineStr">
        <is>
          <t>NL-HaNA_1.01.02_3789_0014-page-27</t>
        </is>
      </c>
      <c r="B2294" t="inlineStr">
        <is>
          <t>NL-HaNA_1.01.02_3789_0014-column-3598-399-896-2935</t>
        </is>
      </c>
      <c r="C2294" t="inlineStr">
        <is>
          <t>continuation</t>
        </is>
      </c>
      <c r="D2294" t="n">
        <v>3768</v>
      </c>
      <c r="E2294" t="n">
        <v>827</v>
      </c>
      <c r="F2294" t="inlineStr">
        <is>
          <t xml:space="preserve">    te éxamineeren de klagbten van de</t>
        </is>
      </c>
      <c r="G2294">
        <f>HYPERLINK("https://images.diginfra.net/iiif/NL-HaNA_1.01.02/3789/NL-HaNA_1.01.02_3789_0014.jpg/3498,299,1096,3135/full/0/default.jpg", "iiif_url")</f>
        <v/>
      </c>
    </row>
    <row r="2295">
      <c r="A2295" t="inlineStr">
        <is>
          <t>NL-HaNA_1.01.02_3789_0014-page-27</t>
        </is>
      </c>
      <c r="B2295" t="inlineStr">
        <is>
          <t>NL-HaNA_1.01.02_3789_0014-column-3598-399-896-2935</t>
        </is>
      </c>
      <c r="C2295" t="inlineStr">
        <is>
          <t>lemma</t>
        </is>
      </c>
      <c r="D2295" t="n">
        <v>3638</v>
      </c>
      <c r="E2295" t="n">
        <v>873</v>
      </c>
      <c r="F2295" t="inlineStr">
        <is>
          <t>Emigranten, dat de bekofde vrydom niet</t>
        </is>
      </c>
      <c r="G2295">
        <f>HYPERLINK("https://images.diginfra.net/iiif/NL-HaNA_1.01.02/3789/NL-HaNA_1.01.02_3789_0014.jpg/3498,299,1096,3135/full/0/default.jpg", "iiif_url")</f>
        <v/>
      </c>
    </row>
    <row r="2296">
      <c r="A2296" t="inlineStr">
        <is>
          <t>NL-HaNA_1.01.02_3789_0014-page-27</t>
        </is>
      </c>
      <c r="B2296" t="inlineStr">
        <is>
          <t>NL-HaNA_1.01.02_3789_0014-column-3598-399-896-2935</t>
        </is>
      </c>
      <c r="C2296" t="inlineStr">
        <is>
          <t>lemma</t>
        </is>
      </c>
      <c r="D2296" t="n">
        <v>3631</v>
      </c>
      <c r="E2296" t="n">
        <v>923</v>
      </c>
      <c r="F2296" t="inlineStr">
        <is>
          <t>genwien. 180.</t>
        </is>
      </c>
      <c r="G2296">
        <f>HYPERLINK("https://images.diginfra.net/iiif/NL-HaNA_1.01.02/3789/NL-HaNA_1.01.02_3789_0014.jpg/3498,299,1096,3135/full/0/default.jpg", "iiif_url")</f>
        <v/>
      </c>
    </row>
    <row r="2297">
      <c r="A2297" t="inlineStr">
        <is>
          <t>NL-HaNA_1.01.02_3789_0014-page-27</t>
        </is>
      </c>
      <c r="B2297" t="inlineStr">
        <is>
          <t>NL-HaNA_1.01.02_3789_0014-column-3598-399-896-2935</t>
        </is>
      </c>
      <c r="C2297" t="inlineStr">
        <is>
          <t>continuation</t>
        </is>
      </c>
      <c r="D2297" t="n">
        <v>3754</v>
      </c>
      <c r="E2297" t="n">
        <v>972</v>
      </c>
      <c r="F2297" t="inlineStr">
        <is>
          <t xml:space="preserve">    te enamineeren het versoecck van Mo-</t>
        </is>
      </c>
      <c r="G2297">
        <f>HYPERLINK("https://images.diginfra.net/iiif/NL-HaNA_1.01.02/3789/NL-HaNA_1.01.02_3789_0014.jpg/3498,299,1096,3135/full/0/default.jpg", "iiif_url")</f>
        <v/>
      </c>
    </row>
    <row r="2298">
      <c r="A2298" t="inlineStr">
        <is>
          <t>NL-HaNA_1.01.02_3789_0014-page-27</t>
        </is>
      </c>
      <c r="B2298" t="inlineStr">
        <is>
          <t>NL-HaNA_1.01.02_3789_0014-column-3598-399-896-2935</t>
        </is>
      </c>
      <c r="C2298" t="inlineStr">
        <is>
          <t>lemma</t>
        </is>
      </c>
      <c r="D2298" t="n">
        <v>3633</v>
      </c>
      <c r="E2298" t="n">
        <v>1020</v>
      </c>
      <c r="F2298" t="inlineStr">
        <is>
          <t>rat om continuatie van fijn pensioen en ver-</t>
        </is>
      </c>
      <c r="G2298">
        <f>HYPERLINK("https://images.diginfra.net/iiif/NL-HaNA_1.01.02/3789/NL-HaNA_1.01.02_3789_0014.jpg/3498,299,1096,3135/full/0/default.jpg", "iiif_url")</f>
        <v/>
      </c>
    </row>
    <row r="2299">
      <c r="A2299" t="inlineStr">
        <is>
          <t>NL-HaNA_1.01.02_3789_0014-page-27</t>
        </is>
      </c>
      <c r="B2299" t="inlineStr">
        <is>
          <t>NL-HaNA_1.01.02_3789_0014-column-3598-399-896-2935</t>
        </is>
      </c>
      <c r="C2299" t="inlineStr">
        <is>
          <t>lemma</t>
        </is>
      </c>
      <c r="D2299" t="n">
        <v>3631</v>
      </c>
      <c r="E2299" t="n">
        <v>1069</v>
      </c>
      <c r="F2299" t="inlineStr">
        <is>
          <t>plaatinge. 181.</t>
        </is>
      </c>
      <c r="G2299">
        <f>HYPERLINK("https://images.diginfra.net/iiif/NL-HaNA_1.01.02/3789/NL-HaNA_1.01.02_3789_0014.jpg/3498,299,1096,3135/full/0/default.jpg", "iiif_url")</f>
        <v/>
      </c>
    </row>
    <row r="2300">
      <c r="A2300" t="inlineStr">
        <is>
          <t>NL-HaNA_1.01.02_3789_0014-page-27</t>
        </is>
      </c>
      <c r="B2300" t="inlineStr">
        <is>
          <t>NL-HaNA_1.01.02_3789_0014-column-3598-399-896-2935</t>
        </is>
      </c>
      <c r="C2300" t="inlineStr">
        <is>
          <t>repeat_lemma</t>
        </is>
      </c>
      <c r="D2300" t="n">
        <v>3754</v>
      </c>
      <c r="E2300" t="n">
        <v>1116</v>
      </c>
      <c r="F2300" t="inlineStr">
        <is>
          <t xml:space="preserve">        ie examineren het versôeck van Mau-</t>
        </is>
      </c>
      <c r="G2300">
        <f>HYPERLINK("https://images.diginfra.net/iiif/NL-HaNA_1.01.02/3789/NL-HaNA_1.01.02_3789_0014.jpg/3498,299,1096,3135/full/0/default.jpg", "iiif_url")</f>
        <v/>
      </c>
    </row>
    <row r="2301">
      <c r="A2301" t="inlineStr">
        <is>
          <t>NL-HaNA_1.01.02_3789_0014-page-27</t>
        </is>
      </c>
      <c r="B2301" t="inlineStr">
        <is>
          <t>NL-HaNA_1.01.02_3789_0014-column-3598-399-896-2935</t>
        </is>
      </c>
      <c r="C2301" t="inlineStr">
        <is>
          <t>lemma</t>
        </is>
      </c>
      <c r="D2301" t="n">
        <v>3631</v>
      </c>
      <c r="E2301" t="n">
        <v>1163</v>
      </c>
      <c r="F2301" t="inlineStr">
        <is>
          <t>ritius om de begraasfeniskoften van fijn Vrouw</t>
        </is>
      </c>
      <c r="G2301">
        <f>HYPERLINK("https://images.diginfra.net/iiif/NL-HaNA_1.01.02/3789/NL-HaNA_1.01.02_3789_0014.jpg/3498,299,1096,3135/full/0/default.jpg", "iiif_url")</f>
        <v/>
      </c>
    </row>
    <row r="2302">
      <c r="A2302" t="inlineStr">
        <is>
          <t>NL-HaNA_1.01.02_3789_0014-page-27</t>
        </is>
      </c>
      <c r="B2302" t="inlineStr">
        <is>
          <t>NL-HaNA_1.01.02_3789_0014-column-3598-399-896-2935</t>
        </is>
      </c>
      <c r="C2302" t="inlineStr">
        <is>
          <t>lemma</t>
        </is>
      </c>
      <c r="D2302" t="n">
        <v>3633</v>
      </c>
      <c r="E2302" t="n">
        <v>1213</v>
      </c>
      <c r="F2302" t="inlineStr">
        <is>
          <t>te mogen declareren. 195.</t>
        </is>
      </c>
      <c r="G2302">
        <f>HYPERLINK("https://images.diginfra.net/iiif/NL-HaNA_1.01.02/3789/NL-HaNA_1.01.02_3789_0014.jpg/3498,299,1096,3135/full/0/default.jpg", "iiif_url")</f>
        <v/>
      </c>
    </row>
    <row r="2303">
      <c r="A2303" t="inlineStr">
        <is>
          <t>NL-HaNA_1.01.02_3789_0014-page-27</t>
        </is>
      </c>
      <c r="B2303" t="inlineStr">
        <is>
          <t>NL-HaNA_1.01.02_3789_0014-column-3598-399-896-2935</t>
        </is>
      </c>
      <c r="C2303" t="inlineStr">
        <is>
          <t>continuation</t>
        </is>
      </c>
      <c r="D2303" t="n">
        <v>3754</v>
      </c>
      <c r="E2303" t="n">
        <v>1258</v>
      </c>
      <c r="F2303" t="inlineStr">
        <is>
          <t xml:space="preserve">    te examineeren bet versôeck van Calcoem</t>
        </is>
      </c>
      <c r="G2303">
        <f>HYPERLINK("https://images.diginfra.net/iiif/NL-HaNA_1.01.02/3789/NL-HaNA_1.01.02_3789_0014.jpg/3498,299,1096,3135/full/0/default.jpg", "iiif_url")</f>
        <v/>
      </c>
    </row>
    <row r="2304">
      <c r="A2304" t="inlineStr">
        <is>
          <t>NL-HaNA_1.01.02_3789_0014-page-27</t>
        </is>
      </c>
      <c r="B2304" t="inlineStr">
        <is>
          <t>NL-HaNA_1.01.02_3789_0014-column-3598-399-896-2935</t>
        </is>
      </c>
      <c r="C2304" t="inlineStr">
        <is>
          <t>lemma</t>
        </is>
      </c>
      <c r="D2304" t="n">
        <v>3633</v>
      </c>
      <c r="E2304" t="n">
        <v>1304</v>
      </c>
      <c r="F2304" t="inlineStr">
        <is>
          <t>om de onkosten van apprebensie, detentie en</t>
        </is>
      </c>
      <c r="G2304">
        <f>HYPERLINK("https://images.diginfra.net/iiif/NL-HaNA_1.01.02/3789/NL-HaNA_1.01.02_3789_0014.jpg/3498,299,1096,3135/full/0/default.jpg", "iiif_url")</f>
        <v/>
      </c>
    </row>
    <row r="2305">
      <c r="A2305" t="inlineStr">
        <is>
          <t>NL-HaNA_1.01.02_3789_0014-page-27</t>
        </is>
      </c>
      <c r="B2305" t="inlineStr">
        <is>
          <t>NL-HaNA_1.01.02_3789_0014-column-3598-399-896-2935</t>
        </is>
      </c>
      <c r="C2305" t="inlineStr">
        <is>
          <t>lemma</t>
        </is>
      </c>
      <c r="D2305" t="n">
        <v>3633</v>
      </c>
      <c r="E2305" t="n">
        <v>1353</v>
      </c>
      <c r="F2305" t="inlineStr">
        <is>
          <t>examinatie van twee Bedienden ter somme</t>
        </is>
      </c>
      <c r="G2305">
        <f>HYPERLINK("https://images.diginfra.net/iiif/NL-HaNA_1.01.02/3789/NL-HaNA_1.01.02_3789_0014.jpg/3498,299,1096,3135/full/0/default.jpg", "iiif_url")</f>
        <v/>
      </c>
    </row>
    <row r="2306">
      <c r="A2306" t="inlineStr">
        <is>
          <t>NL-HaNA_1.01.02_3789_0014-page-27</t>
        </is>
      </c>
      <c r="B2306" t="inlineStr">
        <is>
          <t>NL-HaNA_1.01.02_3789_0014-column-3598-399-896-2935</t>
        </is>
      </c>
      <c r="C2306" t="inlineStr">
        <is>
          <t>lemma</t>
        </is>
      </c>
      <c r="D2306" t="n">
        <v>3633</v>
      </c>
      <c r="E2306" t="n">
        <v>1407</v>
      </c>
      <c r="F2306" t="inlineStr">
        <is>
          <t>van twee hondert negen en vyftigb Leeu-</t>
        </is>
      </c>
      <c r="G2306">
        <f>HYPERLINK("https://images.diginfra.net/iiif/NL-HaNA_1.01.02/3789/NL-HaNA_1.01.02_3789_0014.jpg/3498,299,1096,3135/full/0/default.jpg", "iiif_url")</f>
        <v/>
      </c>
    </row>
    <row r="2307">
      <c r="A2307" t="inlineStr">
        <is>
          <t>NL-HaNA_1.01.02_3789_0014-page-27</t>
        </is>
      </c>
      <c r="B2307" t="inlineStr">
        <is>
          <t>NL-HaNA_1.01.02_3789_0014-column-3598-399-896-2935</t>
        </is>
      </c>
      <c r="C2307" t="inlineStr">
        <is>
          <t>lemma</t>
        </is>
      </c>
      <c r="D2307" t="n">
        <v>3633</v>
      </c>
      <c r="E2307" t="n">
        <v>1453</v>
      </c>
      <c r="F2307" t="inlineStr">
        <is>
          <t>wendaalders, een en twintigb dspers te mo-</t>
        </is>
      </c>
      <c r="G2307">
        <f>HYPERLINK("https://images.diginfra.net/iiif/NL-HaNA_1.01.02/3789/NL-HaNA_1.01.02_3789_0014.jpg/3498,299,1096,3135/full/0/default.jpg", "iiif_url")</f>
        <v/>
      </c>
    </row>
    <row r="2308">
      <c r="A2308" t="inlineStr">
        <is>
          <t>NL-HaNA_1.01.02_3789_0014-page-27</t>
        </is>
      </c>
      <c r="B2308" t="inlineStr">
        <is>
          <t>NL-HaNA_1.01.02_3789_0014-column-3598-399-896-2935</t>
        </is>
      </c>
      <c r="C2308" t="inlineStr">
        <is>
          <t>lemma</t>
        </is>
      </c>
      <c r="D2308" t="n">
        <v>3629</v>
      </c>
      <c r="E2308" t="n">
        <v>1504</v>
      </c>
      <c r="F2308" t="inlineStr">
        <is>
          <t>gen declareren. 217.</t>
        </is>
      </c>
      <c r="G2308">
        <f>HYPERLINK("https://images.diginfra.net/iiif/NL-HaNA_1.01.02/3789/NL-HaNA_1.01.02_3789_0014.jpg/3498,299,1096,3135/full/0/default.jpg", "iiif_url")</f>
        <v/>
      </c>
    </row>
    <row r="2309">
      <c r="A2309" t="inlineStr">
        <is>
          <t>NL-HaNA_1.01.02_3789_0014-page-27</t>
        </is>
      </c>
      <c r="B2309" t="inlineStr">
        <is>
          <t>NL-HaNA_1.01.02_3789_0014-column-3598-399-896-2935</t>
        </is>
      </c>
      <c r="C2309" t="inlineStr">
        <is>
          <t>repeat_lemma</t>
        </is>
      </c>
      <c r="D2309" t="n">
        <v>3745</v>
      </c>
      <c r="E2309" t="n">
        <v>1543</v>
      </c>
      <c r="F2309" t="inlineStr">
        <is>
          <t xml:space="preserve">        te examineren het versoeck van Hy-</t>
        </is>
      </c>
      <c r="G2309">
        <f>HYPERLINK("https://images.diginfra.net/iiif/NL-HaNA_1.01.02/3789/NL-HaNA_1.01.02_3789_0014.jpg/3498,299,1096,3135/full/0/default.jpg", "iiif_url")</f>
        <v/>
      </c>
    </row>
    <row r="2310">
      <c r="A2310" t="inlineStr">
        <is>
          <t>NL-HaNA_1.01.02_3789_0014-page-27</t>
        </is>
      </c>
      <c r="B2310" t="inlineStr">
        <is>
          <t>NL-HaNA_1.01.02_3789_0014-column-3598-399-896-2935</t>
        </is>
      </c>
      <c r="C2310" t="inlineStr">
        <is>
          <t>lemma</t>
        </is>
      </c>
      <c r="D2310" t="n">
        <v>3626</v>
      </c>
      <c r="E2310" t="n">
        <v>1598</v>
      </c>
      <c r="F2310" t="inlineStr">
        <is>
          <t>serman om liquidatie van fijne Declaratie.</t>
        </is>
      </c>
      <c r="G2310">
        <f>HYPERLINK("https://images.diginfra.net/iiif/NL-HaNA_1.01.02/3789/NL-HaNA_1.01.02_3789_0014.jpg/3498,299,1096,3135/full/0/default.jpg", "iiif_url")</f>
        <v/>
      </c>
    </row>
    <row r="2311">
      <c r="A2311" t="inlineStr">
        <is>
          <t>NL-HaNA_1.01.02_3789_0014-page-27</t>
        </is>
      </c>
      <c r="B2311" t="inlineStr">
        <is>
          <t>NL-HaNA_1.01.02_3789_0014-column-3598-399-896-2935</t>
        </is>
      </c>
      <c r="C2311" t="inlineStr">
        <is>
          <t>continuation</t>
        </is>
      </c>
      <c r="D2311" t="n">
        <v>3633</v>
      </c>
      <c r="E2311" t="n">
        <v>1649</v>
      </c>
      <c r="F2311" t="inlineStr">
        <is>
          <t xml:space="preserve">    223.</t>
        </is>
      </c>
      <c r="G2311">
        <f>HYPERLINK("https://images.diginfra.net/iiif/NL-HaNA_1.01.02/3789/NL-HaNA_1.01.02_3789_0014.jpg/3498,299,1096,3135/full/0/default.jpg", "iiif_url")</f>
        <v/>
      </c>
    </row>
    <row r="2312">
      <c r="A2312" t="inlineStr">
        <is>
          <t>NL-HaNA_1.01.02_3789_0014-page-27</t>
        </is>
      </c>
      <c r="B2312" t="inlineStr">
        <is>
          <t>NL-HaNA_1.01.02_3789_0014-column-3598-399-896-2935</t>
        </is>
      </c>
      <c r="C2312" t="inlineStr">
        <is>
          <t>repeat_lemma</t>
        </is>
      </c>
      <c r="D2312" t="n">
        <v>3754</v>
      </c>
      <c r="E2312" t="n">
        <v>1691</v>
      </c>
      <c r="F2312" t="inlineStr">
        <is>
          <t xml:space="preserve">        rapport op de klagbten van Emigran-</t>
        </is>
      </c>
      <c r="G2312">
        <f>HYPERLINK("https://images.diginfra.net/iiif/NL-HaNA_1.01.02/3789/NL-HaNA_1.01.02_3789_0014.jpg/3498,299,1096,3135/full/0/default.jpg", "iiif_url")</f>
        <v/>
      </c>
    </row>
    <row r="2313">
      <c r="A2313" t="inlineStr">
        <is>
          <t>NL-HaNA_1.01.02_3789_0014-page-27</t>
        </is>
      </c>
      <c r="B2313" t="inlineStr">
        <is>
          <t>NL-HaNA_1.01.02_3789_0014-column-3598-399-896-2935</t>
        </is>
      </c>
      <c r="C2313" t="inlineStr">
        <is>
          <t>lemma</t>
        </is>
      </c>
      <c r="D2313" t="n">
        <v>3631</v>
      </c>
      <c r="E2313" t="n">
        <v>1745</v>
      </c>
      <c r="F2313" t="inlineStr">
        <is>
          <t>ten wegens niet genieten van vrydom en re-</t>
        </is>
      </c>
      <c r="G2313">
        <f>HYPERLINK("https://images.diginfra.net/iiif/NL-HaNA_1.01.02/3789/NL-HaNA_1.01.02_3789_0014.jpg/3498,299,1096,3135/full/0/default.jpg", "iiif_url")</f>
        <v/>
      </c>
    </row>
    <row r="2314">
      <c r="A2314" t="inlineStr">
        <is>
          <t>NL-HaNA_1.01.02_3789_0014-page-27</t>
        </is>
      </c>
      <c r="B2314" t="inlineStr">
        <is>
          <t>NL-HaNA_1.01.02_3789_0014-column-3598-399-896-2935</t>
        </is>
      </c>
      <c r="C2314" t="inlineStr">
        <is>
          <t>lemma</t>
        </is>
      </c>
      <c r="D2314" t="n">
        <v>3631</v>
      </c>
      <c r="E2314" t="n">
        <v>1788</v>
      </c>
      <c r="F2314" t="inlineStr">
        <is>
          <t>solutie. 232.</t>
        </is>
      </c>
      <c r="G2314">
        <f>HYPERLINK("https://images.diginfra.net/iiif/NL-HaNA_1.01.02/3789/NL-HaNA_1.01.02_3789_0014.jpg/3498,299,1096,3135/full/0/default.jpg", "iiif_url")</f>
        <v/>
      </c>
    </row>
    <row r="2315">
      <c r="A2315" t="inlineStr">
        <is>
          <t>NL-HaNA_1.01.02_3789_0014-page-27</t>
        </is>
      </c>
      <c r="B2315" t="inlineStr">
        <is>
          <t>NL-HaNA_1.01.02_3789_0014-column-3598-399-896-2935</t>
        </is>
      </c>
      <c r="C2315" t="inlineStr">
        <is>
          <t>repeat_lemma</t>
        </is>
      </c>
      <c r="D2315" t="n">
        <v>3761</v>
      </c>
      <c r="E2315" t="n">
        <v>1835</v>
      </c>
      <c r="F2315" t="inlineStr">
        <is>
          <t xml:space="preserve">        te examineeren bet versoeck van de</t>
        </is>
      </c>
      <c r="G2315">
        <f>HYPERLINK("https://images.diginfra.net/iiif/NL-HaNA_1.01.02/3789/NL-HaNA_1.01.02_3789_0014.jpg/3498,299,1096,3135/full/0/default.jpg", "iiif_url")</f>
        <v/>
      </c>
    </row>
    <row r="2316">
      <c r="A2316" t="inlineStr">
        <is>
          <t>NL-HaNA_1.01.02_3789_0014-page-27</t>
        </is>
      </c>
      <c r="B2316" t="inlineStr">
        <is>
          <t>NL-HaNA_1.01.02_3789_0014-column-3598-399-896-2935</t>
        </is>
      </c>
      <c r="C2316" t="inlineStr">
        <is>
          <t>lemma</t>
        </is>
      </c>
      <c r="D2316" t="n">
        <v>3636</v>
      </c>
      <c r="E2316" t="n">
        <v>1886</v>
      </c>
      <c r="F2316" t="inlineStr">
        <is>
          <t>Swart om twee duysent guldens ter goeder</t>
        </is>
      </c>
      <c r="G2316">
        <f>HYPERLINK("https://images.diginfra.net/iiif/NL-HaNA_1.01.02/3789/NL-HaNA_1.01.02_3789_0014.jpg/3498,299,1096,3135/full/0/default.jpg", "iiif_url")</f>
        <v/>
      </c>
    </row>
    <row r="2317">
      <c r="A2317" t="inlineStr">
        <is>
          <t>NL-HaNA_1.01.02_3789_0014-page-27</t>
        </is>
      </c>
      <c r="B2317" t="inlineStr">
        <is>
          <t>NL-HaNA_1.01.02_3789_0014-column-3598-399-896-2935</t>
        </is>
      </c>
      <c r="C2317" t="inlineStr">
        <is>
          <t>lemma</t>
        </is>
      </c>
      <c r="D2317" t="n">
        <v>3636</v>
      </c>
      <c r="E2317" t="n">
        <v>1933</v>
      </c>
      <c r="F2317" t="inlineStr">
        <is>
          <t>reeckeninge. 238.</t>
        </is>
      </c>
      <c r="G2317">
        <f>HYPERLINK("https://images.diginfra.net/iiif/NL-HaNA_1.01.02/3789/NL-HaNA_1.01.02_3789_0014.jpg/3498,299,1096,3135/full/0/default.jpg", "iiif_url")</f>
        <v/>
      </c>
    </row>
    <row r="2318">
      <c r="A2318" t="inlineStr">
        <is>
          <t>NL-HaNA_1.01.02_3789_0014-page-27</t>
        </is>
      </c>
      <c r="B2318" t="inlineStr">
        <is>
          <t>NL-HaNA_1.01.02_3789_0014-column-3598-399-896-2935</t>
        </is>
      </c>
      <c r="C2318" t="inlineStr">
        <is>
          <t>repeat_lemma</t>
        </is>
      </c>
      <c r="D2318" t="n">
        <v>3761</v>
      </c>
      <c r="E2318" t="n">
        <v>1976</v>
      </c>
      <c r="F2318" t="inlineStr">
        <is>
          <t xml:space="preserve">        te evamineeren bet versoeck van de</t>
        </is>
      </c>
      <c r="G2318">
        <f>HYPERLINK("https://images.diginfra.net/iiif/NL-HaNA_1.01.02/3789/NL-HaNA_1.01.02_3789_0014.jpg/3498,299,1096,3135/full/0/default.jpg", "iiif_url")</f>
        <v/>
      </c>
    </row>
    <row r="2319">
      <c r="A2319" t="inlineStr">
        <is>
          <t>NL-HaNA_1.01.02_3789_0014-page-27</t>
        </is>
      </c>
      <c r="B2319" t="inlineStr">
        <is>
          <t>NL-HaNA_1.01.02_3789_0014-column-3598-399-896-2935</t>
        </is>
      </c>
      <c r="C2319" t="inlineStr">
        <is>
          <t>lemma</t>
        </is>
      </c>
      <c r="D2319" t="n">
        <v>3633</v>
      </c>
      <c r="E2319" t="n">
        <v>2029</v>
      </c>
      <c r="F2319" t="inlineStr">
        <is>
          <t>Rocayrol om recompens en belooninge voor ge-</t>
        </is>
      </c>
      <c r="G2319">
        <f>HYPERLINK("https://images.diginfra.net/iiif/NL-HaNA_1.01.02/3789/NL-HaNA_1.01.02_3789_0014.jpg/3498,299,1096,3135/full/0/default.jpg", "iiif_url")</f>
        <v/>
      </c>
    </row>
    <row r="2320">
      <c r="A2320" t="inlineStr">
        <is>
          <t>NL-HaNA_1.01.02_3789_0014-page-27</t>
        </is>
      </c>
      <c r="B2320" t="inlineStr">
        <is>
          <t>NL-HaNA_1.01.02_3789_0014-column-3598-399-896-2935</t>
        </is>
      </c>
      <c r="C2320" t="inlineStr">
        <is>
          <t>lemma</t>
        </is>
      </c>
      <c r="D2320" t="n">
        <v>3633</v>
      </c>
      <c r="E2320" t="n">
        <v>2078</v>
      </c>
      <c r="F2320" t="inlineStr">
        <is>
          <t>dane diensten. 255.</t>
        </is>
      </c>
      <c r="G2320">
        <f>HYPERLINK("https://images.diginfra.net/iiif/NL-HaNA_1.01.02/3789/NL-HaNA_1.01.02_3789_0014.jpg/3498,299,1096,3135/full/0/default.jpg", "iiif_url")</f>
        <v/>
      </c>
    </row>
    <row r="2321">
      <c r="A2321" t="inlineStr">
        <is>
          <t>NL-HaNA_1.01.02_3789_0014-page-27</t>
        </is>
      </c>
      <c r="B2321" t="inlineStr">
        <is>
          <t>NL-HaNA_1.01.02_3789_0014-column-3598-399-896-2935</t>
        </is>
      </c>
      <c r="C2321" t="inlineStr">
        <is>
          <t>repeat_lemma</t>
        </is>
      </c>
      <c r="D2321" t="n">
        <v>3752</v>
      </c>
      <c r="E2321" t="n">
        <v>2125</v>
      </c>
      <c r="F2321" t="inlineStr">
        <is>
          <t xml:space="preserve">        rapport op bet versoeck van Mauritius</t>
        </is>
      </c>
      <c r="G2321">
        <f>HYPERLINK("https://images.diginfra.net/iiif/NL-HaNA_1.01.02/3789/NL-HaNA_1.01.02_3789_0014.jpg/3498,299,1096,3135/full/0/default.jpg", "iiif_url")</f>
        <v/>
      </c>
    </row>
    <row r="2322">
      <c r="A2322" t="inlineStr">
        <is>
          <t>NL-HaNA_1.01.02_3789_0014-page-27</t>
        </is>
      </c>
      <c r="B2322" t="inlineStr">
        <is>
          <t>NL-HaNA_1.01.02_3789_0014-column-3598-399-896-2935</t>
        </is>
      </c>
      <c r="C2322" t="inlineStr">
        <is>
          <t>lemma</t>
        </is>
      </c>
      <c r="D2322" t="n">
        <v>3633</v>
      </c>
      <c r="E2322" t="n">
        <v>2172</v>
      </c>
      <c r="F2322" t="inlineStr">
        <is>
          <t>en gepermitteert de onkosten van begraaffe-</t>
        </is>
      </c>
      <c r="G2322">
        <f>HYPERLINK("https://images.diginfra.net/iiif/NL-HaNA_1.01.02/3789/NL-HaNA_1.01.02_3789_0014.jpg/3498,299,1096,3135/full/0/default.jpg", "iiif_url")</f>
        <v/>
      </c>
    </row>
    <row r="2323">
      <c r="A2323" t="inlineStr">
        <is>
          <t>NL-HaNA_1.01.02_3789_0014-page-27</t>
        </is>
      </c>
      <c r="B2323" t="inlineStr">
        <is>
          <t>NL-HaNA_1.01.02_3789_0014-column-3598-399-896-2935</t>
        </is>
      </c>
      <c r="C2323" t="inlineStr">
        <is>
          <t>lemma</t>
        </is>
      </c>
      <c r="D2323" t="n">
        <v>3633</v>
      </c>
      <c r="E2323" t="n">
        <v>2221</v>
      </c>
      <c r="F2323" t="inlineStr">
        <is>
          <t>nissé van fijn Vrouw in declaratie te migen</t>
        </is>
      </c>
      <c r="G2323">
        <f>HYPERLINK("https://images.diginfra.net/iiif/NL-HaNA_1.01.02/3789/NL-HaNA_1.01.02_3789_0014.jpg/3498,299,1096,3135/full/0/default.jpg", "iiif_url")</f>
        <v/>
      </c>
    </row>
    <row r="2324">
      <c r="A2324" t="inlineStr">
        <is>
          <t>NL-HaNA_1.01.02_3789_0014-page-27</t>
        </is>
      </c>
      <c r="B2324" t="inlineStr">
        <is>
          <t>NL-HaNA_1.01.02_3789_0014-column-3598-399-896-2935</t>
        </is>
      </c>
      <c r="C2324" t="inlineStr">
        <is>
          <t>lemma</t>
        </is>
      </c>
      <c r="D2324" t="n">
        <v>3633</v>
      </c>
      <c r="E2324" t="n">
        <v>2264</v>
      </c>
      <c r="F2324" t="inlineStr">
        <is>
          <t>brengen. 286.</t>
        </is>
      </c>
      <c r="G2324">
        <f>HYPERLINK("https://images.diginfra.net/iiif/NL-HaNA_1.01.02/3789/NL-HaNA_1.01.02_3789_0014.jpg/3498,299,1096,3135/full/0/default.jpg", "iiif_url")</f>
        <v/>
      </c>
    </row>
    <row r="2325">
      <c r="A2325" t="inlineStr">
        <is>
          <t>NL-HaNA_1.01.02_3789_0014-page-27</t>
        </is>
      </c>
      <c r="B2325" t="inlineStr">
        <is>
          <t>NL-HaNA_1.01.02_3789_0014-column-3598-399-896-2935</t>
        </is>
      </c>
      <c r="C2325" t="inlineStr">
        <is>
          <t>repeat_lemma</t>
        </is>
      </c>
      <c r="D2325" t="n">
        <v>3757</v>
      </c>
      <c r="E2325" t="n">
        <v>2319</v>
      </c>
      <c r="F2325" t="inlineStr">
        <is>
          <t xml:space="preserve">        te examineeren bet versoeck van van-</t>
        </is>
      </c>
      <c r="G2325">
        <f>HYPERLINK("https://images.diginfra.net/iiif/NL-HaNA_1.01.02/3789/NL-HaNA_1.01.02_3789_0014.jpg/3498,299,1096,3135/full/0/default.jpg", "iiif_url")</f>
        <v/>
      </c>
    </row>
    <row r="2326">
      <c r="A2326" t="inlineStr">
        <is>
          <t>NL-HaNA_1.01.02_3789_0014-page-27</t>
        </is>
      </c>
      <c r="B2326" t="inlineStr">
        <is>
          <t>NL-HaNA_1.01.02_3789_0014-column-3598-399-896-2935</t>
        </is>
      </c>
      <c r="C2326" t="inlineStr">
        <is>
          <t>lemma</t>
        </is>
      </c>
      <c r="D2326" t="n">
        <v>3640</v>
      </c>
      <c r="E2326" t="n">
        <v>2364</v>
      </c>
      <c r="F2326" t="inlineStr">
        <is>
          <t>der Meer om eenige pusten in declaratie 1e</t>
        </is>
      </c>
      <c r="G2326">
        <f>HYPERLINK("https://images.diginfra.net/iiif/NL-HaNA_1.01.02/3789/NL-HaNA_1.01.02_3789_0014.jpg/3498,299,1096,3135/full/0/default.jpg", "iiif_url")</f>
        <v/>
      </c>
    </row>
    <row r="2327">
      <c r="A2327" t="inlineStr">
        <is>
          <t>NL-HaNA_1.01.02_3789_0014-page-27</t>
        </is>
      </c>
      <c r="B2327" t="inlineStr">
        <is>
          <t>NL-HaNA_1.01.02_3789_0014-column-3598-399-896-2935</t>
        </is>
      </c>
      <c r="C2327" t="inlineStr">
        <is>
          <t>lemma</t>
        </is>
      </c>
      <c r="D2327" t="n">
        <v>3636</v>
      </c>
      <c r="E2327" t="n">
        <v>2415</v>
      </c>
      <c r="F2327" t="inlineStr">
        <is>
          <t>mogen brengen. 288.</t>
        </is>
      </c>
      <c r="G2327">
        <f>HYPERLINK("https://images.diginfra.net/iiif/NL-HaNA_1.01.02/3789/NL-HaNA_1.01.02_3789_0014.jpg/3498,299,1096,3135/full/0/default.jpg", "iiif_url")</f>
        <v/>
      </c>
    </row>
    <row r="2328">
      <c r="A2328" t="inlineStr">
        <is>
          <t>NL-HaNA_1.01.02_3789_0014-page-27</t>
        </is>
      </c>
      <c r="B2328" t="inlineStr">
        <is>
          <t>NL-HaNA_1.01.02_3789_0014-column-3598-399-896-2935</t>
        </is>
      </c>
      <c r="C2328" t="inlineStr">
        <is>
          <t>repeat_lemma</t>
        </is>
      </c>
      <c r="D2328" t="n">
        <v>3759</v>
      </c>
      <c r="E2328" t="n">
        <v>2464</v>
      </c>
      <c r="F2328" t="inlineStr">
        <is>
          <t xml:space="preserve">        te examineeren bet versoeck van van-</t>
        </is>
      </c>
      <c r="G2328">
        <f>HYPERLINK("https://images.diginfra.net/iiif/NL-HaNA_1.01.02/3789/NL-HaNA_1.01.02_3789_0014.jpg/3498,299,1096,3135/full/0/default.jpg", "iiif_url")</f>
        <v/>
      </c>
    </row>
    <row r="2329">
      <c r="A2329" t="inlineStr">
        <is>
          <t>NL-HaNA_1.01.02_3789_0014-page-27</t>
        </is>
      </c>
      <c r="B2329" t="inlineStr">
        <is>
          <t>NL-HaNA_1.01.02_3789_0014-column-3598-399-896-2935</t>
        </is>
      </c>
      <c r="C2329" t="inlineStr">
        <is>
          <t>lemma</t>
        </is>
      </c>
      <c r="D2329" t="n">
        <v>3636</v>
      </c>
      <c r="E2329" t="n">
        <v>2505</v>
      </c>
      <c r="F2329" t="inlineStr">
        <is>
          <t>der Meer om het Hof na St. Idephonse te</t>
        </is>
      </c>
      <c r="G2329">
        <f>HYPERLINK("https://images.diginfra.net/iiif/NL-HaNA_1.01.02/3789/NL-HaNA_1.01.02_3789_0014.jpg/3498,299,1096,3135/full/0/default.jpg", "iiif_url")</f>
        <v/>
      </c>
    </row>
    <row r="2330">
      <c r="A2330" t="inlineStr">
        <is>
          <t>NL-HaNA_1.01.02_3789_0014-page-27</t>
        </is>
      </c>
      <c r="B2330" t="inlineStr">
        <is>
          <t>NL-HaNA_1.01.02_3789_0014-column-3598-399-896-2935</t>
        </is>
      </c>
      <c r="C2330" t="inlineStr">
        <is>
          <t>lemma</t>
        </is>
      </c>
      <c r="D2330" t="n">
        <v>3636</v>
      </c>
      <c r="E2330" t="n">
        <v>2560</v>
      </c>
      <c r="F2330" t="inlineStr">
        <is>
          <t>mogen volgen. 289.</t>
        </is>
      </c>
      <c r="G2330">
        <f>HYPERLINK("https://images.diginfra.net/iiif/NL-HaNA_1.01.02/3789/NL-HaNA_1.01.02_3789_0014.jpg/3498,299,1096,3135/full/0/default.jpg", "iiif_url")</f>
        <v/>
      </c>
    </row>
    <row r="2331">
      <c r="A2331" t="inlineStr">
        <is>
          <t>NL-HaNA_1.01.02_3789_0014-page-27</t>
        </is>
      </c>
      <c r="B2331" t="inlineStr">
        <is>
          <t>NL-HaNA_1.01.02_3789_0014-column-3598-399-896-2935</t>
        </is>
      </c>
      <c r="C2331" t="inlineStr">
        <is>
          <t>repeat_lemma</t>
        </is>
      </c>
      <c r="D2331" t="n">
        <v>3761</v>
      </c>
      <c r="E2331" t="n">
        <v>2609</v>
      </c>
      <c r="F2331" t="inlineStr">
        <is>
          <t xml:space="preserve">        te enamineeren het versôcck van de</t>
        </is>
      </c>
      <c r="G2331">
        <f>HYPERLINK("https://images.diginfra.net/iiif/NL-HaNA_1.01.02/3789/NL-HaNA_1.01.02_3789_0014.jpg/3498,299,1096,3135/full/0/default.jpg", "iiif_url")</f>
        <v/>
      </c>
    </row>
    <row r="2332">
      <c r="A2332" t="inlineStr">
        <is>
          <t>NL-HaNA_1.01.02_3789_0014-page-27</t>
        </is>
      </c>
      <c r="B2332" t="inlineStr">
        <is>
          <t>NL-HaNA_1.01.02_3789_0014-column-3598-399-896-2935</t>
        </is>
      </c>
      <c r="C2332" t="inlineStr">
        <is>
          <t>lemma</t>
        </is>
      </c>
      <c r="D2332" t="n">
        <v>3640</v>
      </c>
      <c r="E2332" t="n">
        <v>2651</v>
      </c>
      <c r="F2332" t="inlineStr">
        <is>
          <t>Geintereseerdens in de Beyersche Negotiatie tot</t>
        </is>
      </c>
      <c r="G2332">
        <f>HYPERLINK("https://images.diginfra.net/iiif/NL-HaNA_1.01.02/3789/NL-HaNA_1.01.02_3789_0014.jpg/3498,299,1096,3135/full/0/default.jpg", "iiif_url")</f>
        <v/>
      </c>
    </row>
    <row r="2333">
      <c r="A2333" t="inlineStr">
        <is>
          <t>NL-HaNA_1.01.02_3789_0014-page-27</t>
        </is>
      </c>
      <c r="B2333" t="inlineStr">
        <is>
          <t>NL-HaNA_1.01.02_3789_0014-column-3598-399-896-2935</t>
        </is>
      </c>
      <c r="C2333" t="inlineStr">
        <is>
          <t>lemma</t>
        </is>
      </c>
      <c r="D2333" t="n">
        <v>3640</v>
      </c>
      <c r="E2333" t="n">
        <v>2703</v>
      </c>
      <c r="F2333" t="inlineStr">
        <is>
          <t>verkvopinge van de verpande Juweelen en</t>
        </is>
      </c>
      <c r="G2333">
        <f>HYPERLINK("https://images.diginfra.net/iiif/NL-HaNA_1.01.02/3789/NL-HaNA_1.01.02_3789_0014.jpg/3498,299,1096,3135/full/0/default.jpg", "iiif_url")</f>
        <v/>
      </c>
    </row>
    <row r="2334">
      <c r="A2334" t="inlineStr">
        <is>
          <t>NL-HaNA_1.01.02_3789_0014-page-27</t>
        </is>
      </c>
      <c r="B2334" t="inlineStr">
        <is>
          <t>NL-HaNA_1.01.02_3789_0014-column-3598-399-896-2935</t>
        </is>
      </c>
      <c r="C2334" t="inlineStr">
        <is>
          <t>lemma</t>
        </is>
      </c>
      <c r="D2334" t="n">
        <v>3640</v>
      </c>
      <c r="E2334" t="n">
        <v>2748</v>
      </c>
      <c r="F2334" t="inlineStr">
        <is>
          <t>Paarlen. 293.</t>
        </is>
      </c>
      <c r="G2334">
        <f>HYPERLINK("https://images.diginfra.net/iiif/NL-HaNA_1.01.02/3789/NL-HaNA_1.01.02_3789_0014.jpg/3498,299,1096,3135/full/0/default.jpg", "iiif_url")</f>
        <v/>
      </c>
    </row>
    <row r="2335">
      <c r="A2335" t="inlineStr">
        <is>
          <t>NL-HaNA_1.01.02_3789_0014-page-27</t>
        </is>
      </c>
      <c r="B2335" t="inlineStr">
        <is>
          <t>NL-HaNA_1.01.02_3789_0014-column-3598-399-896-2935</t>
        </is>
      </c>
      <c r="C2335" t="inlineStr">
        <is>
          <t>repeat_lemma</t>
        </is>
      </c>
      <c r="D2335" t="n">
        <v>3764</v>
      </c>
      <c r="E2335" t="n">
        <v>2804</v>
      </c>
      <c r="F2335" t="inlineStr">
        <is>
          <t xml:space="preserve">        te examineren het versoeck van van-</t>
        </is>
      </c>
      <c r="G2335">
        <f>HYPERLINK("https://images.diginfra.net/iiif/NL-HaNA_1.01.02/3789/NL-HaNA_1.01.02_3789_0014.jpg/3498,299,1096,3135/full/0/default.jpg", "iiif_url")</f>
        <v/>
      </c>
    </row>
    <row r="2336">
      <c r="A2336" t="inlineStr">
        <is>
          <t>NL-HaNA_1.01.02_3789_0014-page-27</t>
        </is>
      </c>
      <c r="B2336" t="inlineStr">
        <is>
          <t>NL-HaNA_1.01.02_3789_0014-column-3598-399-896-2935</t>
        </is>
      </c>
      <c r="C2336" t="inlineStr">
        <is>
          <t>lemma</t>
        </is>
      </c>
      <c r="D2336" t="n">
        <v>3640</v>
      </c>
      <c r="E2336" t="n">
        <v>2848</v>
      </c>
      <c r="F2336" t="inlineStr">
        <is>
          <t>der Meer om de reyse na Segovia te decla-</t>
        </is>
      </c>
      <c r="G2336">
        <f>HYPERLINK("https://images.diginfra.net/iiif/NL-HaNA_1.01.02/3789/NL-HaNA_1.01.02_3789_0014.jpg/3498,299,1096,3135/full/0/default.jpg", "iiif_url")</f>
        <v/>
      </c>
    </row>
    <row r="2337">
      <c r="A2337" t="inlineStr">
        <is>
          <t>NL-HaNA_1.01.02_3789_0014-page-27</t>
        </is>
      </c>
      <c r="B2337" t="inlineStr">
        <is>
          <t>NL-HaNA_1.01.02_3789_0014-column-3598-399-896-2935</t>
        </is>
      </c>
      <c r="C2337" t="inlineStr">
        <is>
          <t>lemma</t>
        </is>
      </c>
      <c r="D2337" t="n">
        <v>3638</v>
      </c>
      <c r="E2337" t="n">
        <v>2896</v>
      </c>
      <c r="F2337" t="inlineStr">
        <is>
          <t>reeren. 314.</t>
        </is>
      </c>
      <c r="G2337">
        <f>HYPERLINK("https://images.diginfra.net/iiif/NL-HaNA_1.01.02/3789/NL-HaNA_1.01.02_3789_0014.jpg/3498,299,1096,3135/full/0/default.jpg", "iiif_url")</f>
        <v/>
      </c>
    </row>
    <row r="2338">
      <c r="A2338" t="inlineStr">
        <is>
          <t>NL-HaNA_1.01.02_3789_0014-page-27</t>
        </is>
      </c>
      <c r="B2338" t="inlineStr">
        <is>
          <t>NL-HaNA_1.01.02_3789_0014-column-3598-399-896-2935</t>
        </is>
      </c>
      <c r="C2338" t="inlineStr">
        <is>
          <t>repeat_lemma</t>
        </is>
      </c>
      <c r="D2338" t="n">
        <v>3764</v>
      </c>
      <c r="E2338" t="n">
        <v>2947</v>
      </c>
      <c r="F2338" t="inlineStr">
        <is>
          <t xml:space="preserve">        te examineeren het versôeck van van-</t>
        </is>
      </c>
      <c r="G2338">
        <f>HYPERLINK("https://images.diginfra.net/iiif/NL-HaNA_1.01.02/3789/NL-HaNA_1.01.02_3789_0014.jpg/3498,299,1096,3135/full/0/default.jpg", "iiif_url")</f>
        <v/>
      </c>
    </row>
    <row r="2339">
      <c r="A2339" t="inlineStr">
        <is>
          <t>NL-HaNA_1.01.02_3789_0014-page-27</t>
        </is>
      </c>
      <c r="B2339" t="inlineStr">
        <is>
          <t>NL-HaNA_1.01.02_3789_0014-column-3598-399-896-2935</t>
        </is>
      </c>
      <c r="C2339" t="inlineStr">
        <is>
          <t>lemma</t>
        </is>
      </c>
      <c r="D2339" t="n">
        <v>3643</v>
      </c>
      <c r="E2339" t="n">
        <v>2993</v>
      </c>
      <c r="F2339" t="inlineStr">
        <is>
          <t>der Meer, om voor reyskosten van fijn nieuwen</t>
        </is>
      </c>
      <c r="G2339">
        <f>HYPERLINK("https://images.diginfra.net/iiif/NL-HaNA_1.01.02/3789/NL-HaNA_1.01.02_3789_0014.jpg/3498,299,1096,3135/full/0/default.jpg", "iiif_url")</f>
        <v/>
      </c>
    </row>
    <row r="2340">
      <c r="A2340" t="inlineStr">
        <is>
          <t>NL-HaNA_1.01.02_3789_0014-page-27</t>
        </is>
      </c>
      <c r="B2340" t="inlineStr">
        <is>
          <t>NL-HaNA_1.01.02_3789_0014-column-3598-399-896-2935</t>
        </is>
      </c>
      <c r="C2340" t="inlineStr">
        <is>
          <t>lemma</t>
        </is>
      </c>
      <c r="D2340" t="n">
        <v>3647</v>
      </c>
      <c r="E2340" t="n">
        <v>3042</v>
      </c>
      <c r="F2340" t="inlineStr">
        <is>
          <t>Secretaris te mogen declareeren. 325.</t>
        </is>
      </c>
      <c r="G2340">
        <f>HYPERLINK("https://images.diginfra.net/iiif/NL-HaNA_1.01.02/3789/NL-HaNA_1.01.02_3789_0014.jpg/3498,299,1096,3135/full/0/default.jpg", "iiif_url")</f>
        <v/>
      </c>
    </row>
    <row r="2341">
      <c r="A2341" t="inlineStr">
        <is>
          <t>NL-HaNA_1.01.02_3789_0014-page-27</t>
        </is>
      </c>
      <c r="B2341" t="inlineStr">
        <is>
          <t>NL-HaNA_1.01.02_3789_0014-column-3598-399-896-2935</t>
        </is>
      </c>
      <c r="C2341" t="inlineStr">
        <is>
          <t>repeat_lemma</t>
        </is>
      </c>
      <c r="D2341" t="n">
        <v>3775</v>
      </c>
      <c r="E2341" t="n">
        <v>3095</v>
      </c>
      <c r="F2341" t="inlineStr">
        <is>
          <t xml:space="preserve">        te examineeren de Memorie van van</t>
        </is>
      </c>
      <c r="G2341">
        <f>HYPERLINK("https://images.diginfra.net/iiif/NL-HaNA_1.01.02/3789/NL-HaNA_1.01.02_3789_0014.jpg/3498,299,1096,3135/full/0/default.jpg", "iiif_url")</f>
        <v/>
      </c>
    </row>
    <row r="2342">
      <c r="A2342" t="inlineStr">
        <is>
          <t>NL-HaNA_1.01.02_3789_0014-page-27</t>
        </is>
      </c>
      <c r="B2342" t="inlineStr">
        <is>
          <t>NL-HaNA_1.01.02_3789_0014-column-3598-399-896-2935</t>
        </is>
      </c>
      <c r="C2342" t="inlineStr">
        <is>
          <t>lemma</t>
        </is>
      </c>
      <c r="D2342" t="n">
        <v>3647</v>
      </c>
      <c r="E2342" t="n">
        <v>3137</v>
      </c>
      <c r="F2342" t="inlineStr">
        <is>
          <t>Sande om achterstallen. 358.</t>
        </is>
      </c>
      <c r="G2342">
        <f>HYPERLINK("https://images.diginfra.net/iiif/NL-HaNA_1.01.02/3789/NL-HaNA_1.01.02_3789_0014.jpg/3498,299,1096,3135/full/0/default.jpg", "iiif_url")</f>
        <v/>
      </c>
    </row>
    <row r="2343">
      <c r="A2343" t="inlineStr">
        <is>
          <t>NL-HaNA_1.01.02_3789_0014-page-27</t>
        </is>
      </c>
      <c r="B2343" t="inlineStr">
        <is>
          <t>NL-HaNA_1.01.02_3789_0014-column-3598-399-896-2935</t>
        </is>
      </c>
      <c r="C2343" t="inlineStr">
        <is>
          <t>repeat_lemma</t>
        </is>
      </c>
      <c r="D2343" t="n">
        <v>3768</v>
      </c>
      <c r="E2343" t="n">
        <v>3188</v>
      </c>
      <c r="F2343" t="inlineStr">
        <is>
          <t xml:space="preserve">        te exammeeren de Missive van van</t>
        </is>
      </c>
      <c r="G2343">
        <f>HYPERLINK("https://images.diginfra.net/iiif/NL-HaNA_1.01.02/3789/NL-HaNA_1.01.02_3789_0014.jpg/3498,299,1096,3135/full/0/default.jpg", "iiif_url")</f>
        <v/>
      </c>
    </row>
    <row r="2344">
      <c r="A2344" t="inlineStr">
        <is>
          <t>NL-HaNA_1.01.02_3789_0014-page-27</t>
        </is>
      </c>
      <c r="B2344" t="inlineStr">
        <is>
          <t>NL-HaNA_1.01.02_3789_0014-column-3598-399-896-2935</t>
        </is>
      </c>
      <c r="C2344" t="inlineStr">
        <is>
          <t>lemma</t>
        </is>
      </c>
      <c r="D2344" t="n">
        <v>3650</v>
      </c>
      <c r="E2344" t="n">
        <v>3232</v>
      </c>
      <c r="F2344" t="inlineStr">
        <is>
          <t>Tu, om ordres wat extra deperces sal doen</t>
        </is>
      </c>
      <c r="G2344">
        <f>HYPERLINK("https://images.diginfra.net/iiif/NL-HaNA_1.01.02/3789/NL-HaNA_1.01.02_3789_0014.jpg/3498,299,1096,3135/full/0/default.jpg", "iiif_url")</f>
        <v/>
      </c>
    </row>
    <row r="2345">
      <c r="A2345" t="inlineStr">
        <is>
          <t>NL-HaNA_1.01.02_3789_0014-page-27</t>
        </is>
      </c>
      <c r="B2345" t="inlineStr">
        <is>
          <t>NL-HaNA_1.01.02_3789_0014-column-3598-399-896-2935</t>
        </is>
      </c>
      <c r="C2345" t="inlineStr">
        <is>
          <t>lemma</t>
        </is>
      </c>
      <c r="D2345" t="n">
        <v>3643</v>
      </c>
      <c r="E2345" t="n">
        <v>3281</v>
      </c>
      <c r="F2345" t="inlineStr">
        <is>
          <t>soo bet swanger gaan van de Princesse van</t>
        </is>
      </c>
      <c r="G2345">
        <f>HYPERLINK("https://images.diginfra.net/iiif/NL-HaNA_1.01.02/3789/NL-HaNA_1.01.02_3789_0014.jpg/3498,299,1096,3135/full/0/default.jpg", "iiif_url")</f>
        <v/>
      </c>
    </row>
    <row r="2349">
      <c r="A2349" t="inlineStr">
        <is>
          <t>NL-HaNA_1.01.02_3789_0015-page-28</t>
        </is>
      </c>
      <c r="B2349" t="inlineStr">
        <is>
          <t>NL-HaNA_1.01.02_3789_0015-column-386-498-916-2880</t>
        </is>
      </c>
      <c r="C2349" t="inlineStr">
        <is>
          <t>continuation</t>
        </is>
      </c>
      <c r="D2349" t="n">
        <v>416</v>
      </c>
      <c r="E2349" t="n">
        <v>489</v>
      </c>
      <c r="F2349" t="inlineStr">
        <is>
          <t xml:space="preserve">    Brazil zyn voortgang moghte hebben. 375.</t>
        </is>
      </c>
      <c r="G2349">
        <f>HYPERLINK("https://images.diginfra.net/iiif/NL-HaNA_1.01.02/3789/NL-HaNA_1.01.02_3789_0015.jpg/286,398,1116,3080/full/0/default.jpg", "iiif_url")</f>
        <v/>
      </c>
    </row>
    <row r="2350">
      <c r="A2350" t="inlineStr">
        <is>
          <t>NL-HaNA_1.01.02_3789_0015-page-28</t>
        </is>
      </c>
      <c r="B2350" t="inlineStr">
        <is>
          <t>NL-HaNA_1.01.02_3789_0015-column-386-498-916-2880</t>
        </is>
      </c>
      <c r="C2350" t="inlineStr">
        <is>
          <t>continuation</t>
        </is>
      </c>
      <c r="D2350" t="n">
        <v>418</v>
      </c>
      <c r="E2350" t="n">
        <v>555</v>
      </c>
      <c r="F2350" t="inlineStr">
        <is>
          <t xml:space="preserve">    538.</t>
        </is>
      </c>
      <c r="G2350">
        <f>HYPERLINK("https://images.diginfra.net/iiif/NL-HaNA_1.01.02/3789/NL-HaNA_1.01.02_3789_0015.jpg/286,398,1116,3080/full/0/default.jpg", "iiif_url")</f>
        <v/>
      </c>
    </row>
    <row r="2351">
      <c r="A2351" t="inlineStr">
        <is>
          <t>NL-HaNA_1.01.02_3789_0015-page-28</t>
        </is>
      </c>
      <c r="B2351" t="inlineStr">
        <is>
          <t>NL-HaNA_1.01.02_3789_0015-column-386-498-916-2880</t>
        </is>
      </c>
      <c r="C2351" t="inlineStr">
        <is>
          <t>repeat_lemma</t>
        </is>
      </c>
      <c r="D2351" t="n">
        <v>544</v>
      </c>
      <c r="E2351" t="n">
        <v>587</v>
      </c>
      <c r="F2351" t="inlineStr">
        <is>
          <t xml:space="preserve">        te examineeren de Missive van Bleys-</t>
        </is>
      </c>
      <c r="G2351">
        <f>HYPERLINK("https://images.diginfra.net/iiif/NL-HaNA_1.01.02/3789/NL-HaNA_1.01.02_3789_0015.jpg/286,398,1116,3080/full/0/default.jpg", "iiif_url")</f>
        <v/>
      </c>
    </row>
    <row r="2352">
      <c r="A2352" t="inlineStr">
        <is>
          <t>NL-HaNA_1.01.02_3789_0015-page-28</t>
        </is>
      </c>
      <c r="B2352" t="inlineStr">
        <is>
          <t>NL-HaNA_1.01.02_3789_0015-column-386-498-916-2880</t>
        </is>
      </c>
      <c r="C2352" t="inlineStr">
        <is>
          <t>continuation</t>
        </is>
      </c>
      <c r="D2352" t="n">
        <v>423</v>
      </c>
      <c r="E2352" t="n">
        <v>637</v>
      </c>
      <c r="F2352" t="inlineStr">
        <is>
          <t xml:space="preserve">    wyck, om dedommagement ter somme van</t>
        </is>
      </c>
      <c r="G2352">
        <f>HYPERLINK("https://images.diginfra.net/iiif/NL-HaNA_1.01.02/3789/NL-HaNA_1.01.02_3789_0015.jpg/286,398,1116,3080/full/0/default.jpg", "iiif_url")</f>
        <v/>
      </c>
    </row>
    <row r="2353">
      <c r="A2353" t="inlineStr">
        <is>
          <t>NL-HaNA_1.01.02_3789_0015-page-28</t>
        </is>
      </c>
      <c r="B2353" t="inlineStr">
        <is>
          <t>NL-HaNA_1.01.02_3789_0015-column-386-498-916-2880</t>
        </is>
      </c>
      <c r="C2353" t="inlineStr">
        <is>
          <t>continuation</t>
        </is>
      </c>
      <c r="D2353" t="n">
        <v>421</v>
      </c>
      <c r="E2353" t="n">
        <v>685</v>
      </c>
      <c r="F2353" t="inlineStr">
        <is>
          <t xml:space="preserve">    twee duysent seven hondert vystigb guldens.</t>
        </is>
      </c>
      <c r="G2353">
        <f>HYPERLINK("https://images.diginfra.net/iiif/NL-HaNA_1.01.02/3789/NL-HaNA_1.01.02_3789_0015.jpg/286,398,1116,3080/full/0/default.jpg", "iiif_url")</f>
        <v/>
      </c>
    </row>
    <row r="2354">
      <c r="A2354" t="inlineStr">
        <is>
          <t>NL-HaNA_1.01.02_3789_0015-page-28</t>
        </is>
      </c>
      <c r="B2354" t="inlineStr">
        <is>
          <t>NL-HaNA_1.01.02_3789_0015-column-386-498-916-2880</t>
        </is>
      </c>
      <c r="C2354" t="inlineStr">
        <is>
          <t>continuation</t>
        </is>
      </c>
      <c r="D2354" t="n">
        <v>425</v>
      </c>
      <c r="E2354" t="n">
        <v>755</v>
      </c>
      <c r="F2354" t="inlineStr">
        <is>
          <t xml:space="preserve">    403.</t>
        </is>
      </c>
      <c r="G2354">
        <f>HYPERLINK("https://images.diginfra.net/iiif/NL-HaNA_1.01.02/3789/NL-HaNA_1.01.02_3789_0015.jpg/286,398,1116,3080/full/0/default.jpg", "iiif_url")</f>
        <v/>
      </c>
    </row>
    <row r="2355">
      <c r="A2355" t="inlineStr">
        <is>
          <t>NL-HaNA_1.01.02_3789_0015-page-28</t>
        </is>
      </c>
      <c r="B2355" t="inlineStr">
        <is>
          <t>NL-HaNA_1.01.02_3789_0015-column-386-498-916-2880</t>
        </is>
      </c>
      <c r="C2355" t="inlineStr">
        <is>
          <t>repeat_lemma</t>
        </is>
      </c>
      <c r="D2355" t="n">
        <v>546</v>
      </c>
      <c r="E2355" t="n">
        <v>781</v>
      </c>
      <c r="F2355" t="inlineStr">
        <is>
          <t xml:space="preserve">        rapport op het versoeck van vander</t>
        </is>
      </c>
      <c r="G2355">
        <f>HYPERLINK("https://images.diginfra.net/iiif/NL-HaNA_1.01.02/3789/NL-HaNA_1.01.02_3789_0015.jpg/286,398,1116,3080/full/0/default.jpg", "iiif_url")</f>
        <v/>
      </c>
    </row>
    <row r="2356">
      <c r="A2356" t="inlineStr">
        <is>
          <t>NL-HaNA_1.01.02_3789_0015-page-28</t>
        </is>
      </c>
      <c r="B2356" t="inlineStr">
        <is>
          <t>NL-HaNA_1.01.02_3789_0015-column-386-498-916-2880</t>
        </is>
      </c>
      <c r="C2356" t="inlineStr">
        <is>
          <t>continuation</t>
        </is>
      </c>
      <c r="D2356" t="n">
        <v>428</v>
      </c>
      <c r="E2356" t="n">
        <v>832</v>
      </c>
      <c r="F2356" t="inlineStr">
        <is>
          <t xml:space="preserve">    Meer om voor Rens ende Rouwen , &amp;5c. te</t>
        </is>
      </c>
      <c r="G2356">
        <f>HYPERLINK("https://images.diginfra.net/iiif/NL-HaNA_1.01.02/3789/NL-HaNA_1.01.02_3789_0015.jpg/286,398,1116,3080/full/0/default.jpg", "iiif_url")</f>
        <v/>
      </c>
    </row>
    <row r="2357">
      <c r="A2357" t="inlineStr">
        <is>
          <t>NL-HaNA_1.01.02_3789_0015-page-28</t>
        </is>
      </c>
      <c r="B2357" t="inlineStr">
        <is>
          <t>NL-HaNA_1.01.02_3789_0015-column-386-498-916-2880</t>
        </is>
      </c>
      <c r="C2357" t="inlineStr">
        <is>
          <t>continuation</t>
        </is>
      </c>
      <c r="D2357" t="n">
        <v>428</v>
      </c>
      <c r="E2357" t="n">
        <v>881</v>
      </c>
      <c r="F2357" t="inlineStr">
        <is>
          <t xml:space="preserve">    declareerten en geaccordeert. 414.</t>
        </is>
      </c>
      <c r="G2357">
        <f>HYPERLINK("https://images.diginfra.net/iiif/NL-HaNA_1.01.02/3789/NL-HaNA_1.01.02_3789_0015.jpg/286,398,1116,3080/full/0/default.jpg", "iiif_url")</f>
        <v/>
      </c>
    </row>
    <row r="2358">
      <c r="A2358" t="inlineStr">
        <is>
          <t>NL-HaNA_1.01.02_3789_0015-page-28</t>
        </is>
      </c>
      <c r="B2358" t="inlineStr">
        <is>
          <t>NL-HaNA_1.01.02_3789_0015-column-386-498-916-2880</t>
        </is>
      </c>
      <c r="C2358" t="inlineStr">
        <is>
          <t>repeat_lemma</t>
        </is>
      </c>
      <c r="D2358" t="n">
        <v>565</v>
      </c>
      <c r="E2358" t="n">
        <v>922</v>
      </c>
      <c r="F2358" t="inlineStr">
        <is>
          <t xml:space="preserve">        te examineeren de Missive van de</t>
        </is>
      </c>
      <c r="G2358">
        <f>HYPERLINK("https://images.diginfra.net/iiif/NL-HaNA_1.01.02/3789/NL-HaNA_1.01.02_3789_0015.jpg/286,398,1116,3080/full/0/default.jpg", "iiif_url")</f>
        <v/>
      </c>
    </row>
    <row r="2359">
      <c r="A2359" t="inlineStr">
        <is>
          <t>NL-HaNA_1.01.02_3789_0015-page-28</t>
        </is>
      </c>
      <c r="B2359" t="inlineStr">
        <is>
          <t>NL-HaNA_1.01.02_3789_0015-column-386-498-916-2880</t>
        </is>
      </c>
      <c r="C2359" t="inlineStr">
        <is>
          <t>continuation</t>
        </is>
      </c>
      <c r="D2359" t="n">
        <v>432</v>
      </c>
      <c r="E2359" t="n">
        <v>974</v>
      </c>
      <c r="F2359" t="inlineStr">
        <is>
          <t xml:space="preserve">    Swart, om voor Paardebuyr, om tweemaal</t>
        </is>
      </c>
      <c r="G2359">
        <f>HYPERLINK("https://images.diginfra.net/iiif/NL-HaNA_1.01.02/3789/NL-HaNA_1.01.02_3789_0015.jpg/286,398,1116,3080/full/0/default.jpg", "iiif_url")</f>
        <v/>
      </c>
    </row>
    <row r="2360">
      <c r="A2360" t="inlineStr">
        <is>
          <t>NL-HaNA_1.01.02_3789_0015-page-28</t>
        </is>
      </c>
      <c r="B2360" t="inlineStr">
        <is>
          <t>NL-HaNA_1.01.02_3789_0015-column-386-498-916-2880</t>
        </is>
      </c>
      <c r="C2360" t="inlineStr">
        <is>
          <t>continuation</t>
        </is>
      </c>
      <c r="D2360" t="n">
        <v>437</v>
      </c>
      <c r="E2360" t="n">
        <v>1028</v>
      </c>
      <c r="F2360" t="inlineStr">
        <is>
          <t xml:space="preserve">    's weecks na St. Peters Hof te gaan, te mo-</t>
        </is>
      </c>
      <c r="G2360">
        <f>HYPERLINK("https://images.diginfra.net/iiif/NL-HaNA_1.01.02/3789/NL-HaNA_1.01.02_3789_0015.jpg/286,398,1116,3080/full/0/default.jpg", "iiif_url")</f>
        <v/>
      </c>
    </row>
    <row r="2361">
      <c r="A2361" t="inlineStr">
        <is>
          <t>NL-HaNA_1.01.02_3789_0015-page-28</t>
        </is>
      </c>
      <c r="B2361" t="inlineStr">
        <is>
          <t>NL-HaNA_1.01.02_3789_0015-column-386-498-916-2880</t>
        </is>
      </c>
      <c r="C2361" t="inlineStr">
        <is>
          <t>continuation</t>
        </is>
      </c>
      <c r="D2361" t="n">
        <v>428</v>
      </c>
      <c r="E2361" t="n">
        <v>1076</v>
      </c>
      <c r="F2361" t="inlineStr">
        <is>
          <t xml:space="preserve">    gen declareeren. 416.</t>
        </is>
      </c>
      <c r="G2361">
        <f>HYPERLINK("https://images.diginfra.net/iiif/NL-HaNA_1.01.02/3789/NL-HaNA_1.01.02_3789_0015.jpg/286,398,1116,3080/full/0/default.jpg", "iiif_url")</f>
        <v/>
      </c>
    </row>
    <row r="2362">
      <c r="A2362" t="inlineStr">
        <is>
          <t>NL-HaNA_1.01.02_3789_0015-page-28</t>
        </is>
      </c>
      <c r="B2362" t="inlineStr">
        <is>
          <t>NL-HaNA_1.01.02_3789_0015-column-386-498-916-2880</t>
        </is>
      </c>
      <c r="C2362" t="inlineStr">
        <is>
          <t>repeat_lemma</t>
        </is>
      </c>
      <c r="D2362" t="n">
        <v>553</v>
      </c>
      <c r="E2362" t="n">
        <v>1115</v>
      </c>
      <c r="F2362" t="inlineStr">
        <is>
          <t xml:space="preserve">        rapport op het versoeck van van Til,</t>
        </is>
      </c>
      <c r="G2362">
        <f>HYPERLINK("https://images.diginfra.net/iiif/NL-HaNA_1.01.02/3789/NL-HaNA_1.01.02_3789_0015.jpg/286,398,1116,3080/full/0/default.jpg", "iiif_url")</f>
        <v/>
      </c>
    </row>
    <row r="2363">
      <c r="A2363" t="inlineStr">
        <is>
          <t>NL-HaNA_1.01.02_3789_0015-page-28</t>
        </is>
      </c>
      <c r="B2363" t="inlineStr">
        <is>
          <t>NL-HaNA_1.01.02_3789_0015-column-386-498-916-2880</t>
        </is>
      </c>
      <c r="C2363" t="inlineStr">
        <is>
          <t>continuation</t>
        </is>
      </c>
      <c r="D2363" t="n">
        <v>435</v>
      </c>
      <c r="E2363" t="n">
        <v>1169</v>
      </c>
      <c r="F2363" t="inlineStr">
        <is>
          <t xml:space="preserve">    en gepermitteert voor Vreughdevuyren over</t>
        </is>
      </c>
      <c r="G2363">
        <f>HYPERLINK("https://images.diginfra.net/iiif/NL-HaNA_1.01.02/3789/NL-HaNA_1.01.02_3789_0015.jpg/286,398,1116,3080/full/0/default.jpg", "iiif_url")</f>
        <v/>
      </c>
    </row>
    <row r="2364">
      <c r="A2364" t="inlineStr">
        <is>
          <t>NL-HaNA_1.01.02_3789_0015-page-28</t>
        </is>
      </c>
      <c r="B2364" t="inlineStr">
        <is>
          <t>NL-HaNA_1.01.02_3789_0015-column-386-498-916-2880</t>
        </is>
      </c>
      <c r="C2364" t="inlineStr">
        <is>
          <t>continuation</t>
        </is>
      </c>
      <c r="D2364" t="n">
        <v>437</v>
      </c>
      <c r="E2364" t="n">
        <v>1213</v>
      </c>
      <c r="F2364" t="inlineStr">
        <is>
          <t xml:space="preserve">    de verlossinge van de Princesse van Brazil</t>
        </is>
      </c>
      <c r="G2364">
        <f>HYPERLINK("https://images.diginfra.net/iiif/NL-HaNA_1.01.02/3789/NL-HaNA_1.01.02_3789_0015.jpg/286,398,1116,3080/full/0/default.jpg", "iiif_url")</f>
        <v/>
      </c>
    </row>
    <row r="2365">
      <c r="A2365" t="inlineStr">
        <is>
          <t>NL-HaNA_1.01.02_3789_0015-page-28</t>
        </is>
      </c>
      <c r="B2365" t="inlineStr">
        <is>
          <t>NL-HaNA_1.01.02_3789_0015-column-386-498-916-2880</t>
        </is>
      </c>
      <c r="C2365" t="inlineStr">
        <is>
          <t>continuation</t>
        </is>
      </c>
      <c r="D2365" t="n">
        <v>437</v>
      </c>
      <c r="E2365" t="n">
        <v>1272</v>
      </c>
      <c r="F2365" t="inlineStr">
        <is>
          <t xml:space="preserve">    te declareeren. 422.</t>
        </is>
      </c>
      <c r="G2365">
        <f>HYPERLINK("https://images.diginfra.net/iiif/NL-HaNA_1.01.02/3789/NL-HaNA_1.01.02_3789_0015.jpg/286,398,1116,3080/full/0/default.jpg", "iiif_url")</f>
        <v/>
      </c>
    </row>
    <row r="2366">
      <c r="A2366" t="inlineStr">
        <is>
          <t>NL-HaNA_1.01.02_3789_0015-page-28</t>
        </is>
      </c>
      <c r="B2366" t="inlineStr">
        <is>
          <t>NL-HaNA_1.01.02_3789_0015-column-386-498-916-2880</t>
        </is>
      </c>
      <c r="C2366" t="inlineStr">
        <is>
          <t>repeat_lemma</t>
        </is>
      </c>
      <c r="D2366" t="n">
        <v>570</v>
      </c>
      <c r="E2366" t="n">
        <v>1311</v>
      </c>
      <c r="F2366" t="inlineStr">
        <is>
          <t xml:space="preserve">        te examineeren de Memorie van de</t>
        </is>
      </c>
      <c r="G2366">
        <f>HYPERLINK("https://images.diginfra.net/iiif/NL-HaNA_1.01.02/3789/NL-HaNA_1.01.02_3789_0015.jpg/286,398,1116,3080/full/0/default.jpg", "iiif_url")</f>
        <v/>
      </c>
    </row>
    <row r="2367">
      <c r="A2367" t="inlineStr">
        <is>
          <t>NL-HaNA_1.01.02_3789_0015-page-28</t>
        </is>
      </c>
      <c r="B2367" t="inlineStr">
        <is>
          <t>NL-HaNA_1.01.02_3789_0015-column-386-498-916-2880</t>
        </is>
      </c>
      <c r="C2367" t="inlineStr">
        <is>
          <t>continuation</t>
        </is>
      </c>
      <c r="D2367" t="n">
        <v>439</v>
      </c>
      <c r="E2367" t="n">
        <v>1361</v>
      </c>
      <c r="F2367" t="inlineStr">
        <is>
          <t xml:space="preserve">    Swart om voor Veldtequipagie en Kleederen</t>
        </is>
      </c>
      <c r="G2367">
        <f>HYPERLINK("https://images.diginfra.net/iiif/NL-HaNA_1.01.02/3789/NL-HaNA_1.01.02_3789_0015.jpg/286,398,1116,3080/full/0/default.jpg", "iiif_url")</f>
        <v/>
      </c>
    </row>
    <row r="2368">
      <c r="A2368" t="inlineStr">
        <is>
          <t>NL-HaNA_1.01.02_3789_0015-page-28</t>
        </is>
      </c>
      <c r="B2368" t="inlineStr">
        <is>
          <t>NL-HaNA_1.01.02_3789_0015-column-386-498-916-2880</t>
        </is>
      </c>
      <c r="C2368" t="inlineStr">
        <is>
          <t>continuation</t>
        </is>
      </c>
      <c r="D2368" t="n">
        <v>439</v>
      </c>
      <c r="E2368" t="n">
        <v>1414</v>
      </c>
      <c r="F2368" t="inlineStr">
        <is>
          <t xml:space="preserve">    te declareeren. 434.</t>
        </is>
      </c>
      <c r="G2368">
        <f>HYPERLINK("https://images.diginfra.net/iiif/NL-HaNA_1.01.02/3789/NL-HaNA_1.01.02_3789_0015.jpg/286,398,1116,3080/full/0/default.jpg", "iiif_url")</f>
        <v/>
      </c>
    </row>
    <row r="2369">
      <c r="A2369" t="inlineStr">
        <is>
          <t>NL-HaNA_1.01.02_3789_0015-page-28</t>
        </is>
      </c>
      <c r="B2369" t="inlineStr">
        <is>
          <t>NL-HaNA_1.01.02_3789_0015-column-386-498-916-2880</t>
        </is>
      </c>
      <c r="C2369" t="inlineStr">
        <is>
          <t>repeat_lemma</t>
        </is>
      </c>
      <c r="D2369" t="n">
        <v>558</v>
      </c>
      <c r="E2369" t="n">
        <v>1457</v>
      </c>
      <c r="F2369" t="inlineStr">
        <is>
          <t xml:space="preserve">        te examineeren het belangh van Re-</t>
        </is>
      </c>
      <c r="G2369">
        <f>HYPERLINK("https://images.diginfra.net/iiif/NL-HaNA_1.01.02/3789/NL-HaNA_1.01.02_3789_0015.jpg/286,398,1116,3080/full/0/default.jpg", "iiif_url")</f>
        <v/>
      </c>
    </row>
    <row r="2370">
      <c r="A2370" t="inlineStr">
        <is>
          <t>NL-HaNA_1.01.02_3789_0015-page-28</t>
        </is>
      </c>
      <c r="B2370" t="inlineStr">
        <is>
          <t>NL-HaNA_1.01.02_3789_0015-column-386-498-916-2880</t>
        </is>
      </c>
      <c r="C2370" t="inlineStr">
        <is>
          <t>continuation</t>
        </is>
      </c>
      <c r="D2370" t="n">
        <v>437</v>
      </c>
      <c r="E2370" t="n">
        <v>1505</v>
      </c>
      <c r="F2370" t="inlineStr">
        <is>
          <t xml:space="preserve">    genten van het Vrye op de Requeste van</t>
        </is>
      </c>
      <c r="G2370">
        <f>HYPERLINK("https://images.diginfra.net/iiif/NL-HaNA_1.01.02/3789/NL-HaNA_1.01.02_3789_0015.jpg/286,398,1116,3080/full/0/default.jpg", "iiif_url")</f>
        <v/>
      </c>
    </row>
    <row r="2371">
      <c r="A2371" t="inlineStr">
        <is>
          <t>NL-HaNA_1.01.02_3789_0015-page-28</t>
        </is>
      </c>
      <c r="B2371" t="inlineStr">
        <is>
          <t>NL-HaNA_1.01.02_3789_0015-column-386-498-916-2880</t>
        </is>
      </c>
      <c r="C2371" t="inlineStr">
        <is>
          <t>continuation</t>
        </is>
      </c>
      <c r="D2371" t="n">
        <v>437</v>
      </c>
      <c r="E2371" t="n">
        <v>1554</v>
      </c>
      <c r="F2371" t="inlineStr">
        <is>
          <t xml:space="preserve">    Regenten van Tsendycke wegens de Emigran-</t>
        </is>
      </c>
      <c r="G2371">
        <f>HYPERLINK("https://images.diginfra.net/iiif/NL-HaNA_1.01.02/3789/NL-HaNA_1.01.02_3789_0015.jpg/286,398,1116,3080/full/0/default.jpg", "iiif_url")</f>
        <v/>
      </c>
    </row>
    <row r="2372">
      <c r="A2372" t="inlineStr">
        <is>
          <t>NL-HaNA_1.01.02_3789_0015-page-28</t>
        </is>
      </c>
      <c r="B2372" t="inlineStr">
        <is>
          <t>NL-HaNA_1.01.02_3789_0015-column-386-498-916-2880</t>
        </is>
      </c>
      <c r="C2372" t="inlineStr">
        <is>
          <t>continuation</t>
        </is>
      </c>
      <c r="D2372" t="n">
        <v>439</v>
      </c>
      <c r="E2372" t="n">
        <v>1610</v>
      </c>
      <c r="F2372" t="inlineStr">
        <is>
          <t xml:space="preserve">    ten. 436.</t>
        </is>
      </c>
      <c r="G2372">
        <f>HYPERLINK("https://images.diginfra.net/iiif/NL-HaNA_1.01.02/3789/NL-HaNA_1.01.02_3789_0015.jpg/286,398,1116,3080/full/0/default.jpg", "iiif_url")</f>
        <v/>
      </c>
    </row>
    <row r="2373">
      <c r="A2373" t="inlineStr">
        <is>
          <t>NL-HaNA_1.01.02_3789_0015-page-28</t>
        </is>
      </c>
      <c r="B2373" t="inlineStr">
        <is>
          <t>NL-HaNA_1.01.02_3789_0015-column-386-498-916-2880</t>
        </is>
      </c>
      <c r="C2373" t="inlineStr">
        <is>
          <t>repeat_lemma</t>
        </is>
      </c>
      <c r="D2373" t="n">
        <v>563</v>
      </c>
      <c r="E2373" t="n">
        <v>1644</v>
      </c>
      <c r="F2373" t="inlineStr">
        <is>
          <t xml:space="preserve">        te examineeren het versoeck van van-</t>
        </is>
      </c>
      <c r="G2373">
        <f>HYPERLINK("https://images.diginfra.net/iiif/NL-HaNA_1.01.02/3789/NL-HaNA_1.01.02_3789_0015.jpg/286,398,1116,3080/full/0/default.jpg", "iiif_url")</f>
        <v/>
      </c>
    </row>
    <row r="2374">
      <c r="A2374" t="inlineStr">
        <is>
          <t>NL-HaNA_1.01.02_3789_0015-page-28</t>
        </is>
      </c>
      <c r="B2374" t="inlineStr">
        <is>
          <t>NL-HaNA_1.01.02_3789_0015-column-386-498-916-2880</t>
        </is>
      </c>
      <c r="C2374" t="inlineStr">
        <is>
          <t>continuation</t>
        </is>
      </c>
      <c r="D2374" t="n">
        <v>439</v>
      </c>
      <c r="E2374" t="n">
        <v>1690</v>
      </c>
      <c r="F2374" t="inlineStr">
        <is>
          <t xml:space="preserve">    der Meer wegens bet declareeren van Rou-</t>
        </is>
      </c>
      <c r="G2374">
        <f>HYPERLINK("https://images.diginfra.net/iiif/NL-HaNA_1.01.02/3789/NL-HaNA_1.01.02_3789_0015.jpg/286,398,1116,3080/full/0/default.jpg", "iiif_url")</f>
        <v/>
      </c>
    </row>
    <row r="2375">
      <c r="A2375" t="inlineStr">
        <is>
          <t>NL-HaNA_1.01.02_3789_0015-page-28</t>
        </is>
      </c>
      <c r="B2375" t="inlineStr">
        <is>
          <t>NL-HaNA_1.01.02_3789_0015-column-386-498-916-2880</t>
        </is>
      </c>
      <c r="C2375" t="inlineStr">
        <is>
          <t>continuation</t>
        </is>
      </c>
      <c r="D2375" t="n">
        <v>446</v>
      </c>
      <c r="E2375" t="n">
        <v>1757</v>
      </c>
      <c r="F2375" t="inlineStr">
        <is>
          <t xml:space="preserve">    wen.</t>
        </is>
      </c>
      <c r="G2375">
        <f>HYPERLINK("https://images.diginfra.net/iiif/NL-HaNA_1.01.02/3789/NL-HaNA_1.01.02_3789_0015.jpg/286,398,1116,3080/full/0/default.jpg", "iiif_url")</f>
        <v/>
      </c>
    </row>
    <row r="2376">
      <c r="A2376" t="inlineStr">
        <is>
          <t>NL-HaNA_1.01.02_3789_0015-page-28</t>
        </is>
      </c>
      <c r="B2376" t="inlineStr">
        <is>
          <t>NL-HaNA_1.01.02_3789_0015-column-386-498-916-2880</t>
        </is>
      </c>
      <c r="C2376" t="inlineStr">
        <is>
          <t>continuation</t>
        </is>
      </c>
      <c r="D2376" t="n">
        <v>534</v>
      </c>
      <c r="E2376" t="n">
        <v>1760</v>
      </c>
      <c r="F2376" t="inlineStr">
        <is>
          <t xml:space="preserve">    493.</t>
        </is>
      </c>
      <c r="G2376">
        <f>HYPERLINK("https://images.diginfra.net/iiif/NL-HaNA_1.01.02/3789/NL-HaNA_1.01.02_3789_0015.jpg/286,398,1116,3080/full/0/default.jpg", "iiif_url")</f>
        <v/>
      </c>
    </row>
    <row r="2377">
      <c r="A2377" t="inlineStr">
        <is>
          <t>NL-HaNA_1.01.02_3789_0015-page-28</t>
        </is>
      </c>
      <c r="B2377" t="inlineStr">
        <is>
          <t>NL-HaNA_1.01.02_3789_0015-column-386-498-916-2880</t>
        </is>
      </c>
      <c r="C2377" t="inlineStr">
        <is>
          <t>repeat_lemma</t>
        </is>
      </c>
      <c r="D2377" t="n">
        <v>570</v>
      </c>
      <c r="E2377" t="n">
        <v>1784</v>
      </c>
      <c r="F2377" t="inlineStr">
        <is>
          <t xml:space="preserve">        te examineeren het versoeck van van-</t>
        </is>
      </c>
      <c r="G2377">
        <f>HYPERLINK("https://images.diginfra.net/iiif/NL-HaNA_1.01.02/3789/NL-HaNA_1.01.02_3789_0015.jpg/286,398,1116,3080/full/0/default.jpg", "iiif_url")</f>
        <v/>
      </c>
    </row>
    <row r="2378">
      <c r="A2378" t="inlineStr">
        <is>
          <t>NL-HaNA_1.01.02_3789_0015-page-28</t>
        </is>
      </c>
      <c r="B2378" t="inlineStr">
        <is>
          <t>NL-HaNA_1.01.02_3789_0015-column-386-498-916-2880</t>
        </is>
      </c>
      <c r="C2378" t="inlineStr">
        <is>
          <t>continuation</t>
        </is>
      </c>
      <c r="D2378" t="n">
        <v>449</v>
      </c>
      <c r="E2378" t="n">
        <v>1843</v>
      </c>
      <c r="F2378" t="inlineStr">
        <is>
          <t xml:space="preserve">    der Meer om verhooginge van tractement.</t>
        </is>
      </c>
      <c r="G2378">
        <f>HYPERLINK("https://images.diginfra.net/iiif/NL-HaNA_1.01.02/3789/NL-HaNA_1.01.02_3789_0015.jpg/286,398,1116,3080/full/0/default.jpg", "iiif_url")</f>
        <v/>
      </c>
    </row>
    <row r="2379">
      <c r="A2379" t="inlineStr">
        <is>
          <t>NL-HaNA_1.01.02_3789_0015-page-28</t>
        </is>
      </c>
      <c r="B2379" t="inlineStr">
        <is>
          <t>NL-HaNA_1.01.02_3789_0015-column-386-498-916-2880</t>
        </is>
      </c>
      <c r="C2379" t="inlineStr">
        <is>
          <t>continuation</t>
        </is>
      </c>
      <c r="D2379" t="n">
        <v>451</v>
      </c>
      <c r="E2379" t="n">
        <v>1904</v>
      </c>
      <c r="F2379" t="inlineStr">
        <is>
          <t xml:space="preserve">    499.</t>
        </is>
      </c>
      <c r="G2379">
        <f>HYPERLINK("https://images.diginfra.net/iiif/NL-HaNA_1.01.02/3789/NL-HaNA_1.01.02_3789_0015.jpg/286,398,1116,3080/full/0/default.jpg", "iiif_url")</f>
        <v/>
      </c>
    </row>
    <row r="2380">
      <c r="A2380" t="inlineStr">
        <is>
          <t>NL-HaNA_1.01.02_3789_0015-page-28</t>
        </is>
      </c>
      <c r="B2380" t="inlineStr">
        <is>
          <t>NL-HaNA_1.01.02_3789_0015-column-386-498-916-2880</t>
        </is>
      </c>
      <c r="C2380" t="inlineStr">
        <is>
          <t>repeat_lemma</t>
        </is>
      </c>
      <c r="D2380" t="n">
        <v>572</v>
      </c>
      <c r="E2380" t="n">
        <v>1934</v>
      </c>
      <c r="F2380" t="inlineStr">
        <is>
          <t xml:space="preserve">        te examineeren het versoeck van Bur-</t>
        </is>
      </c>
      <c r="G2380">
        <f>HYPERLINK("https://images.diginfra.net/iiif/NL-HaNA_1.01.02/3789/NL-HaNA_1.01.02_3789_0015.jpg/286,398,1116,3080/full/0/default.jpg", "iiif_url")</f>
        <v/>
      </c>
    </row>
    <row r="2381">
      <c r="A2381" t="inlineStr">
        <is>
          <t>NL-HaNA_1.01.02_3789_0015-page-28</t>
        </is>
      </c>
      <c r="B2381" t="inlineStr">
        <is>
          <t>NL-HaNA_1.01.02_3789_0015-column-386-498-916-2880</t>
        </is>
      </c>
      <c r="C2381" t="inlineStr">
        <is>
          <t>lemma</t>
        </is>
      </c>
      <c r="D2381" t="n">
        <v>449</v>
      </c>
      <c r="E2381" t="n">
        <v>1983</v>
      </c>
      <c r="F2381" t="inlineStr">
        <is>
          <t>mania om een Predikant en Schoolmeester</t>
        </is>
      </c>
      <c r="G2381">
        <f>HYPERLINK("https://images.diginfra.net/iiif/NL-HaNA_1.01.02/3789/NL-HaNA_1.01.02_3789_0015.jpg/286,398,1116,3080/full/0/default.jpg", "iiif_url")</f>
        <v/>
      </c>
    </row>
    <row r="2382">
      <c r="A2382" t="inlineStr">
        <is>
          <t>NL-HaNA_1.01.02_3789_0015-page-28</t>
        </is>
      </c>
      <c r="B2382" t="inlineStr">
        <is>
          <t>NL-HaNA_1.01.02_3789_0015-column-386-498-916-2880</t>
        </is>
      </c>
      <c r="C2382" t="inlineStr">
        <is>
          <t>lemma</t>
        </is>
      </c>
      <c r="D2382" t="n">
        <v>446</v>
      </c>
      <c r="E2382" t="n">
        <v>2031</v>
      </c>
      <c r="F2382" t="inlineStr">
        <is>
          <t>woor die van Rutgen, tot de Gereformeerde</t>
        </is>
      </c>
      <c r="G2382">
        <f>HYPERLINK("https://images.diginfra.net/iiif/NL-HaNA_1.01.02/3789/NL-HaNA_1.01.02_3789_0015.jpg/286,398,1116,3080/full/0/default.jpg", "iiif_url")</f>
        <v/>
      </c>
    </row>
    <row r="2383">
      <c r="A2383" t="inlineStr">
        <is>
          <t>NL-HaNA_1.01.02_3789_0015-page-28</t>
        </is>
      </c>
      <c r="B2383" t="inlineStr">
        <is>
          <t>NL-HaNA_1.01.02_3789_0015-column-386-498-916-2880</t>
        </is>
      </c>
      <c r="C2383" t="inlineStr">
        <is>
          <t>continuation</t>
        </is>
      </c>
      <c r="D2383" t="n">
        <v>451</v>
      </c>
      <c r="E2383" t="n">
        <v>2084</v>
      </c>
      <c r="F2383" t="inlineStr">
        <is>
          <t xml:space="preserve">    Religie overgekomen. 531.</t>
        </is>
      </c>
      <c r="G2383">
        <f>HYPERLINK("https://images.diginfra.net/iiif/NL-HaNA_1.01.02/3789/NL-HaNA_1.01.02_3789_0015.jpg/286,398,1116,3080/full/0/default.jpg", "iiif_url")</f>
        <v/>
      </c>
    </row>
    <row r="2384">
      <c r="A2384" t="inlineStr">
        <is>
          <t>NL-HaNA_1.01.02_3789_0015-page-28</t>
        </is>
      </c>
      <c r="B2384" t="inlineStr">
        <is>
          <t>NL-HaNA_1.01.02_3789_0015-column-386-498-916-2880</t>
        </is>
      </c>
      <c r="C2384" t="inlineStr">
        <is>
          <t>repeat_lemma</t>
        </is>
      </c>
      <c r="D2384" t="n">
        <v>572</v>
      </c>
      <c r="E2384" t="n">
        <v>2128</v>
      </c>
      <c r="F2384" t="inlineStr">
        <is>
          <t xml:space="preserve">        te examineeren het versoeck van Gal-</t>
        </is>
      </c>
      <c r="G2384">
        <f>HYPERLINK("https://images.diginfra.net/iiif/NL-HaNA_1.01.02/3789/NL-HaNA_1.01.02_3789_0015.jpg/286,398,1116,3080/full/0/default.jpg", "iiif_url")</f>
        <v/>
      </c>
    </row>
    <row r="2385">
      <c r="A2385" t="inlineStr">
        <is>
          <t>NL-HaNA_1.01.02_3789_0015-page-28</t>
        </is>
      </c>
      <c r="B2385" t="inlineStr">
        <is>
          <t>NL-HaNA_1.01.02_3789_0015-column-386-498-916-2880</t>
        </is>
      </c>
      <c r="C2385" t="inlineStr">
        <is>
          <t>lemma</t>
        </is>
      </c>
      <c r="D2385" t="n">
        <v>453</v>
      </c>
      <c r="E2385" t="n">
        <v>2175</v>
      </c>
      <c r="F2385" t="inlineStr">
        <is>
          <t>lieris om voor eenige saacken te mogen de-</t>
        </is>
      </c>
      <c r="G2385">
        <f>HYPERLINK("https://images.diginfra.net/iiif/NL-HaNA_1.01.02/3789/NL-HaNA_1.01.02_3789_0015.jpg/286,398,1116,3080/full/0/default.jpg", "iiif_url")</f>
        <v/>
      </c>
    </row>
    <row r="2386">
      <c r="A2386" t="inlineStr">
        <is>
          <t>NL-HaNA_1.01.02_3789_0015-page-28</t>
        </is>
      </c>
      <c r="B2386" t="inlineStr">
        <is>
          <t>NL-HaNA_1.01.02_3789_0015-column-386-498-916-2880</t>
        </is>
      </c>
      <c r="C2386" t="inlineStr">
        <is>
          <t>lemma</t>
        </is>
      </c>
      <c r="D2386" t="n">
        <v>453</v>
      </c>
      <c r="E2386" t="n">
        <v>2234</v>
      </c>
      <c r="F2386" t="inlineStr">
        <is>
          <t>clareeren 535.</t>
        </is>
      </c>
      <c r="G2386">
        <f>HYPERLINK("https://images.diginfra.net/iiif/NL-HaNA_1.01.02/3789/NL-HaNA_1.01.02_3789_0015.jpg/286,398,1116,3080/full/0/default.jpg", "iiif_url")</f>
        <v/>
      </c>
    </row>
    <row r="2387">
      <c r="A2387" t="inlineStr">
        <is>
          <t>NL-HaNA_1.01.02_3789_0015-page-28</t>
        </is>
      </c>
      <c r="B2387" t="inlineStr">
        <is>
          <t>NL-HaNA_1.01.02_3789_0015-column-386-498-916-2880</t>
        </is>
      </c>
      <c r="C2387" t="inlineStr">
        <is>
          <t>repeat_lemma</t>
        </is>
      </c>
      <c r="D2387" t="n">
        <v>574</v>
      </c>
      <c r="E2387" t="n">
        <v>2257</v>
      </c>
      <c r="F2387" t="inlineStr">
        <is>
          <t xml:space="preserve">        te examineeren het versoeck van Gal-</t>
        </is>
      </c>
      <c r="G2387">
        <f>HYPERLINK("https://images.diginfra.net/iiif/NL-HaNA_1.01.02/3789/NL-HaNA_1.01.02_3789_0015.jpg/286,398,1116,3080/full/0/default.jpg", "iiif_url")</f>
        <v/>
      </c>
    </row>
    <row r="2388">
      <c r="A2388" t="inlineStr">
        <is>
          <t>NL-HaNA_1.01.02_3789_0015-page-28</t>
        </is>
      </c>
      <c r="B2388" t="inlineStr">
        <is>
          <t>NL-HaNA_1.01.02_3789_0015-column-386-498-916-2880</t>
        </is>
      </c>
      <c r="C2388" t="inlineStr">
        <is>
          <t>lemma</t>
        </is>
      </c>
      <c r="D2388" t="n">
        <v>453</v>
      </c>
      <c r="E2388" t="n">
        <v>2318</v>
      </c>
      <c r="F2388" t="inlineStr">
        <is>
          <t>lieris om yemandt expres af te senden tot</t>
        </is>
      </c>
      <c r="G2388">
        <f>HYPERLINK("https://images.diginfra.net/iiif/NL-HaNA_1.01.02/3789/NL-HaNA_1.01.02_3789_0015.jpg/286,398,1116,3080/full/0/default.jpg", "iiif_url")</f>
        <v/>
      </c>
    </row>
    <row r="2389">
      <c r="A2389" t="inlineStr">
        <is>
          <t>NL-HaNA_1.01.02_3789_0015-page-28</t>
        </is>
      </c>
      <c r="B2389" t="inlineStr">
        <is>
          <t>NL-HaNA_1.01.02_3789_0015-column-386-498-916-2880</t>
        </is>
      </c>
      <c r="C2389" t="inlineStr">
        <is>
          <t>lemma</t>
        </is>
      </c>
      <c r="D2389" t="n">
        <v>456</v>
      </c>
      <c r="E2389" t="n">
        <v>2368</v>
      </c>
      <c r="F2389" t="inlineStr">
        <is>
          <t>het recouvreeren van Goederen der Emigran-</t>
        </is>
      </c>
      <c r="G2389">
        <f>HYPERLINK("https://images.diginfra.net/iiif/NL-HaNA_1.01.02/3789/NL-HaNA_1.01.02_3789_0015.jpg/286,398,1116,3080/full/0/default.jpg", "iiif_url")</f>
        <v/>
      </c>
    </row>
    <row r="2390">
      <c r="A2390" t="inlineStr">
        <is>
          <t>NL-HaNA_1.01.02_3789_0015-page-28</t>
        </is>
      </c>
      <c r="B2390" t="inlineStr">
        <is>
          <t>NL-HaNA_1.01.02_3789_0015-column-386-498-916-2880</t>
        </is>
      </c>
      <c r="C2390" t="inlineStr">
        <is>
          <t>lemma</t>
        </is>
      </c>
      <c r="D2390" t="n">
        <v>456</v>
      </c>
      <c r="E2390" t="n">
        <v>2418</v>
      </c>
      <c r="F2390" t="inlineStr">
        <is>
          <t>ten. 548.</t>
        </is>
      </c>
      <c r="G2390">
        <f>HYPERLINK("https://images.diginfra.net/iiif/NL-HaNA_1.01.02/3789/NL-HaNA_1.01.02_3789_0015.jpg/286,398,1116,3080/full/0/default.jpg", "iiif_url")</f>
        <v/>
      </c>
    </row>
    <row r="2391">
      <c r="A2391" t="inlineStr">
        <is>
          <t>NL-HaNA_1.01.02_3789_0015-page-28</t>
        </is>
      </c>
      <c r="B2391" t="inlineStr">
        <is>
          <t>NL-HaNA_1.01.02_3789_0015-column-386-498-916-2880</t>
        </is>
      </c>
      <c r="C2391" t="inlineStr">
        <is>
          <t>non_index_line</t>
        </is>
      </c>
      <c r="D2391" t="n">
        <v>579</v>
      </c>
      <c r="E2391" t="n">
        <v>2463</v>
      </c>
      <c r="F2391" t="inlineStr">
        <is>
          <t xml:space="preserve">        te examineeren het versoeck van Cal-</t>
        </is>
      </c>
      <c r="G2391">
        <f>HYPERLINK("https://images.diginfra.net/iiif/NL-HaNA_1.01.02/3789/NL-HaNA_1.01.02_3789_0015.jpg/286,398,1116,3080/full/0/default.jpg", "iiif_url")</f>
        <v/>
      </c>
    </row>
    <row r="2392">
      <c r="A2392" t="inlineStr">
        <is>
          <t>NL-HaNA_1.01.02_3789_0015-page-28</t>
        </is>
      </c>
      <c r="B2392" t="inlineStr">
        <is>
          <t>NL-HaNA_1.01.02_3789_0015-column-386-498-916-2880</t>
        </is>
      </c>
      <c r="C2392" t="inlineStr">
        <is>
          <t>lemma</t>
        </is>
      </c>
      <c r="D2392" t="n">
        <v>453</v>
      </c>
      <c r="E2392" t="n">
        <v>2511</v>
      </c>
      <c r="F2392" t="inlineStr">
        <is>
          <t>coen om liquidatie van yijne Declaratie.</t>
        </is>
      </c>
      <c r="G2392">
        <f>HYPERLINK("https://images.diginfra.net/iiif/NL-HaNA_1.01.02/3789/NL-HaNA_1.01.02_3789_0015.jpg/286,398,1116,3080/full/0/default.jpg", "iiif_url")</f>
        <v/>
      </c>
    </row>
    <row r="2393">
      <c r="A2393" t="inlineStr">
        <is>
          <t>NL-HaNA_1.01.02_3789_0015-page-28</t>
        </is>
      </c>
      <c r="B2393" t="inlineStr">
        <is>
          <t>NL-HaNA_1.01.02_3789_0015-column-386-498-916-2880</t>
        </is>
      </c>
      <c r="C2393" t="inlineStr">
        <is>
          <t>continuation</t>
        </is>
      </c>
      <c r="D2393" t="n">
        <v>460</v>
      </c>
      <c r="E2393" t="n">
        <v>2570</v>
      </c>
      <c r="F2393" t="inlineStr">
        <is>
          <t xml:space="preserve">    581.</t>
        </is>
      </c>
      <c r="G2393">
        <f>HYPERLINK("https://images.diginfra.net/iiif/NL-HaNA_1.01.02/3789/NL-HaNA_1.01.02_3789_0015.jpg/286,398,1116,3080/full/0/default.jpg", "iiif_url")</f>
        <v/>
      </c>
    </row>
    <row r="2394">
      <c r="A2394" t="inlineStr">
        <is>
          <t>NL-HaNA_1.01.02_3789_0015-page-28</t>
        </is>
      </c>
      <c r="B2394" t="inlineStr">
        <is>
          <t>NL-HaNA_1.01.02_3789_0015-column-386-498-916-2880</t>
        </is>
      </c>
      <c r="C2394" t="inlineStr">
        <is>
          <t>non_index_line</t>
        </is>
      </c>
      <c r="D2394" t="n">
        <v>579</v>
      </c>
      <c r="E2394" t="n">
        <v>2608</v>
      </c>
      <c r="F2394" t="inlineStr">
        <is>
          <t xml:space="preserve">        te examineeren het versoeck van Gal-</t>
        </is>
      </c>
      <c r="G2394">
        <f>HYPERLINK("https://images.diginfra.net/iiif/NL-HaNA_1.01.02/3789/NL-HaNA_1.01.02_3789_0015.jpg/286,398,1116,3080/full/0/default.jpg", "iiif_url")</f>
        <v/>
      </c>
    </row>
    <row r="2395">
      <c r="A2395" t="inlineStr">
        <is>
          <t>NL-HaNA_1.01.02_3789_0015-page-28</t>
        </is>
      </c>
      <c r="B2395" t="inlineStr">
        <is>
          <t>NL-HaNA_1.01.02_3789_0015-column-386-498-916-2880</t>
        </is>
      </c>
      <c r="C2395" t="inlineStr">
        <is>
          <t>lemma</t>
        </is>
      </c>
      <c r="D2395" t="n">
        <v>460</v>
      </c>
      <c r="E2395" t="n">
        <v>2653</v>
      </c>
      <c r="F2395" t="inlineStr">
        <is>
          <t>lieris weegens de extraditie der Goederen der</t>
        </is>
      </c>
      <c r="G2395">
        <f>HYPERLINK("https://images.diginfra.net/iiif/NL-HaNA_1.01.02/3789/NL-HaNA_1.01.02_3789_0015.jpg/286,398,1116,3080/full/0/default.jpg", "iiif_url")</f>
        <v/>
      </c>
    </row>
    <row r="2396">
      <c r="A2396" t="inlineStr">
        <is>
          <t>NL-HaNA_1.01.02_3789_0015-page-28</t>
        </is>
      </c>
      <c r="B2396" t="inlineStr">
        <is>
          <t>NL-HaNA_1.01.02_3789_0015-column-386-498-916-2880</t>
        </is>
      </c>
      <c r="C2396" t="inlineStr">
        <is>
          <t>lemma</t>
        </is>
      </c>
      <c r="D2396" t="n">
        <v>460</v>
      </c>
      <c r="E2396" t="n">
        <v>2709</v>
      </c>
      <c r="F2396" t="inlineStr">
        <is>
          <t>Emigranten. 582.</t>
        </is>
      </c>
      <c r="G2396">
        <f>HYPERLINK("https://images.diginfra.net/iiif/NL-HaNA_1.01.02/3789/NL-HaNA_1.01.02_3789_0015.jpg/286,398,1116,3080/full/0/default.jpg", "iiif_url")</f>
        <v/>
      </c>
    </row>
    <row r="2397">
      <c r="A2397" t="inlineStr">
        <is>
          <t>NL-HaNA_1.01.02_3789_0015-page-28</t>
        </is>
      </c>
      <c r="B2397" t="inlineStr">
        <is>
          <t>NL-HaNA_1.01.02_3789_0015-column-386-498-916-2880</t>
        </is>
      </c>
      <c r="C2397" t="inlineStr">
        <is>
          <t>repeat_lemma</t>
        </is>
      </c>
      <c r="D2397" t="n">
        <v>575</v>
      </c>
      <c r="E2397" t="n">
        <v>2752</v>
      </c>
      <c r="F2397" t="inlineStr">
        <is>
          <t xml:space="preserve">        te examineeren het versoeck van van-</t>
        </is>
      </c>
      <c r="G2397">
        <f>HYPERLINK("https://images.diginfra.net/iiif/NL-HaNA_1.01.02/3789/NL-HaNA_1.01.02_3789_0015.jpg/286,398,1116,3080/full/0/default.jpg", "iiif_url")</f>
        <v/>
      </c>
    </row>
    <row r="2398">
      <c r="A2398" t="inlineStr">
        <is>
          <t>NL-HaNA_1.01.02_3789_0015-page-28</t>
        </is>
      </c>
      <c r="B2398" t="inlineStr">
        <is>
          <t>NL-HaNA_1.01.02_3789_0015-column-386-498-916-2880</t>
        </is>
      </c>
      <c r="C2398" t="inlineStr">
        <is>
          <t>lemma</t>
        </is>
      </c>
      <c r="D2398" t="n">
        <v>460</v>
      </c>
      <c r="E2398" t="n">
        <v>2798</v>
      </c>
      <c r="F2398" t="inlineStr">
        <is>
          <t>der Meer om extraordinaris byslagb wegens</t>
        </is>
      </c>
      <c r="G2398">
        <f>HYPERLINK("https://images.diginfra.net/iiif/NL-HaNA_1.01.02/3789/NL-HaNA_1.01.02_3789_0015.jpg/286,398,1116,3080/full/0/default.jpg", "iiif_url")</f>
        <v/>
      </c>
    </row>
    <row r="2399">
      <c r="A2399" t="inlineStr">
        <is>
          <t>NL-HaNA_1.01.02_3789_0015-page-28</t>
        </is>
      </c>
      <c r="B2399" t="inlineStr">
        <is>
          <t>NL-HaNA_1.01.02_3789_0015-column-386-498-916-2880</t>
        </is>
      </c>
      <c r="C2399" t="inlineStr">
        <is>
          <t>lemma</t>
        </is>
      </c>
      <c r="D2399" t="n">
        <v>460</v>
      </c>
      <c r="E2399" t="n">
        <v>2852</v>
      </c>
      <c r="F2399" t="inlineStr">
        <is>
          <t>de excessive duurie. 589. 671.</t>
        </is>
      </c>
      <c r="G2399">
        <f>HYPERLINK("https://images.diginfra.net/iiif/NL-HaNA_1.01.02/3789/NL-HaNA_1.01.02_3789_0015.jpg/286,398,1116,3080/full/0/default.jpg", "iiif_url")</f>
        <v/>
      </c>
    </row>
    <row r="2400">
      <c r="A2400" t="inlineStr">
        <is>
          <t>NL-HaNA_1.01.02_3789_0015-page-28</t>
        </is>
      </c>
      <c r="B2400" t="inlineStr">
        <is>
          <t>NL-HaNA_1.01.02_3789_0015-column-386-498-916-2880</t>
        </is>
      </c>
      <c r="C2400" t="inlineStr">
        <is>
          <t>non_index_line</t>
        </is>
      </c>
      <c r="D2400" t="n">
        <v>579</v>
      </c>
      <c r="E2400" t="n">
        <v>2893</v>
      </c>
      <c r="F2400" t="inlineStr">
        <is>
          <t xml:space="preserve">        rapport en versoeck van de Swart om</t>
        </is>
      </c>
      <c r="G2400">
        <f>HYPERLINK("https://images.diginfra.net/iiif/NL-HaNA_1.01.02/3789/NL-HaNA_1.01.02_3789_0015.jpg/286,398,1116,3080/full/0/default.jpg", "iiif_url")</f>
        <v/>
      </c>
    </row>
    <row r="2401">
      <c r="A2401" t="inlineStr">
        <is>
          <t>NL-HaNA_1.01.02_3789_0015-page-28</t>
        </is>
      </c>
      <c r="B2401" t="inlineStr">
        <is>
          <t>NL-HaNA_1.01.02_3789_0015-column-386-498-916-2880</t>
        </is>
      </c>
      <c r="C2401" t="inlineStr">
        <is>
          <t>lemma</t>
        </is>
      </c>
      <c r="D2401" t="n">
        <v>463</v>
      </c>
      <c r="E2401" t="n">
        <v>2944</v>
      </c>
      <c r="F2401" t="inlineStr">
        <is>
          <t>voor Veldtequipagie te declareeren, afgewe-</t>
        </is>
      </c>
      <c r="G2401">
        <f>HYPERLINK("https://images.diginfra.net/iiif/NL-HaNA_1.01.02/3789/NL-HaNA_1.01.02_3789_0015.jpg/286,398,1116,3080/full/0/default.jpg", "iiif_url")</f>
        <v/>
      </c>
    </row>
    <row r="2402">
      <c r="A2402" t="inlineStr">
        <is>
          <t>NL-HaNA_1.01.02_3789_0015-page-28</t>
        </is>
      </c>
      <c r="B2402" t="inlineStr">
        <is>
          <t>NL-HaNA_1.01.02_3789_0015-column-386-498-916-2880</t>
        </is>
      </c>
      <c r="C2402" t="inlineStr">
        <is>
          <t>lemma</t>
        </is>
      </c>
      <c r="D2402" t="n">
        <v>456</v>
      </c>
      <c r="E2402" t="n">
        <v>2996</v>
      </c>
      <c r="F2402" t="inlineStr">
        <is>
          <t>sen. 598.</t>
        </is>
      </c>
      <c r="G2402">
        <f>HYPERLINK("https://images.diginfra.net/iiif/NL-HaNA_1.01.02/3789/NL-HaNA_1.01.02_3789_0015.jpg/286,398,1116,3080/full/0/default.jpg", "iiif_url")</f>
        <v/>
      </c>
    </row>
    <row r="2403">
      <c r="A2403" t="inlineStr">
        <is>
          <t>NL-HaNA_1.01.02_3789_0015-page-28</t>
        </is>
      </c>
      <c r="B2403" t="inlineStr">
        <is>
          <t>NL-HaNA_1.01.02_3789_0015-column-386-498-916-2880</t>
        </is>
      </c>
      <c r="C2403" t="inlineStr">
        <is>
          <t>non_index_line</t>
        </is>
      </c>
      <c r="D2403" t="n">
        <v>584</v>
      </c>
      <c r="E2403" t="n">
        <v>3038</v>
      </c>
      <c r="F2403" t="inlineStr">
        <is>
          <t xml:space="preserve">        rapport en versoeck van de Swart om</t>
        </is>
      </c>
      <c r="G2403">
        <f>HYPERLINK("https://images.diginfra.net/iiif/NL-HaNA_1.01.02/3789/NL-HaNA_1.01.02_3789_0015.jpg/286,398,1116,3080/full/0/default.jpg", "iiif_url")</f>
        <v/>
      </c>
    </row>
    <row r="2404">
      <c r="A2404" t="inlineStr">
        <is>
          <t>NL-HaNA_1.01.02_3789_0015-page-28</t>
        </is>
      </c>
      <c r="B2404" t="inlineStr">
        <is>
          <t>NL-HaNA_1.01.02_3789_0015-column-386-498-916-2880</t>
        </is>
      </c>
      <c r="C2404" t="inlineStr">
        <is>
          <t>lemma</t>
        </is>
      </c>
      <c r="D2404" t="n">
        <v>460</v>
      </c>
      <c r="E2404" t="n">
        <v>3087</v>
      </c>
      <c r="F2404" t="inlineStr">
        <is>
          <t>woor extraordinaris Paardehuyr te mogen de-</t>
        </is>
      </c>
      <c r="G2404">
        <f>HYPERLINK("https://images.diginfra.net/iiif/NL-HaNA_1.01.02/3789/NL-HaNA_1.01.02_3789_0015.jpg/286,398,1116,3080/full/0/default.jpg", "iiif_url")</f>
        <v/>
      </c>
    </row>
    <row r="2405">
      <c r="A2405" t="inlineStr">
        <is>
          <t>NL-HaNA_1.01.02_3789_0015-page-28</t>
        </is>
      </c>
      <c r="B2405" t="inlineStr">
        <is>
          <t>NL-HaNA_1.01.02_3789_0015-column-386-498-916-2880</t>
        </is>
      </c>
      <c r="C2405" t="inlineStr">
        <is>
          <t>lemma</t>
        </is>
      </c>
      <c r="D2405" t="n">
        <v>460</v>
      </c>
      <c r="E2405" t="n">
        <v>3141</v>
      </c>
      <c r="F2405" t="inlineStr">
        <is>
          <t>clareeren, asgeweesen. 599.</t>
        </is>
      </c>
      <c r="G2405">
        <f>HYPERLINK("https://images.diginfra.net/iiif/NL-HaNA_1.01.02/3789/NL-HaNA_1.01.02_3789_0015.jpg/286,398,1116,3080/full/0/default.jpg", "iiif_url")</f>
        <v/>
      </c>
    </row>
    <row r="2406">
      <c r="A2406" t="inlineStr">
        <is>
          <t>NL-HaNA_1.01.02_3789_0015-page-28</t>
        </is>
      </c>
      <c r="B2406" t="inlineStr">
        <is>
          <t>NL-HaNA_1.01.02_3789_0015-column-386-498-916-2880</t>
        </is>
      </c>
      <c r="C2406" t="inlineStr">
        <is>
          <t>non_index_line</t>
        </is>
      </c>
      <c r="D2406" t="n">
        <v>588</v>
      </c>
      <c r="E2406" t="n">
        <v>3182</v>
      </c>
      <c r="F2406" t="inlineStr">
        <is>
          <t xml:space="preserve">        rapport op het versoeck van Rumpf</t>
        </is>
      </c>
      <c r="G2406">
        <f>HYPERLINK("https://images.diginfra.net/iiif/NL-HaNA_1.01.02/3789/NL-HaNA_1.01.02_3789_0015.jpg/286,398,1116,3080/full/0/default.jpg", "iiif_url")</f>
        <v/>
      </c>
    </row>
    <row r="2407">
      <c r="A2407" t="inlineStr">
        <is>
          <t>NL-HaNA_1.01.02_3789_0015-page-28</t>
        </is>
      </c>
      <c r="B2407" t="inlineStr">
        <is>
          <t>NL-HaNA_1.01.02_3789_0015-column-386-498-916-2880</t>
        </is>
      </c>
      <c r="C2407" t="inlineStr">
        <is>
          <t>lemma</t>
        </is>
      </c>
      <c r="D2407" t="n">
        <v>463</v>
      </c>
      <c r="E2407" t="n">
        <v>3233</v>
      </c>
      <c r="F2407" t="inlineStr">
        <is>
          <t>om den kleynen rouw te mogen declareeren,</t>
        </is>
      </c>
      <c r="G2407">
        <f>HYPERLINK("https://images.diginfra.net/iiif/NL-HaNA_1.01.02/3789/NL-HaNA_1.01.02_3789_0015.jpg/286,398,1116,3080/full/0/default.jpg", "iiif_url")</f>
        <v/>
      </c>
    </row>
    <row r="2408">
      <c r="A2408" t="inlineStr">
        <is>
          <t>NL-HaNA_1.01.02_3789_0015-page-28</t>
        </is>
      </c>
      <c r="B2408" t="inlineStr">
        <is>
          <t>NL-HaNA_1.01.02_3789_0015-column-386-498-916-2880</t>
        </is>
      </c>
      <c r="C2408" t="inlineStr">
        <is>
          <t>lemma</t>
        </is>
      </c>
      <c r="D2408" t="n">
        <v>463</v>
      </c>
      <c r="E2408" t="n">
        <v>3284</v>
      </c>
      <c r="F2408" t="inlineStr">
        <is>
          <t>afgeweesen. 603.</t>
        </is>
      </c>
      <c r="G2408">
        <f>HYPERLINK("https://images.diginfra.net/iiif/NL-HaNA_1.01.02/3789/NL-HaNA_1.01.02_3789_0015.jpg/286,398,1116,3080/full/0/default.jpg", "iiif_url")</f>
        <v/>
      </c>
    </row>
    <row r="2409">
      <c r="A2409" t="inlineStr">
        <is>
          <t>NL-HaNA_1.01.02_3789_0015-page-28</t>
        </is>
      </c>
      <c r="B2409" t="inlineStr">
        <is>
          <t>NL-HaNA_1.01.02_3789_0015-column-386-498-916-2880</t>
        </is>
      </c>
      <c r="C2409" t="inlineStr">
        <is>
          <t>non_index_line</t>
        </is>
      </c>
      <c r="D2409" t="n">
        <v>579</v>
      </c>
      <c r="E2409" t="n">
        <v>3325</v>
      </c>
      <c r="F2409" t="inlineStr">
        <is>
          <t xml:space="preserve">        rapport op het versoeck van Rumpf</t>
        </is>
      </c>
      <c r="G2409">
        <f>HYPERLINK("https://images.diginfra.net/iiif/NL-HaNA_1.01.02/3789/NL-HaNA_1.01.02_3789_0015.jpg/286,398,1116,3080/full/0/default.jpg", "iiif_url")</f>
        <v/>
      </c>
    </row>
    <row r="2411">
      <c r="A2411" t="inlineStr">
        <is>
          <t>NL-HaNA_1.01.02_3789_0015-page-28</t>
        </is>
      </c>
      <c r="B2411" t="inlineStr">
        <is>
          <t>NL-HaNA_1.01.02_3789_0015-column-1367-493-949-2840</t>
        </is>
      </c>
      <c r="C2411" t="inlineStr">
        <is>
          <t>lemma</t>
        </is>
      </c>
      <c r="D2411" t="n">
        <v>1398</v>
      </c>
      <c r="E2411" t="n">
        <v>473</v>
      </c>
      <c r="F2411" t="inlineStr">
        <is>
          <t>en gepermitteert sestien Ducaten in reekeninge</t>
        </is>
      </c>
      <c r="G2411">
        <f>HYPERLINK("https://images.diginfra.net/iiif/NL-HaNA_1.01.02/3789/NL-HaNA_1.01.02_3789_0015.jpg/1267,393,1149,3040/full/0/default.jpg", "iiif_url")</f>
        <v/>
      </c>
    </row>
    <row r="2412">
      <c r="A2412" t="inlineStr">
        <is>
          <t>NL-HaNA_1.01.02_3789_0015-page-28</t>
        </is>
      </c>
      <c r="B2412" t="inlineStr">
        <is>
          <t>NL-HaNA_1.01.02_3789_0015-column-1367-493-949-2840</t>
        </is>
      </c>
      <c r="C2412" t="inlineStr">
        <is>
          <t>lemma</t>
        </is>
      </c>
      <c r="D2412" t="n">
        <v>1398</v>
      </c>
      <c r="E2412" t="n">
        <v>526</v>
      </c>
      <c r="F2412" t="inlineStr">
        <is>
          <t>te mogen brengen. 603.</t>
        </is>
      </c>
      <c r="G2412">
        <f>HYPERLINK("https://images.diginfra.net/iiif/NL-HaNA_1.01.02/3789/NL-HaNA_1.01.02_3789_0015.jpg/1267,393,1149,3040/full/0/default.jpg", "iiif_url")</f>
        <v/>
      </c>
    </row>
    <row r="2413">
      <c r="A2413" t="inlineStr">
        <is>
          <t>NL-HaNA_1.01.02_3789_0015-page-28</t>
        </is>
      </c>
      <c r="B2413" t="inlineStr">
        <is>
          <t>NL-HaNA_1.01.02_3789_0015-column-1367-493-949-2840</t>
        </is>
      </c>
      <c r="C2413" t="inlineStr">
        <is>
          <t>continuation</t>
        </is>
      </c>
      <c r="D2413" t="n">
        <v>1523</v>
      </c>
      <c r="E2413" t="n">
        <v>564</v>
      </c>
      <c r="F2413" t="inlineStr">
        <is>
          <t xml:space="preserve">    te examineeren de Receckeninge van de</t>
        </is>
      </c>
      <c r="G2413">
        <f>HYPERLINK("https://images.diginfra.net/iiif/NL-HaNA_1.01.02/3789/NL-HaNA_1.01.02_3789_0015.jpg/1267,393,1149,3040/full/0/default.jpg", "iiif_url")</f>
        <v/>
      </c>
    </row>
    <row r="2414">
      <c r="A2414" t="inlineStr">
        <is>
          <t>NL-HaNA_1.01.02_3789_0015-page-28</t>
        </is>
      </c>
      <c r="B2414" t="inlineStr">
        <is>
          <t>NL-HaNA_1.01.02_3789_0015-column-1367-493-949-2840</t>
        </is>
      </c>
      <c r="C2414" t="inlineStr">
        <is>
          <t>lemma</t>
        </is>
      </c>
      <c r="D2414" t="n">
        <v>1402</v>
      </c>
      <c r="E2414" t="n">
        <v>623</v>
      </c>
      <c r="F2414" t="inlineStr">
        <is>
          <t>Magistraat van. den Vrye wegens de Emi-</t>
        </is>
      </c>
      <c r="G2414">
        <f>HYPERLINK("https://images.diginfra.net/iiif/NL-HaNA_1.01.02/3789/NL-HaNA_1.01.02_3789_0015.jpg/1267,393,1149,3040/full/0/default.jpg", "iiif_url")</f>
        <v/>
      </c>
    </row>
    <row r="2415">
      <c r="A2415" t="inlineStr">
        <is>
          <t>NL-HaNA_1.01.02_3789_0015-page-28</t>
        </is>
      </c>
      <c r="B2415" t="inlineStr">
        <is>
          <t>NL-HaNA_1.01.02_3789_0015-column-1367-493-949-2840</t>
        </is>
      </c>
      <c r="C2415" t="inlineStr">
        <is>
          <t>lemma</t>
        </is>
      </c>
      <c r="D2415" t="n">
        <v>1400</v>
      </c>
      <c r="E2415" t="n">
        <v>673</v>
      </c>
      <c r="F2415" t="inlineStr">
        <is>
          <t>granten. Sa1.</t>
        </is>
      </c>
      <c r="G2415">
        <f>HYPERLINK("https://images.diginfra.net/iiif/NL-HaNA_1.01.02/3789/NL-HaNA_1.01.02_3789_0015.jpg/1267,393,1149,3040/full/0/default.jpg", "iiif_url")</f>
        <v/>
      </c>
    </row>
    <row r="2416">
      <c r="A2416" t="inlineStr">
        <is>
          <t>NL-HaNA_1.01.02_3789_0015-page-28</t>
        </is>
      </c>
      <c r="B2416" t="inlineStr">
        <is>
          <t>NL-HaNA_1.01.02_3789_0015-column-1367-493-949-2840</t>
        </is>
      </c>
      <c r="C2416" t="inlineStr">
        <is>
          <t>repeat_lemma</t>
        </is>
      </c>
      <c r="D2416" t="n">
        <v>1542</v>
      </c>
      <c r="E2416" t="n">
        <v>715</v>
      </c>
      <c r="F2416" t="inlineStr">
        <is>
          <t xml:space="preserve">        rapport op het versoeck van Calcoen-</t>
        </is>
      </c>
      <c r="G2416">
        <f>HYPERLINK("https://images.diginfra.net/iiif/NL-HaNA_1.01.02/3789/NL-HaNA_1.01.02_3789_0015.jpg/1267,393,1149,3040/full/0/default.jpg", "iiif_url")</f>
        <v/>
      </c>
    </row>
    <row r="2417">
      <c r="A2417" t="inlineStr">
        <is>
          <t>NL-HaNA_1.01.02_3789_0015-page-28</t>
        </is>
      </c>
      <c r="B2417" t="inlineStr">
        <is>
          <t>NL-HaNA_1.01.02_3789_0015-column-1367-493-949-2840</t>
        </is>
      </c>
      <c r="C2417" t="inlineStr">
        <is>
          <t>lemma</t>
        </is>
      </c>
      <c r="D2417" t="n">
        <v>1405</v>
      </c>
      <c r="E2417" t="n">
        <v>768</v>
      </c>
      <c r="F2417" t="inlineStr">
        <is>
          <t>om liquidatie van fijn Declaratie , by Hol-</t>
        </is>
      </c>
      <c r="G2417">
        <f>HYPERLINK("https://images.diginfra.net/iiif/NL-HaNA_1.01.02/3789/NL-HaNA_1.01.02_3789_0015.jpg/1267,393,1149,3040/full/0/default.jpg", "iiif_url")</f>
        <v/>
      </c>
    </row>
    <row r="2418">
      <c r="A2418" t="inlineStr">
        <is>
          <t>NL-HaNA_1.01.02_3789_0015-page-28</t>
        </is>
      </c>
      <c r="B2418" t="inlineStr">
        <is>
          <t>NL-HaNA_1.01.02_3789_0015-column-1367-493-949-2840</t>
        </is>
      </c>
      <c r="C2418" t="inlineStr">
        <is>
          <t>lemma</t>
        </is>
      </c>
      <c r="D2418" t="n">
        <v>1407</v>
      </c>
      <c r="E2418" t="n">
        <v>817</v>
      </c>
      <c r="F2418" t="inlineStr">
        <is>
          <t>landt overgenoomen. 625.</t>
        </is>
      </c>
      <c r="G2418">
        <f>HYPERLINK("https://images.diginfra.net/iiif/NL-HaNA_1.01.02/3789/NL-HaNA_1.01.02_3789_0015.jpg/1267,393,1149,3040/full/0/default.jpg", "iiif_url")</f>
        <v/>
      </c>
    </row>
    <row r="2419">
      <c r="A2419" t="inlineStr">
        <is>
          <t>NL-HaNA_1.01.02_3789_0015-page-28</t>
        </is>
      </c>
      <c r="B2419" t="inlineStr">
        <is>
          <t>NL-HaNA_1.01.02_3789_0015-column-1367-493-949-2840</t>
        </is>
      </c>
      <c r="C2419" t="inlineStr">
        <is>
          <t>repeat_lemma</t>
        </is>
      </c>
      <c r="D2419" t="n">
        <v>1528</v>
      </c>
      <c r="E2419" t="n">
        <v>864</v>
      </c>
      <c r="F2419" t="inlineStr">
        <is>
          <t xml:space="preserve">        rapport op de versôecken van Gal-</t>
        </is>
      </c>
      <c r="G2419">
        <f>HYPERLINK("https://images.diginfra.net/iiif/NL-HaNA_1.01.02/3789/NL-HaNA_1.01.02_3789_0015.jpg/1267,393,1149,3040/full/0/default.jpg", "iiif_url")</f>
        <v/>
      </c>
    </row>
    <row r="2420">
      <c r="A2420" t="inlineStr">
        <is>
          <t>NL-HaNA_1.01.02_3789_0015-page-28</t>
        </is>
      </c>
      <c r="B2420" t="inlineStr">
        <is>
          <t>NL-HaNA_1.01.02_3789_0015-column-1367-493-949-2840</t>
        </is>
      </c>
      <c r="C2420" t="inlineStr">
        <is>
          <t>lemma</t>
        </is>
      </c>
      <c r="D2420" t="n">
        <v>1409</v>
      </c>
      <c r="E2420" t="n">
        <v>907</v>
      </c>
      <c r="F2420" t="inlineStr">
        <is>
          <t>lieris weegens de aghtergelaaten Goederen der</t>
        </is>
      </c>
      <c r="G2420">
        <f>HYPERLINK("https://images.diginfra.net/iiif/NL-HaNA_1.01.02/3789/NL-HaNA_1.01.02_3789_0015.jpg/1267,393,1149,3040/full/0/default.jpg", "iiif_url")</f>
        <v/>
      </c>
    </row>
    <row r="2421">
      <c r="A2421" t="inlineStr">
        <is>
          <t>NL-HaNA_1.01.02_3789_0015-page-28</t>
        </is>
      </c>
      <c r="B2421" t="inlineStr">
        <is>
          <t>NL-HaNA_1.01.02_3789_0015-column-1367-493-949-2840</t>
        </is>
      </c>
      <c r="C2421" t="inlineStr">
        <is>
          <t>lemma</t>
        </is>
      </c>
      <c r="D2421" t="n">
        <v>1414</v>
      </c>
      <c r="E2421" t="n">
        <v>961</v>
      </c>
      <c r="F2421" t="inlineStr">
        <is>
          <t>Emigranten, en resolutie. 661.</t>
        </is>
      </c>
      <c r="G2421">
        <f>HYPERLINK("https://images.diginfra.net/iiif/NL-HaNA_1.01.02/3789/NL-HaNA_1.01.02_3789_0015.jpg/1267,393,1149,3040/full/0/default.jpg", "iiif_url")</f>
        <v/>
      </c>
    </row>
    <row r="2422">
      <c r="A2422" t="inlineStr">
        <is>
          <t>NL-HaNA_1.01.02_3789_0015-page-28</t>
        </is>
      </c>
      <c r="B2422" t="inlineStr">
        <is>
          <t>NL-HaNA_1.01.02_3789_0015-column-1367-493-949-2840</t>
        </is>
      </c>
      <c r="C2422" t="inlineStr">
        <is>
          <t>repeat_lemma</t>
        </is>
      </c>
      <c r="D2422" t="n">
        <v>1530</v>
      </c>
      <c r="E2422" t="n">
        <v>1008</v>
      </c>
      <c r="F2422" t="inlineStr">
        <is>
          <t xml:space="preserve">        rapport op de Requeste van Regenten</t>
        </is>
      </c>
      <c r="G2422">
        <f>HYPERLINK("https://images.diginfra.net/iiif/NL-HaNA_1.01.02/3789/NL-HaNA_1.01.02_3789_0015.jpg/1267,393,1149,3040/full/0/default.jpg", "iiif_url")</f>
        <v/>
      </c>
    </row>
    <row r="2423">
      <c r="A2423" t="inlineStr">
        <is>
          <t>NL-HaNA_1.01.02_3789_0015-page-28</t>
        </is>
      </c>
      <c r="B2423" t="inlineStr">
        <is>
          <t>NL-HaNA_1.01.02_3789_0015-column-1367-493-949-2840</t>
        </is>
      </c>
      <c r="C2423" t="inlineStr">
        <is>
          <t>lemma</t>
        </is>
      </c>
      <c r="D2423" t="n">
        <v>1411</v>
      </c>
      <c r="E2423" t="n">
        <v>1051</v>
      </c>
      <c r="F2423" t="inlineStr">
        <is>
          <t>van Tsendycke, en vyf Familien der Emi-</t>
        </is>
      </c>
      <c r="G2423">
        <f>HYPERLINK("https://images.diginfra.net/iiif/NL-HaNA_1.01.02/3789/NL-HaNA_1.01.02_3789_0015.jpg/1267,393,1149,3040/full/0/default.jpg", "iiif_url")</f>
        <v/>
      </c>
    </row>
    <row r="2424">
      <c r="A2424" t="inlineStr">
        <is>
          <t>NL-HaNA_1.01.02_3789_0015-page-28</t>
        </is>
      </c>
      <c r="B2424" t="inlineStr">
        <is>
          <t>NL-HaNA_1.01.02_3789_0015-column-1367-493-949-2840</t>
        </is>
      </c>
      <c r="C2424" t="inlineStr">
        <is>
          <t>lemma</t>
        </is>
      </c>
      <c r="D2424" t="n">
        <v>1409</v>
      </c>
      <c r="E2424" t="n">
        <v>1104</v>
      </c>
      <c r="F2424" t="inlineStr">
        <is>
          <t>granten door haar versogbt, te laaten tot</t>
        </is>
      </c>
      <c r="G2424">
        <f>HYPERLINK("https://images.diginfra.net/iiif/NL-HaNA_1.01.02/3789/NL-HaNA_1.01.02_3789_0015.jpg/1267,393,1149,3040/full/0/default.jpg", "iiif_url")</f>
        <v/>
      </c>
    </row>
    <row r="2425">
      <c r="A2425" t="inlineStr">
        <is>
          <t>NL-HaNA_1.01.02_3789_0015-page-28</t>
        </is>
      </c>
      <c r="B2425" t="inlineStr">
        <is>
          <t>NL-HaNA_1.01.02_3789_0015-column-1367-493-949-2840</t>
        </is>
      </c>
      <c r="C2425" t="inlineStr">
        <is>
          <t>lemma</t>
        </is>
      </c>
      <c r="D2425" t="n">
        <v>1416</v>
      </c>
      <c r="E2425" t="n">
        <v>1152</v>
      </c>
      <c r="F2425" t="inlineStr">
        <is>
          <t>haaren particuliere laste. 662.</t>
        </is>
      </c>
      <c r="G2425">
        <f>HYPERLINK("https://images.diginfra.net/iiif/NL-HaNA_1.01.02/3789/NL-HaNA_1.01.02_3789_0015.jpg/1267,393,1149,3040/full/0/default.jpg", "iiif_url")</f>
        <v/>
      </c>
    </row>
    <row r="2426">
      <c r="A2426" t="inlineStr">
        <is>
          <t>NL-HaNA_1.01.02_3789_0015-page-28</t>
        </is>
      </c>
      <c r="B2426" t="inlineStr">
        <is>
          <t>NL-HaNA_1.01.02_3789_0015-column-1367-493-949-2840</t>
        </is>
      </c>
      <c r="C2426" t="inlineStr">
        <is>
          <t>repeat_lemma</t>
        </is>
      </c>
      <c r="D2426" t="n">
        <v>1537</v>
      </c>
      <c r="E2426" t="n">
        <v>1200</v>
      </c>
      <c r="F2426" t="inlineStr">
        <is>
          <t xml:space="preserve">        te exumineeren de propositie om ordre</t>
        </is>
      </c>
      <c r="G2426">
        <f>HYPERLINK("https://images.diginfra.net/iiif/NL-HaNA_1.01.02/3789/NL-HaNA_1.01.02_3789_0015.jpg/1267,393,1149,3040/full/0/default.jpg", "iiif_url")</f>
        <v/>
      </c>
    </row>
    <row r="2427">
      <c r="A2427" t="inlineStr">
        <is>
          <t>NL-HaNA_1.01.02_3789_0015-page-28</t>
        </is>
      </c>
      <c r="B2427" t="inlineStr">
        <is>
          <t>NL-HaNA_1.01.02_3789_0015-column-1367-493-949-2840</t>
        </is>
      </c>
      <c r="C2427" t="inlineStr">
        <is>
          <t>lemma</t>
        </is>
      </c>
      <c r="D2427" t="n">
        <v>1416</v>
      </c>
      <c r="E2427" t="n">
        <v>1246</v>
      </c>
      <c r="F2427" t="inlineStr">
        <is>
          <t>aan den Heere Gallieris te senden, om de</t>
        </is>
      </c>
      <c r="G2427">
        <f>HYPERLINK("https://images.diginfra.net/iiif/NL-HaNA_1.01.02/3789/NL-HaNA_1.01.02_3789_0015.jpg/1267,393,1149,3040/full/0/default.jpg", "iiif_url")</f>
        <v/>
      </c>
    </row>
    <row r="2428">
      <c r="A2428" t="inlineStr">
        <is>
          <t>NL-HaNA_1.01.02_3789_0015-page-28</t>
        </is>
      </c>
      <c r="B2428" t="inlineStr">
        <is>
          <t>NL-HaNA_1.01.02_3789_0015-column-1367-493-949-2840</t>
        </is>
      </c>
      <c r="C2428" t="inlineStr">
        <is>
          <t>lemma</t>
        </is>
      </c>
      <c r="D2428" t="n">
        <v>1411</v>
      </c>
      <c r="E2428" t="n">
        <v>1292</v>
      </c>
      <c r="F2428" t="inlineStr">
        <is>
          <t>Jaack van de Beyersche aghterstallen te secon-</t>
        </is>
      </c>
      <c r="G2428">
        <f>HYPERLINK("https://images.diginfra.net/iiif/NL-HaNA_1.01.02/3789/NL-HaNA_1.01.02_3789_0015.jpg/1267,393,1149,3040/full/0/default.jpg", "iiif_url")</f>
        <v/>
      </c>
    </row>
    <row r="2429">
      <c r="A2429" t="inlineStr">
        <is>
          <t>NL-HaNA_1.01.02_3789_0015-page-28</t>
        </is>
      </c>
      <c r="B2429" t="inlineStr">
        <is>
          <t>NL-HaNA_1.01.02_3789_0015-column-1367-493-949-2840</t>
        </is>
      </c>
      <c r="C2429" t="inlineStr">
        <is>
          <t>lemma</t>
        </is>
      </c>
      <c r="D2429" t="n">
        <v>1421</v>
      </c>
      <c r="E2429" t="n">
        <v>1353</v>
      </c>
      <c r="F2429" t="inlineStr">
        <is>
          <t>deeren. 669.</t>
        </is>
      </c>
      <c r="G2429">
        <f>HYPERLINK("https://images.diginfra.net/iiif/NL-HaNA_1.01.02/3789/NL-HaNA_1.01.02_3789_0015.jpg/1267,393,1149,3040/full/0/default.jpg", "iiif_url")</f>
        <v/>
      </c>
    </row>
    <row r="2430">
      <c r="A2430" t="inlineStr">
        <is>
          <t>NL-HaNA_1.01.02_3789_0015-page-28</t>
        </is>
      </c>
      <c r="B2430" t="inlineStr">
        <is>
          <t>NL-HaNA_1.01.02_3789_0015-column-1367-493-949-2840</t>
        </is>
      </c>
      <c r="C2430" t="inlineStr">
        <is>
          <t>repeat_lemma</t>
        </is>
      </c>
      <c r="D2430" t="n">
        <v>1544</v>
      </c>
      <c r="E2430" t="n">
        <v>1382</v>
      </c>
      <c r="F2430" t="inlineStr">
        <is>
          <t xml:space="preserve">        rapport op bet versoeck van Cramer</t>
        </is>
      </c>
      <c r="G2430">
        <f>HYPERLINK("https://images.diginfra.net/iiif/NL-HaNA_1.01.02/3789/NL-HaNA_1.01.02_3789_0015.jpg/1267,393,1149,3040/full/0/default.jpg", "iiif_url")</f>
        <v/>
      </c>
    </row>
    <row r="2431">
      <c r="A2431" t="inlineStr">
        <is>
          <t>NL-HaNA_1.01.02_3789_0015-page-28</t>
        </is>
      </c>
      <c r="B2431" t="inlineStr">
        <is>
          <t>NL-HaNA_1.01.02_3789_0015-column-1367-493-949-2840</t>
        </is>
      </c>
      <c r="C2431" t="inlineStr">
        <is>
          <t>lemma</t>
        </is>
      </c>
      <c r="D2431" t="n">
        <v>1421</v>
      </c>
      <c r="E2431" t="n">
        <v>1446</v>
      </c>
      <c r="F2431" t="inlineStr">
        <is>
          <t>en afgeweesen. 672.</t>
        </is>
      </c>
      <c r="G2431">
        <f>HYPERLINK("https://images.diginfra.net/iiif/NL-HaNA_1.01.02/3789/NL-HaNA_1.01.02_3789_0015.jpg/1267,393,1149,3040/full/0/default.jpg", "iiif_url")</f>
        <v/>
      </c>
    </row>
    <row r="2432">
      <c r="A2432" t="inlineStr">
        <is>
          <t>NL-HaNA_1.01.02_3789_0015-page-28</t>
        </is>
      </c>
      <c r="B2432" t="inlineStr">
        <is>
          <t>NL-HaNA_1.01.02_3789_0015-column-1367-493-949-2840</t>
        </is>
      </c>
      <c r="C2432" t="inlineStr">
        <is>
          <t>lemma</t>
        </is>
      </c>
      <c r="D2432" t="n">
        <v>1372</v>
      </c>
      <c r="E2432" t="n">
        <v>1483</v>
      </c>
      <c r="F2432" t="inlineStr">
        <is>
          <t>Finch , notificeerende het voltrocken Huwelyck</t>
        </is>
      </c>
      <c r="G2432">
        <f>HYPERLINK("https://images.diginfra.net/iiif/NL-HaNA_1.01.02/3789/NL-HaNA_1.01.02_3789_0015.jpg/1267,393,1149,3040/full/0/default.jpg", "iiif_url")</f>
        <v/>
      </c>
    </row>
    <row r="2433">
      <c r="A2433" t="inlineStr">
        <is>
          <t>NL-HaNA_1.01.02_3789_0015-page-28</t>
        </is>
      </c>
      <c r="B2433" t="inlineStr">
        <is>
          <t>NL-HaNA_1.01.02_3789_0015-column-1367-493-949-2840</t>
        </is>
      </c>
      <c r="C2433" t="inlineStr">
        <is>
          <t>lemma</t>
        </is>
      </c>
      <c r="D2433" t="n">
        <v>1421</v>
      </c>
      <c r="E2433" t="n">
        <v>1536</v>
      </c>
      <c r="F2433" t="inlineStr">
        <is>
          <t>tusschen de Kroonprinces en den Prince van</t>
        </is>
      </c>
      <c r="G2433">
        <f>HYPERLINK("https://images.diginfra.net/iiif/NL-HaNA_1.01.02/3789/NL-HaNA_1.01.02_3789_0015.jpg/1267,393,1149,3040/full/0/default.jpg", "iiif_url")</f>
        <v/>
      </c>
    </row>
    <row r="2434">
      <c r="A2434" t="inlineStr">
        <is>
          <t>NL-HaNA_1.01.02_3789_0015-page-28</t>
        </is>
      </c>
      <c r="B2434" t="inlineStr">
        <is>
          <t>NL-HaNA_1.01.02_3789_0015-column-1367-493-949-2840</t>
        </is>
      </c>
      <c r="C2434" t="inlineStr">
        <is>
          <t>lemma</t>
        </is>
      </c>
      <c r="D2434" t="n">
        <v>1423</v>
      </c>
      <c r="E2434" t="n">
        <v>1580</v>
      </c>
      <c r="F2434" t="inlineStr">
        <is>
          <t>Nassauw met compliment van felicitatie be-</t>
        </is>
      </c>
      <c r="G2434">
        <f>HYPERLINK("https://images.diginfra.net/iiif/NL-HaNA_1.01.02/3789/NL-HaNA_1.01.02_3789_0015.jpg/1267,393,1149,3040/full/0/default.jpg", "iiif_url")</f>
        <v/>
      </c>
    </row>
    <row r="2435">
      <c r="A2435" t="inlineStr">
        <is>
          <t>NL-HaNA_1.01.02_3789_0015-page-28</t>
        </is>
      </c>
      <c r="B2435" t="inlineStr">
        <is>
          <t>NL-HaNA_1.01.02_3789_0015-column-1367-493-949-2840</t>
        </is>
      </c>
      <c r="C2435" t="inlineStr">
        <is>
          <t>lemma</t>
        </is>
      </c>
      <c r="D2435" t="n">
        <v>1425</v>
      </c>
      <c r="E2435" t="n">
        <v>1640</v>
      </c>
      <c r="F2435" t="inlineStr">
        <is>
          <t>antwoordt. 163.</t>
        </is>
      </c>
      <c r="G2435">
        <f>HYPERLINK("https://images.diginfra.net/iiif/NL-HaNA_1.01.02/3789/NL-HaNA_1.01.02_3789_0015.jpg/1267,393,1149,3040/full/0/default.jpg", "iiif_url")</f>
        <v/>
      </c>
    </row>
    <row r="2436">
      <c r="A2436" t="inlineStr">
        <is>
          <t>NL-HaNA_1.01.02_3789_0015-page-28</t>
        </is>
      </c>
      <c r="B2436" t="inlineStr">
        <is>
          <t>NL-HaNA_1.01.02_3789_0015-column-1367-493-949-2840</t>
        </is>
      </c>
      <c r="C2436" t="inlineStr">
        <is>
          <t>repeat_lemma</t>
        </is>
      </c>
      <c r="D2436" t="n">
        <v>1546</v>
      </c>
      <c r="E2436" t="n">
        <v>1683</v>
      </c>
      <c r="F2436" t="inlineStr">
        <is>
          <t xml:space="preserve">        om Conferentie. 267. 295.</t>
        </is>
      </c>
      <c r="G2436">
        <f>HYPERLINK("https://images.diginfra.net/iiif/NL-HaNA_1.01.02/3789/NL-HaNA_1.01.02_3789_0015.jpg/1267,393,1149,3040/full/0/default.jpg", "iiif_url")</f>
        <v/>
      </c>
    </row>
    <row r="2437">
      <c r="A2437" t="inlineStr">
        <is>
          <t>NL-HaNA_1.01.02_3789_0015-page-28</t>
        </is>
      </c>
      <c r="B2437" t="inlineStr">
        <is>
          <t>NL-HaNA_1.01.02_3789_0015-column-1367-493-949-2840</t>
        </is>
      </c>
      <c r="C2437" t="inlineStr">
        <is>
          <t>repeat_lemma</t>
        </is>
      </c>
      <c r="D2437" t="n">
        <v>1549</v>
      </c>
      <c r="E2437" t="n">
        <v>1725</v>
      </c>
      <c r="F2437" t="inlineStr">
        <is>
          <t xml:space="preserve">        notificeerende de aankomste van de</t>
        </is>
      </c>
      <c r="G2437">
        <f>HYPERLINK("https://images.diginfra.net/iiif/NL-HaNA_1.01.02/3789/NL-HaNA_1.01.02_3789_0015.jpg/1267,393,1149,3040/full/0/default.jpg", "iiif_url")</f>
        <v/>
      </c>
    </row>
    <row r="2438">
      <c r="A2438" t="inlineStr">
        <is>
          <t>NL-HaNA_1.01.02_3789_0015-page-28</t>
        </is>
      </c>
      <c r="B2438" t="inlineStr">
        <is>
          <t>NL-HaNA_1.01.02_3789_0015-column-1367-493-949-2840</t>
        </is>
      </c>
      <c r="C2438" t="inlineStr">
        <is>
          <t>lemma</t>
        </is>
      </c>
      <c r="D2438" t="n">
        <v>1423</v>
      </c>
      <c r="E2438" t="n">
        <v>1772</v>
      </c>
      <c r="F2438" t="inlineStr">
        <is>
          <t>Princesse Royal, en Gedeputeerden genomi-</t>
        </is>
      </c>
      <c r="G2438">
        <f>HYPERLINK("https://images.diginfra.net/iiif/NL-HaNA_1.01.02/3789/NL-HaNA_1.01.02_3789_0015.jpg/1267,393,1149,3040/full/0/default.jpg", "iiif_url")</f>
        <v/>
      </c>
    </row>
    <row r="2439">
      <c r="A2439" t="inlineStr">
        <is>
          <t>NL-HaNA_1.01.02_3789_0015-page-28</t>
        </is>
      </c>
      <c r="B2439" t="inlineStr">
        <is>
          <t>NL-HaNA_1.01.02_3789_0015-column-1367-493-949-2840</t>
        </is>
      </c>
      <c r="C2439" t="inlineStr">
        <is>
          <t>lemma</t>
        </is>
      </c>
      <c r="D2439" t="n">
        <v>1423</v>
      </c>
      <c r="E2439" t="n">
        <v>1828</v>
      </c>
      <c r="F2439" t="inlineStr">
        <is>
          <t>neert om haar te verwellekomen. 333.</t>
        </is>
      </c>
      <c r="G2439">
        <f>HYPERLINK("https://images.diginfra.net/iiif/NL-HaNA_1.01.02/3789/NL-HaNA_1.01.02_3789_0015.jpg/1267,393,1149,3040/full/0/default.jpg", "iiif_url")</f>
        <v/>
      </c>
    </row>
    <row r="2440">
      <c r="A2440" t="inlineStr">
        <is>
          <t>NL-HaNA_1.01.02_3789_0015-page-28</t>
        </is>
      </c>
      <c r="B2440" t="inlineStr">
        <is>
          <t>NL-HaNA_1.01.02_3789_0015-column-1367-493-949-2840</t>
        </is>
      </c>
      <c r="C2440" t="inlineStr">
        <is>
          <t>continuation</t>
        </is>
      </c>
      <c r="D2440" t="n">
        <v>1546</v>
      </c>
      <c r="E2440" t="n">
        <v>1875</v>
      </c>
      <c r="F2440" t="inlineStr">
        <is>
          <t xml:space="preserve">    rapport van Gedeputeerden dien aan-</t>
        </is>
      </c>
      <c r="G2440">
        <f>HYPERLINK("https://images.diginfra.net/iiif/NL-HaNA_1.01.02/3789/NL-HaNA_1.01.02_3789_0015.jpg/1267,393,1149,3040/full/0/default.jpg", "iiif_url")</f>
        <v/>
      </c>
    </row>
    <row r="2441">
      <c r="A2441" t="inlineStr">
        <is>
          <t>NL-HaNA_1.01.02_3789_0015-page-28</t>
        </is>
      </c>
      <c r="B2441" t="inlineStr">
        <is>
          <t>NL-HaNA_1.01.02_3789_0015-column-1367-493-949-2840</t>
        </is>
      </c>
      <c r="C2441" t="inlineStr">
        <is>
          <t>lemma</t>
        </is>
      </c>
      <c r="D2441" t="n">
        <v>1425</v>
      </c>
      <c r="E2441" t="n">
        <v>1925</v>
      </c>
      <c r="F2441" t="inlineStr">
        <is>
          <t>gaande en bedanckt. 338.</t>
        </is>
      </c>
      <c r="G2441">
        <f>HYPERLINK("https://images.diginfra.net/iiif/NL-HaNA_1.01.02/3789/NL-HaNA_1.01.02_3789_0015.jpg/1267,393,1149,3040/full/0/default.jpg", "iiif_url")</f>
        <v/>
      </c>
    </row>
    <row r="2442">
      <c r="A2442" t="inlineStr">
        <is>
          <t>NL-HaNA_1.01.02_3789_0015-page-28</t>
        </is>
      </c>
      <c r="B2442" t="inlineStr">
        <is>
          <t>NL-HaNA_1.01.02_3789_0015-column-1367-493-949-2840</t>
        </is>
      </c>
      <c r="C2442" t="inlineStr">
        <is>
          <t>repeat_lemma</t>
        </is>
      </c>
      <c r="D2442" t="n">
        <v>1549</v>
      </c>
      <c r="E2442" t="n">
        <v>1968</v>
      </c>
      <c r="F2442" t="inlineStr">
        <is>
          <t xml:space="preserve">        haar Hoogh Mogende uyt den naam</t>
        </is>
      </c>
      <c r="G2442">
        <f>HYPERLINK("https://images.diginfra.net/iiif/NL-HaNA_1.01.02/3789/NL-HaNA_1.01.02_3789_0015.jpg/1267,393,1149,3040/full/0/default.jpg", "iiif_url")</f>
        <v/>
      </c>
    </row>
    <row r="2443">
      <c r="A2443" t="inlineStr">
        <is>
          <t>NL-HaNA_1.01.02_3789_0015-page-28</t>
        </is>
      </c>
      <c r="B2443" t="inlineStr">
        <is>
          <t>NL-HaNA_1.01.02_3789_0015-column-1367-493-949-2840</t>
        </is>
      </c>
      <c r="C2443" t="inlineStr">
        <is>
          <t>lemma</t>
        </is>
      </c>
      <c r="D2443" t="n">
        <v>1428</v>
      </c>
      <c r="E2443" t="n">
        <v>2014</v>
      </c>
      <c r="F2443" t="inlineStr">
        <is>
          <t>van den Koningh bedanckende voor de Egards</t>
        </is>
      </c>
      <c r="G2443">
        <f>HYPERLINK("https://images.diginfra.net/iiif/NL-HaNA_1.01.02/3789/NL-HaNA_1.01.02_3789_0015.jpg/1267,393,1149,3040/full/0/default.jpg", "iiif_url")</f>
        <v/>
      </c>
    </row>
    <row r="2444">
      <c r="A2444" t="inlineStr">
        <is>
          <t>NL-HaNA_1.01.02_3789_0015-page-28</t>
        </is>
      </c>
      <c r="B2444" t="inlineStr">
        <is>
          <t>NL-HaNA_1.01.02_3789_0015-column-1367-493-949-2840</t>
        </is>
      </c>
      <c r="C2444" t="inlineStr">
        <is>
          <t>lemma</t>
        </is>
      </c>
      <c r="D2444" t="n">
        <v>1430</v>
      </c>
      <c r="E2444" t="n">
        <v>2063</v>
      </c>
      <c r="F2444" t="inlineStr">
        <is>
          <t>die baar Hoogh Mog. gehad hadden voor de</t>
        </is>
      </c>
      <c r="G2444">
        <f>HYPERLINK("https://images.diginfra.net/iiif/NL-HaNA_1.01.02/3789/NL-HaNA_1.01.02_3789_0015.jpg/1267,393,1149,3040/full/0/default.jpg", "iiif_url")</f>
        <v/>
      </c>
    </row>
    <row r="2445">
      <c r="A2445" t="inlineStr">
        <is>
          <t>NL-HaNA_1.01.02_3789_0015-page-28</t>
        </is>
      </c>
      <c r="B2445" t="inlineStr">
        <is>
          <t>NL-HaNA_1.01.02_3789_0015-column-1367-493-949-2840</t>
        </is>
      </c>
      <c r="C2445" t="inlineStr">
        <is>
          <t>lemma</t>
        </is>
      </c>
      <c r="D2445" t="n">
        <v>1430</v>
      </c>
      <c r="E2445" t="n">
        <v>2106</v>
      </c>
      <c r="F2445" t="inlineStr">
        <is>
          <t>Princesse Royal, betuygende dat fijne Ma-</t>
        </is>
      </c>
      <c r="G2445">
        <f>HYPERLINK("https://images.diginfra.net/iiif/NL-HaNA_1.01.02/3789/NL-HaNA_1.01.02_3789_0015.jpg/1267,393,1149,3040/full/0/default.jpg", "iiif_url")</f>
        <v/>
      </c>
    </row>
    <row r="2446">
      <c r="A2446" t="inlineStr">
        <is>
          <t>NL-HaNA_1.01.02_3789_0015-page-28</t>
        </is>
      </c>
      <c r="B2446" t="inlineStr">
        <is>
          <t>NL-HaNA_1.01.02_3789_0015-column-1367-493-949-2840</t>
        </is>
      </c>
      <c r="C2446" t="inlineStr">
        <is>
          <t>lemma</t>
        </is>
      </c>
      <c r="D2446" t="n">
        <v>1428</v>
      </c>
      <c r="E2446" t="n">
        <v>2160</v>
      </c>
      <c r="F2446" t="inlineStr">
        <is>
          <t>jesteyt ten uyttersten daar over voldaan was.</t>
        </is>
      </c>
      <c r="G2446">
        <f>HYPERLINK("https://images.diginfra.net/iiif/NL-HaNA_1.01.02/3789/NL-HaNA_1.01.02_3789_0015.jpg/1267,393,1149,3040/full/0/default.jpg", "iiif_url")</f>
        <v/>
      </c>
    </row>
    <row r="2447">
      <c r="A2447" t="inlineStr">
        <is>
          <t>NL-HaNA_1.01.02_3789_0015-page-28</t>
        </is>
      </c>
      <c r="B2447" t="inlineStr">
        <is>
          <t>NL-HaNA_1.01.02_3789_0015-column-1367-493-949-2840</t>
        </is>
      </c>
      <c r="C2447" t="inlineStr">
        <is>
          <t>continuation</t>
        </is>
      </c>
      <c r="D2447" t="n">
        <v>1432</v>
      </c>
      <c r="E2447" t="n">
        <v>2225</v>
      </c>
      <c r="F2447" t="inlineStr">
        <is>
          <t xml:space="preserve">    359.</t>
        </is>
      </c>
      <c r="G2447">
        <f>HYPERLINK("https://images.diginfra.net/iiif/NL-HaNA_1.01.02/3789/NL-HaNA_1.01.02_3789_0015.jpg/1267,393,1149,3040/full/0/default.jpg", "iiif_url")</f>
        <v/>
      </c>
    </row>
    <row r="2448">
      <c r="A2448" t="inlineStr">
        <is>
          <t>NL-HaNA_1.01.02_3789_0015-page-28</t>
        </is>
      </c>
      <c r="B2448" t="inlineStr">
        <is>
          <t>NL-HaNA_1.01.02_3789_0015-column-1367-493-949-2840</t>
        </is>
      </c>
      <c r="C2448" t="inlineStr">
        <is>
          <t>repeat_lemma</t>
        </is>
      </c>
      <c r="D2448" t="n">
        <v>1553</v>
      </c>
      <c r="E2448" t="n">
        <v>2250</v>
      </c>
      <c r="F2448" t="inlineStr">
        <is>
          <t xml:space="preserve">        aangenoomen te schryven in faveur van</t>
        </is>
      </c>
      <c r="G2448">
        <f>HYPERLINK("https://images.diginfra.net/iiif/NL-HaNA_1.01.02/3789/NL-HaNA_1.01.02_3789_0015.jpg/1267,393,1149,3040/full/0/default.jpg", "iiif_url")</f>
        <v/>
      </c>
    </row>
    <row r="2449">
      <c r="A2449" t="inlineStr">
        <is>
          <t>NL-HaNA_1.01.02_3789_0015-page-28</t>
        </is>
      </c>
      <c r="B2449" t="inlineStr">
        <is>
          <t>NL-HaNA_1.01.02_3789_0015-column-1367-493-949-2840</t>
        </is>
      </c>
      <c r="C2449" t="inlineStr">
        <is>
          <t>lemma</t>
        </is>
      </c>
      <c r="D2449" t="n">
        <v>1432</v>
      </c>
      <c r="E2449" t="n">
        <v>2311</v>
      </c>
      <c r="F2449" t="inlineStr">
        <is>
          <t>die van Dantzick. 425.</t>
        </is>
      </c>
      <c r="G2449">
        <f>HYPERLINK("https://images.diginfra.net/iiif/NL-HaNA_1.01.02/3789/NL-HaNA_1.01.02_3789_0015.jpg/1267,393,1149,3040/full/0/default.jpg", "iiif_url")</f>
        <v/>
      </c>
    </row>
    <row r="2450">
      <c r="A2450" t="inlineStr">
        <is>
          <t>NL-HaNA_1.01.02_3789_0015-page-28</t>
        </is>
      </c>
      <c r="B2450" t="inlineStr">
        <is>
          <t>NL-HaNA_1.01.02_3789_0015-column-1367-493-949-2840</t>
        </is>
      </c>
      <c r="C2450" t="inlineStr">
        <is>
          <t>repeat_lemma</t>
        </is>
      </c>
      <c r="D2450" t="n">
        <v>1556</v>
      </c>
      <c r="E2450" t="n">
        <v>2350</v>
      </c>
      <c r="F2450" t="inlineStr">
        <is>
          <t xml:space="preserve">        rappel, Brieven van recredentie, en</t>
        </is>
      </c>
      <c r="G2450">
        <f>HYPERLINK("https://images.diginfra.net/iiif/NL-HaNA_1.01.02/3789/NL-HaNA_1.01.02_3789_0015.jpg/1267,393,1149,3040/full/0/default.jpg", "iiif_url")</f>
        <v/>
      </c>
    </row>
    <row r="2451">
      <c r="A2451" t="inlineStr">
        <is>
          <t>NL-HaNA_1.01.02_3789_0015-page-28</t>
        </is>
      </c>
      <c r="B2451" t="inlineStr">
        <is>
          <t>NL-HaNA_1.01.02_3789_0015-column-1367-493-949-2840</t>
        </is>
      </c>
      <c r="C2451" t="inlineStr">
        <is>
          <t>lemma</t>
        </is>
      </c>
      <c r="D2451" t="n">
        <v>1435</v>
      </c>
      <c r="E2451" t="n">
        <v>2408</v>
      </c>
      <c r="F2451" t="inlineStr">
        <is>
          <t>Medaille. 452.</t>
        </is>
      </c>
      <c r="G2451">
        <f>HYPERLINK("https://images.diginfra.net/iiif/NL-HaNA_1.01.02/3789/NL-HaNA_1.01.02_3789_0015.jpg/1267,393,1149,3040/full/0/default.jpg", "iiif_url")</f>
        <v/>
      </c>
    </row>
    <row r="2452">
      <c r="A2452" t="inlineStr">
        <is>
          <t>NL-HaNA_1.01.02_3789_0015-page-28</t>
        </is>
      </c>
      <c r="B2452" t="inlineStr">
        <is>
          <t>NL-HaNA_1.01.02_3789_0015-column-1367-493-949-2840</t>
        </is>
      </c>
      <c r="C2452" t="inlineStr">
        <is>
          <t>repeat_lemma</t>
        </is>
      </c>
      <c r="D2452" t="n">
        <v>1556</v>
      </c>
      <c r="E2452" t="n">
        <v>2435</v>
      </c>
      <c r="F2452" t="inlineStr">
        <is>
          <t xml:space="preserve">        Pasport om hondert twintigb Kisten en</t>
        </is>
      </c>
      <c r="G2452">
        <f>HYPERLINK("https://images.diginfra.net/iiif/NL-HaNA_1.01.02/3789/NL-HaNA_1.01.02_3789_0015.jpg/1267,393,1149,3040/full/0/default.jpg", "iiif_url")</f>
        <v/>
      </c>
    </row>
    <row r="2453">
      <c r="A2453" t="inlineStr">
        <is>
          <t>NL-HaNA_1.01.02_3789_0015-page-28</t>
        </is>
      </c>
      <c r="B2453" t="inlineStr">
        <is>
          <t>NL-HaNA_1.01.02_3789_0015-column-1367-493-949-2840</t>
        </is>
      </c>
      <c r="C2453" t="inlineStr">
        <is>
          <t>lemma</t>
        </is>
      </c>
      <c r="D2453" t="n">
        <v>1435</v>
      </c>
      <c r="E2453" t="n">
        <v>2507</v>
      </c>
      <c r="F2453" t="inlineStr">
        <is>
          <t>Ballots te mogen uytvoeren. 474.</t>
        </is>
      </c>
      <c r="G2453">
        <f>HYPERLINK("https://images.diginfra.net/iiif/NL-HaNA_1.01.02/3789/NL-HaNA_1.01.02_3789_0015.jpg/1267,393,1149,3040/full/0/default.jpg", "iiif_url")</f>
        <v/>
      </c>
    </row>
    <row r="2454">
      <c r="A2454" t="inlineStr">
        <is>
          <t>NL-HaNA_1.01.02_3789_0015-page-28</t>
        </is>
      </c>
      <c r="B2454" t="inlineStr">
        <is>
          <t>NL-HaNA_1.01.02_3789_0015-column-1367-493-949-2840</t>
        </is>
      </c>
      <c r="C2454" t="inlineStr">
        <is>
          <t>lemma</t>
        </is>
      </c>
      <c r="D2454" t="n">
        <v>1386</v>
      </c>
      <c r="E2454" t="n">
        <v>2547</v>
      </c>
      <c r="F2454" t="inlineStr">
        <is>
          <t>Flotard, advertentie. 117. 251. 266. 275. 300.</t>
        </is>
      </c>
      <c r="G2454">
        <f>HYPERLINK("https://images.diginfra.net/iiif/NL-HaNA_1.01.02/3789/NL-HaNA_1.01.02_3789_0015.jpg/1267,393,1149,3040/full/0/default.jpg", "iiif_url")</f>
        <v/>
      </c>
    </row>
    <row r="2455">
      <c r="A2455" t="inlineStr">
        <is>
          <t>NL-HaNA_1.01.02_3789_0015-page-28</t>
        </is>
      </c>
      <c r="B2455" t="inlineStr">
        <is>
          <t>NL-HaNA_1.01.02_3789_0015-column-1367-493-949-2840</t>
        </is>
      </c>
      <c r="C2455" t="inlineStr">
        <is>
          <t>continuation</t>
        </is>
      </c>
      <c r="D2455" t="n">
        <v>1437</v>
      </c>
      <c r="E2455" t="n">
        <v>2601</v>
      </c>
      <c r="F2455" t="inlineStr">
        <is>
          <t xml:space="preserve">    302. 420. 537.</t>
        </is>
      </c>
      <c r="G2455">
        <f>HYPERLINK("https://images.diginfra.net/iiif/NL-HaNA_1.01.02/3789/NL-HaNA_1.01.02_3789_0015.jpg/1267,393,1149,3040/full/0/default.jpg", "iiif_url")</f>
        <v/>
      </c>
    </row>
    <row r="2456">
      <c r="A2456" t="inlineStr">
        <is>
          <t>NL-HaNA_1.01.02_3789_0015-page-28</t>
        </is>
      </c>
      <c r="B2456" t="inlineStr">
        <is>
          <t>NL-HaNA_1.01.02_3789_0015-column-1367-493-949-2840</t>
        </is>
      </c>
      <c r="C2456" t="inlineStr">
        <is>
          <t>lemma</t>
        </is>
      </c>
      <c r="D2456" t="n">
        <v>1386</v>
      </c>
      <c r="E2456" t="n">
        <v>2639</v>
      </c>
      <c r="F2456" t="inlineStr">
        <is>
          <t>Fokkingh wegens Overyssel gecommitteert in</t>
        </is>
      </c>
      <c r="G2456">
        <f>HYPERLINK("https://images.diginfra.net/iiif/NL-HaNA_1.01.02/3789/NL-HaNA_1.01.02_3789_0015.jpg/1267,393,1149,3040/full/0/default.jpg", "iiif_url")</f>
        <v/>
      </c>
    </row>
    <row r="2457">
      <c r="A2457" t="inlineStr">
        <is>
          <t>NL-HaNA_1.01.02_3789_0015-page-28</t>
        </is>
      </c>
      <c r="B2457" t="inlineStr">
        <is>
          <t>NL-HaNA_1.01.02_3789_0015-column-1367-493-949-2840</t>
        </is>
      </c>
      <c r="C2457" t="inlineStr">
        <is>
          <t>continuation</t>
        </is>
      </c>
      <c r="D2457" t="n">
        <v>1435</v>
      </c>
      <c r="E2457" t="n">
        <v>2690</v>
      </c>
      <c r="F2457" t="inlineStr">
        <is>
          <t xml:space="preserve">    de Generaliteyts Reekenkamer. 217.</t>
        </is>
      </c>
      <c r="G2457">
        <f>HYPERLINK("https://images.diginfra.net/iiif/NL-HaNA_1.01.02/3789/NL-HaNA_1.01.02_3789_0015.jpg/1267,393,1149,3040/full/0/default.jpg", "iiif_url")</f>
        <v/>
      </c>
    </row>
    <row r="2458">
      <c r="A2458" t="inlineStr">
        <is>
          <t>NL-HaNA_1.01.02_3789_0015-page-28</t>
        </is>
      </c>
      <c r="B2458" t="inlineStr">
        <is>
          <t>NL-HaNA_1.01.02_3789_0015-column-1367-493-949-2840</t>
        </is>
      </c>
      <c r="C2458" t="inlineStr">
        <is>
          <t>lemma</t>
        </is>
      </c>
      <c r="D2458" t="n">
        <v>1386</v>
      </c>
      <c r="E2458" t="n">
        <v>2734</v>
      </c>
      <c r="F2458" t="inlineStr">
        <is>
          <t>Franckfort, Magistraat om continuatie van</t>
        </is>
      </c>
      <c r="G2458">
        <f>HYPERLINK("https://images.diginfra.net/iiif/NL-HaNA_1.01.02/3789/NL-HaNA_1.01.02_3789_0015.jpg/1267,393,1149,3040/full/0/default.jpg", "iiif_url")</f>
        <v/>
      </c>
    </row>
    <row r="2459">
      <c r="A2459" t="inlineStr">
        <is>
          <t>NL-HaNA_1.01.02_3789_0015-page-28</t>
        </is>
      </c>
      <c r="B2459" t="inlineStr">
        <is>
          <t>NL-HaNA_1.01.02_3789_0015-column-1367-493-949-2840</t>
        </is>
      </c>
      <c r="C2459" t="inlineStr">
        <is>
          <t>continuation</t>
        </is>
      </c>
      <c r="D2459" t="n">
        <v>1435</v>
      </c>
      <c r="E2459" t="n">
        <v>2789</v>
      </c>
      <c r="F2459" t="inlineStr">
        <is>
          <t xml:space="preserve">    rente voor de Stadt en resolutie. 274.</t>
        </is>
      </c>
      <c r="G2459">
        <f>HYPERLINK("https://images.diginfra.net/iiif/NL-HaNA_1.01.02/3789/NL-HaNA_1.01.02_3789_0015.jpg/1267,393,1149,3040/full/0/default.jpg", "iiif_url")</f>
        <v/>
      </c>
    </row>
    <row r="2460">
      <c r="A2460" t="inlineStr">
        <is>
          <t>NL-HaNA_1.01.02_3789_0015-page-28</t>
        </is>
      </c>
      <c r="B2460" t="inlineStr">
        <is>
          <t>NL-HaNA_1.01.02_3789_0015-column-1367-493-949-2840</t>
        </is>
      </c>
      <c r="C2460" t="inlineStr">
        <is>
          <t>repeat_lemma</t>
        </is>
      </c>
      <c r="D2460" t="n">
        <v>1554</v>
      </c>
      <c r="E2460" t="n">
        <v>2831</v>
      </c>
      <c r="F2460" t="inlineStr">
        <is>
          <t xml:space="preserve">        om haar Hoogh Mogende intercessie tot</t>
        </is>
      </c>
      <c r="G2460">
        <f>HYPERLINK("https://images.diginfra.net/iiif/NL-HaNA_1.01.02/3789/NL-HaNA_1.01.02_3789_0015.jpg/1267,393,1149,3040/full/0/default.jpg", "iiif_url")</f>
        <v/>
      </c>
    </row>
    <row r="2461">
      <c r="A2461" t="inlineStr">
        <is>
          <t>NL-HaNA_1.01.02_3789_0015-page-28</t>
        </is>
      </c>
      <c r="B2461" t="inlineStr">
        <is>
          <t>NL-HaNA_1.01.02_3789_0015-column-1367-493-949-2840</t>
        </is>
      </c>
      <c r="C2461" t="inlineStr">
        <is>
          <t>continuation</t>
        </is>
      </c>
      <c r="D2461" t="n">
        <v>1432</v>
      </c>
      <c r="E2461" t="n">
        <v>2881</v>
      </c>
      <c r="F2461" t="inlineStr">
        <is>
          <t xml:space="preserve">    behoudt van de vrye Commercie, te exami-</t>
        </is>
      </c>
      <c r="G2461">
        <f>HYPERLINK("https://images.diginfra.net/iiif/NL-HaNA_1.01.02/3789/NL-HaNA_1.01.02_3789_0015.jpg/1267,393,1149,3040/full/0/default.jpg", "iiif_url")</f>
        <v/>
      </c>
    </row>
    <row r="2462">
      <c r="A2462" t="inlineStr">
        <is>
          <t>NL-HaNA_1.01.02_3789_0015-page-28</t>
        </is>
      </c>
      <c r="B2462" t="inlineStr">
        <is>
          <t>NL-HaNA_1.01.02_3789_0015-column-1367-493-949-2840</t>
        </is>
      </c>
      <c r="C2462" t="inlineStr">
        <is>
          <t>continuation</t>
        </is>
      </c>
      <c r="D2462" t="n">
        <v>1435</v>
      </c>
      <c r="E2462" t="n">
        <v>2947</v>
      </c>
      <c r="F2462" t="inlineStr">
        <is>
          <t xml:space="preserve">    neeren. 310.</t>
        </is>
      </c>
      <c r="G2462">
        <f>HYPERLINK("https://images.diginfra.net/iiif/NL-HaNA_1.01.02/3789/NL-HaNA_1.01.02_3789_0015.jpg/1267,393,1149,3040/full/0/default.jpg", "iiif_url")</f>
        <v/>
      </c>
    </row>
    <row r="2463">
      <c r="A2463" t="inlineStr">
        <is>
          <t>NL-HaNA_1.01.02_3789_0015-page-28</t>
        </is>
      </c>
      <c r="B2463" t="inlineStr">
        <is>
          <t>NL-HaNA_1.01.02_3789_0015-column-1367-493-949-2840</t>
        </is>
      </c>
      <c r="C2463" t="inlineStr">
        <is>
          <t>lemma</t>
        </is>
      </c>
      <c r="D2463" t="n">
        <v>1388</v>
      </c>
      <c r="E2463" t="n">
        <v>2972</v>
      </c>
      <c r="F2463" t="inlineStr">
        <is>
          <t>Frint, Pasport ad omnes populos. 460.</t>
        </is>
      </c>
      <c r="G2463">
        <f>HYPERLINK("https://images.diginfra.net/iiif/NL-HaNA_1.01.02/3789/NL-HaNA_1.01.02_3789_0015.jpg/1267,393,1149,3040/full/0/default.jpg", "iiif_url")</f>
        <v/>
      </c>
    </row>
    <row r="2464">
      <c r="A2464" t="inlineStr">
        <is>
          <t>NL-HaNA_1.01.02_3789_0015-page-28</t>
        </is>
      </c>
      <c r="B2464" t="inlineStr">
        <is>
          <t>NL-HaNA_1.01.02_3789_0015-column-1367-493-949-2840</t>
        </is>
      </c>
      <c r="C2464" t="inlineStr">
        <is>
          <t>non_index_line</t>
        </is>
      </c>
      <c r="D2464" t="n">
        <v>1795</v>
      </c>
      <c r="E2464" t="n">
        <v>3122</v>
      </c>
      <c r="F2464" t="inlineStr">
        <is>
          <t xml:space="preserve">        G.</t>
        </is>
      </c>
      <c r="G2464">
        <f>HYPERLINK("https://images.diginfra.net/iiif/NL-HaNA_1.01.02/3789/NL-HaNA_1.01.02_3789_0015.jpg/1267,393,1149,3040/full/0/default.jpg", "iiif_url")</f>
        <v/>
      </c>
    </row>
    <row r="2465">
      <c r="A2465" t="inlineStr">
        <is>
          <t>NL-HaNA_1.01.02_3789_0015-page-28</t>
        </is>
      </c>
      <c r="B2465" t="inlineStr">
        <is>
          <t>NL-HaNA_1.01.02_3789_0015-column-1367-493-949-2840</t>
        </is>
      </c>
      <c r="C2465" t="inlineStr">
        <is>
          <t>lemma</t>
        </is>
      </c>
      <c r="D2465" t="n">
        <v>1407</v>
      </c>
      <c r="E2465" t="n">
        <v>3208</v>
      </c>
      <c r="F2465" t="inlineStr">
        <is>
          <t>OAddelliere, motificeerende dat bet com-</t>
        </is>
      </c>
      <c r="G2465">
        <f>HYPERLINK("https://images.diginfra.net/iiif/NL-HaNA_1.01.02/3789/NL-HaNA_1.01.02_3789_0015.jpg/1267,393,1149,3040/full/0/default.jpg", "iiif_url")</f>
        <v/>
      </c>
    </row>
    <row r="2466">
      <c r="A2466" t="inlineStr">
        <is>
          <t>NL-HaNA_1.01.02_3789_0015-page-28</t>
        </is>
      </c>
      <c r="B2466" t="inlineStr">
        <is>
          <t>NL-HaNA_1.01.02_3789_0015-column-1367-493-949-2840</t>
        </is>
      </c>
      <c r="C2466" t="inlineStr">
        <is>
          <t>repeat_lemma</t>
        </is>
      </c>
      <c r="D2466" t="n">
        <v>1544</v>
      </c>
      <c r="E2466" t="n">
        <v>3262</v>
      </c>
      <c r="F2466" t="inlineStr">
        <is>
          <t xml:space="preserve">        mando van Bergen op Zoom overge-</t>
        </is>
      </c>
      <c r="G2466">
        <f>HYPERLINK("https://images.diginfra.net/iiif/NL-HaNA_1.01.02/3789/NL-HaNA_1.01.02_3789_0015.jpg/1267,393,1149,3040/full/0/default.jpg", "iiif_url")</f>
        <v/>
      </c>
    </row>
    <row r="2467">
      <c r="A2467" t="inlineStr">
        <is>
          <t>NL-HaNA_1.01.02_3789_0015-page-28</t>
        </is>
      </c>
      <c r="B2467" t="inlineStr">
        <is>
          <t>NL-HaNA_1.01.02_3789_0015-column-1367-493-949-2840</t>
        </is>
      </c>
      <c r="C2467" t="inlineStr">
        <is>
          <t>repeat_lemma</t>
        </is>
      </c>
      <c r="D2467" t="n">
        <v>1546</v>
      </c>
      <c r="E2467" t="n">
        <v>3317</v>
      </c>
      <c r="F2467" t="inlineStr">
        <is>
          <t xml:space="preserve">        noomen hadt. 4438.</t>
        </is>
      </c>
      <c r="G2467">
        <f>HYPERLINK("https://images.diginfra.net/iiif/NL-HaNA_1.01.02/3789/NL-HaNA_1.01.02_3789_0015.jpg/1267,393,1149,3040/full/0/default.jpg", "iiif_url")</f>
        <v/>
      </c>
    </row>
    <row r="2471">
      <c r="A2471" t="inlineStr">
        <is>
          <t>NL-HaNA_1.01.02_3789_0015-page-29</t>
        </is>
      </c>
      <c r="B2471" t="inlineStr">
        <is>
          <t>NL-HaNA_1.01.02_3789_0015-column-2628-458-862-2870</t>
        </is>
      </c>
      <c r="C2471" t="inlineStr">
        <is>
          <t>lemma</t>
        </is>
      </c>
      <c r="D2471" t="n">
        <v>2612</v>
      </c>
      <c r="E2471" t="n">
        <v>456</v>
      </c>
      <c r="F2471" t="inlineStr">
        <is>
          <t>Galaly versoeck om Reysgeldt , afgeweesen.</t>
        </is>
      </c>
      <c r="G2471">
        <f>HYPERLINK("https://images.diginfra.net/iiif/NL-HaNA_1.01.02/3789/NL-HaNA_1.01.02_3789_0015.jpg/2528,358,1062,3070/full/0/default.jpg", "iiif_url")</f>
        <v/>
      </c>
    </row>
    <row r="2472">
      <c r="A2472" t="inlineStr">
        <is>
          <t>NL-HaNA_1.01.02_3789_0015-page-29</t>
        </is>
      </c>
      <c r="B2472" t="inlineStr">
        <is>
          <t>NL-HaNA_1.01.02_3789_0015-column-2628-458-862-2870</t>
        </is>
      </c>
      <c r="C2472" t="inlineStr">
        <is>
          <t>continuation</t>
        </is>
      </c>
      <c r="D2472" t="n">
        <v>2663</v>
      </c>
      <c r="E2472" t="n">
        <v>518</v>
      </c>
      <c r="F2472" t="inlineStr">
        <is>
          <t xml:space="preserve">    647.</t>
        </is>
      </c>
      <c r="G2472">
        <f>HYPERLINK("https://images.diginfra.net/iiif/NL-HaNA_1.01.02/3789/NL-HaNA_1.01.02_3789_0015.jpg/2528,358,1062,3070/full/0/default.jpg", "iiif_url")</f>
        <v/>
      </c>
    </row>
    <row r="2473">
      <c r="A2473" t="inlineStr">
        <is>
          <t>NL-HaNA_1.01.02_3789_0015-page-29</t>
        </is>
      </c>
      <c r="B2473" t="inlineStr">
        <is>
          <t>NL-HaNA_1.01.02_3789_0015-column-2628-458-862-2870</t>
        </is>
      </c>
      <c r="C2473" t="inlineStr">
        <is>
          <t>lemma</t>
        </is>
      </c>
      <c r="D2473" t="n">
        <v>2619</v>
      </c>
      <c r="E2473" t="n">
        <v>549</v>
      </c>
      <c r="F2473" t="inlineStr">
        <is>
          <t>Gallieris, advertentie. 4. 9. 13. 21. 33.</t>
        </is>
      </c>
      <c r="G2473">
        <f>HYPERLINK("https://images.diginfra.net/iiif/NL-HaNA_1.01.02/3789/NL-HaNA_1.01.02_3789_0015.jpg/2528,358,1062,3070/full/0/default.jpg", "iiif_url")</f>
        <v/>
      </c>
    </row>
    <row r="2474">
      <c r="A2474" t="inlineStr">
        <is>
          <t>NL-HaNA_1.01.02_3789_0015-page-29</t>
        </is>
      </c>
      <c r="B2474" t="inlineStr">
        <is>
          <t>NL-HaNA_1.01.02_3789_0015-column-2628-458-862-2870</t>
        </is>
      </c>
      <c r="C2474" t="inlineStr">
        <is>
          <t>continuation</t>
        </is>
      </c>
      <c r="D2474" t="n">
        <v>2660</v>
      </c>
      <c r="E2474" t="n">
        <v>603</v>
      </c>
      <c r="F2474" t="inlineStr">
        <is>
          <t xml:space="preserve">    324. 46. 55. 60. 63. 72. 78, 83. 88. 94.</t>
        </is>
      </c>
      <c r="G2474">
        <f>HYPERLINK("https://images.diginfra.net/iiif/NL-HaNA_1.01.02/3789/NL-HaNA_1.01.02_3789_0015.jpg/2528,358,1062,3070/full/0/default.jpg", "iiif_url")</f>
        <v/>
      </c>
    </row>
    <row r="2475">
      <c r="A2475" t="inlineStr">
        <is>
          <t>NL-HaNA_1.01.02_3789_0015-page-29</t>
        </is>
      </c>
      <c r="B2475" t="inlineStr">
        <is>
          <t>NL-HaNA_1.01.02_3789_0015-column-2628-458-862-2870</t>
        </is>
      </c>
      <c r="C2475" t="inlineStr">
        <is>
          <t>continuation</t>
        </is>
      </c>
      <c r="D2475" t="n">
        <v>2660</v>
      </c>
      <c r="E2475" t="n">
        <v>649</v>
      </c>
      <c r="F2475" t="inlineStr">
        <is>
          <t xml:space="preserve">    100. 105. 109. 117. 126. 138. 149. 158.</t>
        </is>
      </c>
      <c r="G2475">
        <f>HYPERLINK("https://images.diginfra.net/iiif/NL-HaNA_1.01.02/3789/NL-HaNA_1.01.02_3789_0015.jpg/2528,358,1062,3070/full/0/default.jpg", "iiif_url")</f>
        <v/>
      </c>
    </row>
    <row r="2476">
      <c r="A2476" t="inlineStr">
        <is>
          <t>NL-HaNA_1.01.02_3789_0015-page-29</t>
        </is>
      </c>
      <c r="B2476" t="inlineStr">
        <is>
          <t>NL-HaNA_1.01.02_3789_0015-column-2628-458-862-2870</t>
        </is>
      </c>
      <c r="C2476" t="inlineStr">
        <is>
          <t>continuation</t>
        </is>
      </c>
      <c r="D2476" t="n">
        <v>2660</v>
      </c>
      <c r="E2476" t="n">
        <v>697</v>
      </c>
      <c r="F2476" t="inlineStr">
        <is>
          <t xml:space="preserve">    170. 177. 180. 189. 199. 210. 230. 239.</t>
        </is>
      </c>
      <c r="G2476">
        <f>HYPERLINK("https://images.diginfra.net/iiif/NL-HaNA_1.01.02/3789/NL-HaNA_1.01.02_3789_0015.jpg/2528,358,1062,3070/full/0/default.jpg", "iiif_url")</f>
        <v/>
      </c>
    </row>
    <row r="2477">
      <c r="A2477" t="inlineStr">
        <is>
          <t>NL-HaNA_1.01.02_3789_0015-page-29</t>
        </is>
      </c>
      <c r="B2477" t="inlineStr">
        <is>
          <t>NL-HaNA_1.01.02_3789_0015-column-2628-458-862-2870</t>
        </is>
      </c>
      <c r="C2477" t="inlineStr">
        <is>
          <t>continuation</t>
        </is>
      </c>
      <c r="D2477" t="n">
        <v>2658</v>
      </c>
      <c r="E2477" t="n">
        <v>745</v>
      </c>
      <c r="F2477" t="inlineStr">
        <is>
          <t xml:space="preserve">    250. 253. 270. 281. 287. 295. 299. 305.</t>
        </is>
      </c>
      <c r="G2477">
        <f>HYPERLINK("https://images.diginfra.net/iiif/NL-HaNA_1.01.02/3789/NL-HaNA_1.01.02_3789_0015.jpg/2528,358,1062,3070/full/0/default.jpg", "iiif_url")</f>
        <v/>
      </c>
    </row>
    <row r="2478">
      <c r="A2478" t="inlineStr">
        <is>
          <t>NL-HaNA_1.01.02_3789_0015-page-29</t>
        </is>
      </c>
      <c r="B2478" t="inlineStr">
        <is>
          <t>NL-HaNA_1.01.02_3789_0015-column-2628-458-862-2870</t>
        </is>
      </c>
      <c r="C2478" t="inlineStr">
        <is>
          <t>continuation</t>
        </is>
      </c>
      <c r="D2478" t="n">
        <v>2656</v>
      </c>
      <c r="E2478" t="n">
        <v>793</v>
      </c>
      <c r="F2478" t="inlineStr">
        <is>
          <t xml:space="preserve">    311. 317. 324. 337. 343. 349. 355. 365.</t>
        </is>
      </c>
      <c r="G2478">
        <f>HYPERLINK("https://images.diginfra.net/iiif/NL-HaNA_1.01.02/3789/NL-HaNA_1.01.02_3789_0015.jpg/2528,358,1062,3070/full/0/default.jpg", "iiif_url")</f>
        <v/>
      </c>
    </row>
    <row r="2479">
      <c r="A2479" t="inlineStr">
        <is>
          <t>NL-HaNA_1.01.02_3789_0015-page-29</t>
        </is>
      </c>
      <c r="B2479" t="inlineStr">
        <is>
          <t>NL-HaNA_1.01.02_3789_0015-column-2628-458-862-2870</t>
        </is>
      </c>
      <c r="C2479" t="inlineStr">
        <is>
          <t>continuation</t>
        </is>
      </c>
      <c r="D2479" t="n">
        <v>2658</v>
      </c>
      <c r="E2479" t="n">
        <v>844</v>
      </c>
      <c r="F2479" t="inlineStr">
        <is>
          <t xml:space="preserve">    370. 377. 387. 392. 399. 413. 427. 727.</t>
        </is>
      </c>
      <c r="G2479">
        <f>HYPERLINK("https://images.diginfra.net/iiif/NL-HaNA_1.01.02/3789/NL-HaNA_1.01.02_3789_0015.jpg/2528,358,1062,3070/full/0/default.jpg", "iiif_url")</f>
        <v/>
      </c>
    </row>
    <row r="2480">
      <c r="A2480" t="inlineStr">
        <is>
          <t>NL-HaNA_1.01.02_3789_0015-page-29</t>
        </is>
      </c>
      <c r="B2480" t="inlineStr">
        <is>
          <t>NL-HaNA_1.01.02_3789_0015-column-2628-458-862-2870</t>
        </is>
      </c>
      <c r="C2480" t="inlineStr">
        <is>
          <t>continuation</t>
        </is>
      </c>
      <c r="D2480" t="n">
        <v>2653</v>
      </c>
      <c r="E2480" t="n">
        <v>896</v>
      </c>
      <c r="F2480" t="inlineStr">
        <is>
          <t xml:space="preserve">    433. 437. 442. 451. 470. 475. 481. 487.</t>
        </is>
      </c>
      <c r="G2480">
        <f>HYPERLINK("https://images.diginfra.net/iiif/NL-HaNA_1.01.02/3789/NL-HaNA_1.01.02_3789_0015.jpg/2528,358,1062,3070/full/0/default.jpg", "iiif_url")</f>
        <v/>
      </c>
    </row>
    <row r="2481">
      <c r="A2481" t="inlineStr">
        <is>
          <t>NL-HaNA_1.01.02_3789_0015-page-29</t>
        </is>
      </c>
      <c r="B2481" t="inlineStr">
        <is>
          <t>NL-HaNA_1.01.02_3789_0015-column-2628-458-862-2870</t>
        </is>
      </c>
      <c r="C2481" t="inlineStr">
        <is>
          <t>continuation</t>
        </is>
      </c>
      <c r="D2481" t="n">
        <v>2658</v>
      </c>
      <c r="E2481" t="n">
        <v>944</v>
      </c>
      <c r="F2481" t="inlineStr">
        <is>
          <t xml:space="preserve">    503. 516. 519. 523. 557. 566. 574. 585.</t>
        </is>
      </c>
      <c r="G2481">
        <f>HYPERLINK("https://images.diginfra.net/iiif/NL-HaNA_1.01.02/3789/NL-HaNA_1.01.02_3789_0015.jpg/2528,358,1062,3070/full/0/default.jpg", "iiif_url")</f>
        <v/>
      </c>
    </row>
    <row r="2482">
      <c r="A2482" t="inlineStr">
        <is>
          <t>NL-HaNA_1.01.02_3789_0015-page-29</t>
        </is>
      </c>
      <c r="B2482" t="inlineStr">
        <is>
          <t>NL-HaNA_1.01.02_3789_0015-column-2628-458-862-2870</t>
        </is>
      </c>
      <c r="C2482" t="inlineStr">
        <is>
          <t>continuation</t>
        </is>
      </c>
      <c r="D2482" t="n">
        <v>2658</v>
      </c>
      <c r="E2482" t="n">
        <v>988</v>
      </c>
      <c r="F2482" t="inlineStr">
        <is>
          <t xml:space="preserve">    soi. 597. 6o9. 614. 620. 630. 640. 647.</t>
        </is>
      </c>
      <c r="G2482">
        <f>HYPERLINK("https://images.diginfra.net/iiif/NL-HaNA_1.01.02/3789/NL-HaNA_1.01.02_3789_0015.jpg/2528,358,1062,3070/full/0/default.jpg", "iiif_url")</f>
        <v/>
      </c>
    </row>
    <row r="2483">
      <c r="A2483" t="inlineStr">
        <is>
          <t>NL-HaNA_1.01.02_3789_0015-page-29</t>
        </is>
      </c>
      <c r="B2483" t="inlineStr">
        <is>
          <t>NL-HaNA_1.01.02_3789_0015-column-2628-458-862-2870</t>
        </is>
      </c>
      <c r="C2483" t="inlineStr">
        <is>
          <t>continuation</t>
        </is>
      </c>
      <c r="D2483" t="n">
        <v>2656</v>
      </c>
      <c r="E2483" t="n">
        <v>1037</v>
      </c>
      <c r="F2483" t="inlineStr">
        <is>
          <t xml:space="preserve">    652. 658. 664. 667. 673.</t>
        </is>
      </c>
      <c r="G2483">
        <f>HYPERLINK("https://images.diginfra.net/iiif/NL-HaNA_1.01.02/3789/NL-HaNA_1.01.02_3789_0015.jpg/2528,358,1062,3070/full/0/default.jpg", "iiif_url")</f>
        <v/>
      </c>
    </row>
    <row r="2484">
      <c r="A2484" t="inlineStr">
        <is>
          <t>NL-HaNA_1.01.02_3789_0015-page-29</t>
        </is>
      </c>
      <c r="B2484" t="inlineStr">
        <is>
          <t>NL-HaNA_1.01.02_3789_0015-column-2628-458-862-2870</t>
        </is>
      </c>
      <c r="C2484" t="inlineStr">
        <is>
          <t>repeat_lemma</t>
        </is>
      </c>
      <c r="D2484" t="n">
        <v>2774</v>
      </c>
      <c r="E2484" t="n">
        <v>1086</v>
      </c>
      <c r="F2484" t="inlineStr">
        <is>
          <t xml:space="preserve">        declaratie. 10. 349.</t>
        </is>
      </c>
      <c r="G2484">
        <f>HYPERLINK("https://images.diginfra.net/iiif/NL-HaNA_1.01.02/3789/NL-HaNA_1.01.02_3789_0015.jpg/2528,358,1062,3070/full/0/default.jpg", "iiif_url")</f>
        <v/>
      </c>
    </row>
    <row r="2485">
      <c r="A2485" t="inlineStr">
        <is>
          <t>NL-HaNA_1.01.02_3789_0015-page-29</t>
        </is>
      </c>
      <c r="B2485" t="inlineStr">
        <is>
          <t>NL-HaNA_1.01.02_3789_0015-column-2628-458-862-2870</t>
        </is>
      </c>
      <c r="C2485" t="inlineStr">
        <is>
          <t>repeat_lemma</t>
        </is>
      </c>
      <c r="D2485" t="n">
        <v>2777</v>
      </c>
      <c r="E2485" t="n">
        <v>1132</v>
      </c>
      <c r="F2485" t="inlineStr">
        <is>
          <t xml:space="preserve">        Schram aangesteldt tot Predikant by</t>
        </is>
      </c>
      <c r="G2485">
        <f>HYPERLINK("https://images.diginfra.net/iiif/NL-HaNA_1.01.02/3789/NL-HaNA_1.01.02_3789_0015.jpg/2528,358,1062,3070/full/0/default.jpg", "iiif_url")</f>
        <v/>
      </c>
    </row>
    <row r="2486">
      <c r="A2486" t="inlineStr">
        <is>
          <t>NL-HaNA_1.01.02_3789_0015-page-29</t>
        </is>
      </c>
      <c r="B2486" t="inlineStr">
        <is>
          <t>NL-HaNA_1.01.02_3789_0015-column-2628-458-862-2870</t>
        </is>
      </c>
      <c r="C2486" t="inlineStr">
        <is>
          <t>continuation</t>
        </is>
      </c>
      <c r="D2486" t="n">
        <v>2653</v>
      </c>
      <c r="E2486" t="n">
        <v>1181</v>
      </c>
      <c r="F2486" t="inlineStr">
        <is>
          <t xml:space="preserve">    den Heer Gallieris. 21.</t>
        </is>
      </c>
      <c r="G2486">
        <f>HYPERLINK("https://images.diginfra.net/iiif/NL-HaNA_1.01.02/3789/NL-HaNA_1.01.02_3789_0015.jpg/2528,358,1062,3070/full/0/default.jpg", "iiif_url")</f>
        <v/>
      </c>
    </row>
    <row r="2487">
      <c r="A2487" t="inlineStr">
        <is>
          <t>NL-HaNA_1.01.02_3789_0015-page-29</t>
        </is>
      </c>
      <c r="B2487" t="inlineStr">
        <is>
          <t>NL-HaNA_1.01.02_3789_0015-column-2628-458-862-2870</t>
        </is>
      </c>
      <c r="C2487" t="inlineStr">
        <is>
          <t>repeat_lemma</t>
        </is>
      </c>
      <c r="D2487" t="n">
        <v>2774</v>
      </c>
      <c r="E2487" t="n">
        <v>1226</v>
      </c>
      <c r="F2487" t="inlineStr">
        <is>
          <t xml:space="preserve">        om gratificatie voor de Weduwe Donc-</t>
        </is>
      </c>
      <c r="G2487">
        <f>HYPERLINK("https://images.diginfra.net/iiif/NL-HaNA_1.01.02/3789/NL-HaNA_1.01.02_3789_0015.jpg/2528,358,1062,3070/full/0/default.jpg", "iiif_url")</f>
        <v/>
      </c>
    </row>
    <row r="2488">
      <c r="A2488" t="inlineStr">
        <is>
          <t>NL-HaNA_1.01.02_3789_0015-page-29</t>
        </is>
      </c>
      <c r="B2488" t="inlineStr">
        <is>
          <t>NL-HaNA_1.01.02_3789_0015-column-2628-458-862-2870</t>
        </is>
      </c>
      <c r="C2488" t="inlineStr">
        <is>
          <t>continuation</t>
        </is>
      </c>
      <c r="D2488" t="n">
        <v>2651</v>
      </c>
      <c r="E2488" t="n">
        <v>1284</v>
      </c>
      <c r="F2488" t="inlineStr">
        <is>
          <t xml:space="preserve">    kerman, te examineeren. 21.</t>
        </is>
      </c>
      <c r="G2488">
        <f>HYPERLINK("https://images.diginfra.net/iiif/NL-HaNA_1.01.02/3789/NL-HaNA_1.01.02_3789_0015.jpg/2528,358,1062,3070/full/0/default.jpg", "iiif_url")</f>
        <v/>
      </c>
    </row>
    <row r="2489">
      <c r="A2489" t="inlineStr">
        <is>
          <t>NL-HaNA_1.01.02_3789_0015-page-29</t>
        </is>
      </c>
      <c r="B2489" t="inlineStr">
        <is>
          <t>NL-HaNA_1.01.02_3789_0015-column-2628-458-862-2870</t>
        </is>
      </c>
      <c r="C2489" t="inlineStr">
        <is>
          <t>repeat_lemma</t>
        </is>
      </c>
      <c r="D2489" t="n">
        <v>2770</v>
      </c>
      <c r="E2489" t="n">
        <v>1325</v>
      </c>
      <c r="F2489" t="inlineStr">
        <is>
          <t xml:space="preserve">        rapport dien aangaande en twee hon-</t>
        </is>
      </c>
      <c r="G2489">
        <f>HYPERLINK("https://images.diginfra.net/iiif/NL-HaNA_1.01.02/3789/NL-HaNA_1.01.02_3789_0015.jpg/2528,358,1062,3070/full/0/default.jpg", "iiif_url")</f>
        <v/>
      </c>
    </row>
    <row r="2490">
      <c r="A2490" t="inlineStr">
        <is>
          <t>NL-HaNA_1.01.02_3789_0015-page-29</t>
        </is>
      </c>
      <c r="B2490" t="inlineStr">
        <is>
          <t>NL-HaNA_1.01.02_3789_0015-column-2628-458-862-2870</t>
        </is>
      </c>
      <c r="C2490" t="inlineStr">
        <is>
          <t>continuation</t>
        </is>
      </c>
      <c r="D2490" t="n">
        <v>2651</v>
      </c>
      <c r="E2490" t="n">
        <v>1377</v>
      </c>
      <c r="F2490" t="inlineStr">
        <is>
          <t xml:space="preserve">    dert guldens toegelegbt. 96.</t>
        </is>
      </c>
      <c r="G2490">
        <f>HYPERLINK("https://images.diginfra.net/iiif/NL-HaNA_1.01.02/3789/NL-HaNA_1.01.02_3789_0015.jpg/2528,358,1062,3070/full/0/default.jpg", "iiif_url")</f>
        <v/>
      </c>
    </row>
    <row r="2491">
      <c r="A2491" t="inlineStr">
        <is>
          <t>NL-HaNA_1.01.02_3789_0015-page-29</t>
        </is>
      </c>
      <c r="B2491" t="inlineStr">
        <is>
          <t>NL-HaNA_1.01.02_3789_0015-column-2628-458-862-2870</t>
        </is>
      </c>
      <c r="C2491" t="inlineStr">
        <is>
          <t>repeat_lemma</t>
        </is>
      </c>
      <c r="D2491" t="n">
        <v>2770</v>
      </c>
      <c r="E2491" t="n">
        <v>1420</v>
      </c>
      <c r="F2491" t="inlineStr">
        <is>
          <t xml:space="preserve">        klagbten der Emigranten, dat de be-</t>
        </is>
      </c>
      <c r="G2491">
        <f>HYPERLINK("https://images.diginfra.net/iiif/NL-HaNA_1.01.02/3789/NL-HaNA_1.01.02_3789_0015.jpg/2528,358,1062,3070/full/0/default.jpg", "iiif_url")</f>
        <v/>
      </c>
    </row>
    <row r="2492">
      <c r="A2492" t="inlineStr">
        <is>
          <t>NL-HaNA_1.01.02_3789_0015-page-29</t>
        </is>
      </c>
      <c r="B2492" t="inlineStr">
        <is>
          <t>NL-HaNA_1.01.02_3789_0015-column-2628-458-862-2870</t>
        </is>
      </c>
      <c r="C2492" t="inlineStr">
        <is>
          <t>continuation</t>
        </is>
      </c>
      <c r="D2492" t="n">
        <v>2644</v>
      </c>
      <c r="E2492" t="n">
        <v>1474</v>
      </c>
      <c r="F2492" t="inlineStr">
        <is>
          <t xml:space="preserve">    bofde vrydom niet genooten, te examineeren.</t>
        </is>
      </c>
      <c r="G2492">
        <f>HYPERLINK("https://images.diginfra.net/iiif/NL-HaNA_1.01.02/3789/NL-HaNA_1.01.02_3789_0015.jpg/2528,358,1062,3070/full/0/default.jpg", "iiif_url")</f>
        <v/>
      </c>
    </row>
    <row r="2493">
      <c r="A2493" t="inlineStr">
        <is>
          <t>NL-HaNA_1.01.02_3789_0015-page-29</t>
        </is>
      </c>
      <c r="B2493" t="inlineStr">
        <is>
          <t>NL-HaNA_1.01.02_3789_0015-column-2628-458-862-2870</t>
        </is>
      </c>
      <c r="C2493" t="inlineStr">
        <is>
          <t>continuation</t>
        </is>
      </c>
      <c r="D2493" t="n">
        <v>2649</v>
      </c>
      <c r="E2493" t="n">
        <v>1527</v>
      </c>
      <c r="F2493" t="inlineStr">
        <is>
          <t xml:space="preserve">    180.</t>
        </is>
      </c>
      <c r="G2493">
        <f>HYPERLINK("https://images.diginfra.net/iiif/NL-HaNA_1.01.02/3789/NL-HaNA_1.01.02_3789_0015.jpg/2528,358,1062,3070/full/0/default.jpg", "iiif_url")</f>
        <v/>
      </c>
    </row>
    <row r="2494">
      <c r="A2494" t="inlineStr">
        <is>
          <t>NL-HaNA_1.01.02_3789_0015-page-29</t>
        </is>
      </c>
      <c r="B2494" t="inlineStr">
        <is>
          <t>NL-HaNA_1.01.02_3789_0015-column-2628-458-862-2870</t>
        </is>
      </c>
      <c r="C2494" t="inlineStr">
        <is>
          <t>repeat_lemma</t>
        </is>
      </c>
      <c r="D2494" t="n">
        <v>2767</v>
      </c>
      <c r="E2494" t="n">
        <v>1556</v>
      </c>
      <c r="F2494" t="inlineStr">
        <is>
          <t xml:space="preserve">        rapport dien aangaande en resolutie.</t>
        </is>
      </c>
      <c r="G2494">
        <f>HYPERLINK("https://images.diginfra.net/iiif/NL-HaNA_1.01.02/3789/NL-HaNA_1.01.02_3789_0015.jpg/2528,358,1062,3070/full/0/default.jpg", "iiif_url")</f>
        <v/>
      </c>
    </row>
    <row r="2495">
      <c r="A2495" t="inlineStr">
        <is>
          <t>NL-HaNA_1.01.02_3789_0015-page-29</t>
        </is>
      </c>
      <c r="B2495" t="inlineStr">
        <is>
          <t>NL-HaNA_1.01.02_3789_0015-column-2628-458-862-2870</t>
        </is>
      </c>
      <c r="C2495" t="inlineStr">
        <is>
          <t>continuation</t>
        </is>
      </c>
      <c r="D2495" t="n">
        <v>2649</v>
      </c>
      <c r="E2495" t="n">
        <v>1629</v>
      </c>
      <c r="F2495" t="inlineStr">
        <is>
          <t xml:space="preserve">    232.</t>
        </is>
      </c>
      <c r="G2495">
        <f>HYPERLINK("https://images.diginfra.net/iiif/NL-HaNA_1.01.02/3789/NL-HaNA_1.01.02_3789_0015.jpg/2528,358,1062,3070/full/0/default.jpg", "iiif_url")</f>
        <v/>
      </c>
    </row>
    <row r="2496">
      <c r="A2496" t="inlineStr">
        <is>
          <t>NL-HaNA_1.01.02_3789_0015-page-29</t>
        </is>
      </c>
      <c r="B2496" t="inlineStr">
        <is>
          <t>NL-HaNA_1.01.02_3789_0015-column-2628-458-862-2870</t>
        </is>
      </c>
      <c r="C2496" t="inlineStr">
        <is>
          <t>repeat_lemma</t>
        </is>
      </c>
      <c r="D2496" t="n">
        <v>2763</v>
      </c>
      <c r="E2496" t="n">
        <v>1664</v>
      </c>
      <c r="F2496" t="inlineStr">
        <is>
          <t xml:space="preserve">        gepermitteert de Stoelen en Bancken in</t>
        </is>
      </c>
      <c r="G2496">
        <f>HYPERLINK("https://images.diginfra.net/iiif/NL-HaNA_1.01.02/3789/NL-HaNA_1.01.02_3789_0015.jpg/2528,358,1062,3070/full/0/default.jpg", "iiif_url")</f>
        <v/>
      </c>
    </row>
    <row r="2497">
      <c r="A2497" t="inlineStr">
        <is>
          <t>NL-HaNA_1.01.02_3789_0015-page-29</t>
        </is>
      </c>
      <c r="B2497" t="inlineStr">
        <is>
          <t>NL-HaNA_1.01.02_3789_0015-column-2628-458-862-2870</t>
        </is>
      </c>
      <c r="C2497" t="inlineStr">
        <is>
          <t>lemma</t>
        </is>
      </c>
      <c r="D2497" t="n">
        <v>2639</v>
      </c>
      <c r="E2497" t="n">
        <v>1708</v>
      </c>
      <c r="F2497" t="inlineStr">
        <is>
          <t>sijne Kercke te doen repareeren. 282</t>
        </is>
      </c>
      <c r="G2497">
        <f>HYPERLINK("https://images.diginfra.net/iiif/NL-HaNA_1.01.02/3789/NL-HaNA_1.01.02_3789_0015.jpg/2528,358,1062,3070/full/0/default.jpg", "iiif_url")</f>
        <v/>
      </c>
    </row>
    <row r="2498">
      <c r="A2498" t="inlineStr">
        <is>
          <t>NL-HaNA_1.01.02_3789_0015-page-29</t>
        </is>
      </c>
      <c r="B2498" t="inlineStr">
        <is>
          <t>NL-HaNA_1.01.02_3789_0015-column-2628-458-862-2870</t>
        </is>
      </c>
      <c r="C2498" t="inlineStr">
        <is>
          <t>non_index_line</t>
        </is>
      </c>
      <c r="D2498" t="n">
        <v>3344</v>
      </c>
      <c r="E2498" t="n">
        <v>1723</v>
      </c>
      <c r="F2498" t="inlineStr">
        <is>
          <t xml:space="preserve">        ;</t>
        </is>
      </c>
      <c r="G2498">
        <f>HYPERLINK("https://images.diginfra.net/iiif/NL-HaNA_1.01.02/3789/NL-HaNA_1.01.02_3789_0015.jpg/2528,358,1062,3070/full/0/default.jpg", "iiif_url")</f>
        <v/>
      </c>
    </row>
    <row r="2499">
      <c r="A2499" t="inlineStr">
        <is>
          <t>NL-HaNA_1.01.02_3789_0015-page-29</t>
        </is>
      </c>
      <c r="B2499" t="inlineStr">
        <is>
          <t>NL-HaNA_1.01.02_3789_0015-column-2628-458-862-2870</t>
        </is>
      </c>
      <c r="C2499" t="inlineStr">
        <is>
          <t>continuation</t>
        </is>
      </c>
      <c r="D2499" t="n">
        <v>2765</v>
      </c>
      <c r="E2499" t="n">
        <v>1757</v>
      </c>
      <c r="F2499" t="inlineStr">
        <is>
          <t xml:space="preserve">    gepermitteert de onkosten van sijn Ca-</t>
        </is>
      </c>
      <c r="G2499">
        <f>HYPERLINK("https://images.diginfra.net/iiif/NL-HaNA_1.01.02/3789/NL-HaNA_1.01.02_3789_0015.jpg/2528,358,1062,3070/full/0/default.jpg", "iiif_url")</f>
        <v/>
      </c>
    </row>
    <row r="2500">
      <c r="A2500" t="inlineStr">
        <is>
          <t>NL-HaNA_1.01.02_3789_0015-page-29</t>
        </is>
      </c>
      <c r="B2500" t="inlineStr">
        <is>
          <t>NL-HaNA_1.01.02_3789_0015-column-2628-458-862-2870</t>
        </is>
      </c>
      <c r="C2500" t="inlineStr">
        <is>
          <t>lemma</t>
        </is>
      </c>
      <c r="D2500" t="n">
        <v>2639</v>
      </c>
      <c r="E2500" t="n">
        <v>1806</v>
      </c>
      <c r="F2500" t="inlineStr">
        <is>
          <t>pelle tot twee en tnegentigh guldens tien stuy-</t>
        </is>
      </c>
      <c r="G2500">
        <f>HYPERLINK("https://images.diginfra.net/iiif/NL-HaNA_1.01.02/3789/NL-HaNA_1.01.02_3789_0015.jpg/2528,358,1062,3070/full/0/default.jpg", "iiif_url")</f>
        <v/>
      </c>
    </row>
    <row r="2501">
      <c r="A2501" t="inlineStr">
        <is>
          <t>NL-HaNA_1.01.02_3789_0015-page-29</t>
        </is>
      </c>
      <c r="B2501" t="inlineStr">
        <is>
          <t>NL-HaNA_1.01.02_3789_0015-column-2628-458-862-2870</t>
        </is>
      </c>
      <c r="C2501" t="inlineStr">
        <is>
          <t>lemma</t>
        </is>
      </c>
      <c r="D2501" t="n">
        <v>2642</v>
      </c>
      <c r="E2501" t="n">
        <v>1855</v>
      </c>
      <c r="F2501" t="inlineStr">
        <is>
          <t>vers in declaratie te brengen. 408.</t>
        </is>
      </c>
      <c r="G2501">
        <f>HYPERLINK("https://images.diginfra.net/iiif/NL-HaNA_1.01.02/3789/NL-HaNA_1.01.02_3789_0015.jpg/2528,358,1062,3070/full/0/default.jpg", "iiif_url")</f>
        <v/>
      </c>
    </row>
    <row r="2502">
      <c r="A2502" t="inlineStr">
        <is>
          <t>NL-HaNA_1.01.02_3789_0015-page-29</t>
        </is>
      </c>
      <c r="B2502" t="inlineStr">
        <is>
          <t>NL-HaNA_1.01.02_3789_0015-column-2628-458-862-2870</t>
        </is>
      </c>
      <c r="C2502" t="inlineStr">
        <is>
          <t>continuation</t>
        </is>
      </c>
      <c r="D2502" t="n">
        <v>2770</v>
      </c>
      <c r="E2502" t="n">
        <v>1901</v>
      </c>
      <c r="F2502" t="inlineStr">
        <is>
          <t xml:space="preserve">    gelast de Lyste van de Goederen der</t>
        </is>
      </c>
      <c r="G2502">
        <f>HYPERLINK("https://images.diginfra.net/iiif/NL-HaNA_1.01.02/3789/NL-HaNA_1.01.02_3789_0015.jpg/2528,358,1062,3070/full/0/default.jpg", "iiif_url")</f>
        <v/>
      </c>
    </row>
    <row r="2503">
      <c r="A2503" t="inlineStr">
        <is>
          <t>NL-HaNA_1.01.02_3789_0015-page-29</t>
        </is>
      </c>
      <c r="B2503" t="inlineStr">
        <is>
          <t>NL-HaNA_1.01.02_3789_0015-column-2628-458-862-2870</t>
        </is>
      </c>
      <c r="C2503" t="inlineStr">
        <is>
          <t>lemma</t>
        </is>
      </c>
      <c r="D2503" t="n">
        <v>2644</v>
      </c>
      <c r="E2503" t="n">
        <v>1947</v>
      </c>
      <c r="F2503" t="inlineStr">
        <is>
          <t>Emigranten aan den Saltzburghschen Mini-</t>
        </is>
      </c>
      <c r="G2503">
        <f>HYPERLINK("https://images.diginfra.net/iiif/NL-HaNA_1.01.02/3789/NL-HaNA_1.01.02_3789_0015.jpg/2528,358,1062,3070/full/0/default.jpg", "iiif_url")</f>
        <v/>
      </c>
    </row>
    <row r="2504">
      <c r="A2504" t="inlineStr">
        <is>
          <t>NL-HaNA_1.01.02_3789_0015-page-29</t>
        </is>
      </c>
      <c r="B2504" t="inlineStr">
        <is>
          <t>NL-HaNA_1.01.02_3789_0015-column-2628-458-862-2870</t>
        </is>
      </c>
      <c r="C2504" t="inlineStr">
        <is>
          <t>lemma</t>
        </is>
      </c>
      <c r="D2504" t="n">
        <v>2642</v>
      </c>
      <c r="E2504" t="n">
        <v>1994</v>
      </c>
      <c r="F2504" t="inlineStr">
        <is>
          <t>ster over te geven, en restitutie te versoec-</t>
        </is>
      </c>
      <c r="G2504">
        <f>HYPERLINK("https://images.diginfra.net/iiif/NL-HaNA_1.01.02/3789/NL-HaNA_1.01.02_3789_0015.jpg/2528,358,1062,3070/full/0/default.jpg", "iiif_url")</f>
        <v/>
      </c>
    </row>
    <row r="2505">
      <c r="A2505" t="inlineStr">
        <is>
          <t>NL-HaNA_1.01.02_3789_0015-page-29</t>
        </is>
      </c>
      <c r="B2505" t="inlineStr">
        <is>
          <t>NL-HaNA_1.01.02_3789_0015-column-2628-458-862-2870</t>
        </is>
      </c>
      <c r="C2505" t="inlineStr">
        <is>
          <t>lemma</t>
        </is>
      </c>
      <c r="D2505" t="n">
        <v>2642</v>
      </c>
      <c r="E2505" t="n">
        <v>2046</v>
      </c>
      <c r="F2505" t="inlineStr">
        <is>
          <t>ken. 4099.</t>
        </is>
      </c>
      <c r="G2505">
        <f>HYPERLINK("https://images.diginfra.net/iiif/NL-HaNA_1.01.02/3789/NL-HaNA_1.01.02_3789_0015.jpg/2528,358,1062,3070/full/0/default.jpg", "iiif_url")</f>
        <v/>
      </c>
    </row>
    <row r="2506">
      <c r="A2506" t="inlineStr">
        <is>
          <t>NL-HaNA_1.01.02_3789_0015-page-29</t>
        </is>
      </c>
      <c r="B2506" t="inlineStr">
        <is>
          <t>NL-HaNA_1.01.02_3789_0015-column-2628-458-862-2870</t>
        </is>
      </c>
      <c r="C2506" t="inlineStr">
        <is>
          <t>repeat_lemma</t>
        </is>
      </c>
      <c r="D2506" t="n">
        <v>2765</v>
      </c>
      <c r="E2506" t="n">
        <v>2084</v>
      </c>
      <c r="F2506" t="inlineStr">
        <is>
          <t xml:space="preserve">        gepermitteert hem woor eenige dagen</t>
        </is>
      </c>
      <c r="G2506">
        <f>HYPERLINK("https://images.diginfra.net/iiif/NL-HaNA_1.01.02/3789/NL-HaNA_1.01.02_3789_0015.jpg/2528,358,1062,3070/full/0/default.jpg", "iiif_url")</f>
        <v/>
      </c>
    </row>
    <row r="2507">
      <c r="A2507" t="inlineStr">
        <is>
          <t>NL-HaNA_1.01.02_3789_0015-page-29</t>
        </is>
      </c>
      <c r="B2507" t="inlineStr">
        <is>
          <t>NL-HaNA_1.01.02_3789_0015-column-2628-458-862-2870</t>
        </is>
      </c>
      <c r="C2507" t="inlineStr">
        <is>
          <t>lemma</t>
        </is>
      </c>
      <c r="D2507" t="n">
        <v>2644</v>
      </c>
      <c r="E2507" t="n">
        <v>2137</v>
      </c>
      <c r="F2507" t="inlineStr">
        <is>
          <t>van Regensburgh te begeven. 476.</t>
        </is>
      </c>
      <c r="G2507">
        <f>HYPERLINK("https://images.diginfra.net/iiif/NL-HaNA_1.01.02/3789/NL-HaNA_1.01.02_3789_0015.jpg/2528,358,1062,3070/full/0/default.jpg", "iiif_url")</f>
        <v/>
      </c>
    </row>
    <row r="2508">
      <c r="A2508" t="inlineStr">
        <is>
          <t>NL-HaNA_1.01.02_3789_0015-page-29</t>
        </is>
      </c>
      <c r="B2508" t="inlineStr">
        <is>
          <t>NL-HaNA_1.01.02_3789_0015-column-2628-458-862-2870</t>
        </is>
      </c>
      <c r="C2508" t="inlineStr">
        <is>
          <t>repeat_lemma</t>
        </is>
      </c>
      <c r="D2508" t="n">
        <v>2774</v>
      </c>
      <c r="E2508" t="n">
        <v>2186</v>
      </c>
      <c r="F2508" t="inlineStr">
        <is>
          <t xml:space="preserve">        Keyserlijck Comnercie Reglement voor</t>
        </is>
      </c>
      <c r="G2508">
        <f>HYPERLINK("https://images.diginfra.net/iiif/NL-HaNA_1.01.02/3789/NL-HaNA_1.01.02_3789_0015.jpg/2528,358,1062,3070/full/0/default.jpg", "iiif_url")</f>
        <v/>
      </c>
    </row>
    <row r="2509">
      <c r="A2509" t="inlineStr">
        <is>
          <t>NL-HaNA_1.01.02_3789_0015-page-29</t>
        </is>
      </c>
      <c r="B2509" t="inlineStr">
        <is>
          <t>NL-HaNA_1.01.02_3789_0015-column-2628-458-862-2870</t>
        </is>
      </c>
      <c r="C2509" t="inlineStr">
        <is>
          <t>lemma</t>
        </is>
      </c>
      <c r="D2509" t="n">
        <v>2649</v>
      </c>
      <c r="E2509" t="n">
        <v>2240</v>
      </c>
      <c r="F2509" t="inlineStr">
        <is>
          <t>Neutralen, by Holland overgenoomen. 531.</t>
        </is>
      </c>
      <c r="G2509">
        <f>HYPERLINK("https://images.diginfra.net/iiif/NL-HaNA_1.01.02/3789/NL-HaNA_1.01.02_3789_0015.jpg/2528,358,1062,3070/full/0/default.jpg", "iiif_url")</f>
        <v/>
      </c>
    </row>
    <row r="2510">
      <c r="A2510" t="inlineStr">
        <is>
          <t>NL-HaNA_1.01.02_3789_0015-page-29</t>
        </is>
      </c>
      <c r="B2510" t="inlineStr">
        <is>
          <t>NL-HaNA_1.01.02_3789_0015-column-2628-458-862-2870</t>
        </is>
      </c>
      <c r="C2510" t="inlineStr">
        <is>
          <t>repeat_lemma</t>
        </is>
      </c>
      <c r="D2510" t="n">
        <v>2779</v>
      </c>
      <c r="E2510" t="n">
        <v>2283</v>
      </c>
      <c r="F2510" t="inlineStr">
        <is>
          <t xml:space="preserve">        om voor eenige saaken en verschot-</t>
        </is>
      </c>
      <c r="G2510">
        <f>HYPERLINK("https://images.diginfra.net/iiif/NL-HaNA_1.01.02/3789/NL-HaNA_1.01.02_3789_0015.jpg/2528,358,1062,3070/full/0/default.jpg", "iiif_url")</f>
        <v/>
      </c>
    </row>
    <row r="2511">
      <c r="A2511" t="inlineStr">
        <is>
          <t>NL-HaNA_1.01.02_3789_0015-page-29</t>
        </is>
      </c>
      <c r="B2511" t="inlineStr">
        <is>
          <t>NL-HaNA_1.01.02_3789_0015-column-2628-458-862-2870</t>
        </is>
      </c>
      <c r="C2511" t="inlineStr">
        <is>
          <t>lemma</t>
        </is>
      </c>
      <c r="D2511" t="n">
        <v>2644</v>
      </c>
      <c r="E2511" t="n">
        <v>2333</v>
      </c>
      <c r="F2511" t="inlineStr">
        <is>
          <t>ten te moogen declareren , te examinceren.</t>
        </is>
      </c>
      <c r="G2511">
        <f>HYPERLINK("https://images.diginfra.net/iiif/NL-HaNA_1.01.02/3789/NL-HaNA_1.01.02_3789_0015.jpg/2528,358,1062,3070/full/0/default.jpg", "iiif_url")</f>
        <v/>
      </c>
    </row>
    <row r="2512">
      <c r="A2512" t="inlineStr">
        <is>
          <t>NL-HaNA_1.01.02_3789_0015-page-29</t>
        </is>
      </c>
      <c r="B2512" t="inlineStr">
        <is>
          <t>NL-HaNA_1.01.02_3789_0015-column-2628-458-862-2870</t>
        </is>
      </c>
      <c r="C2512" t="inlineStr">
        <is>
          <t>continuation</t>
        </is>
      </c>
      <c r="D2512" t="n">
        <v>2656</v>
      </c>
      <c r="E2512" t="n">
        <v>2380</v>
      </c>
      <c r="F2512" t="inlineStr">
        <is>
          <t xml:space="preserve">    535.</t>
        </is>
      </c>
      <c r="G2512">
        <f>HYPERLINK("https://images.diginfra.net/iiif/NL-HaNA_1.01.02/3789/NL-HaNA_1.01.02_3789_0015.jpg/2528,358,1062,3070/full/0/default.jpg", "iiif_url")</f>
        <v/>
      </c>
    </row>
    <row r="2513">
      <c r="A2513" t="inlineStr">
        <is>
          <t>NL-HaNA_1.01.02_3789_0015-page-29</t>
        </is>
      </c>
      <c r="B2513" t="inlineStr">
        <is>
          <t>NL-HaNA_1.01.02_3789_0015-column-2628-458-862-2870</t>
        </is>
      </c>
      <c r="C2513" t="inlineStr">
        <is>
          <t>repeat_lemma</t>
        </is>
      </c>
      <c r="D2513" t="n">
        <v>2768</v>
      </c>
      <c r="E2513" t="n">
        <v>2432</v>
      </c>
      <c r="F2513" t="inlineStr">
        <is>
          <t xml:space="preserve">        zersoeck om expres yemandt af te sen-</t>
        </is>
      </c>
      <c r="G2513">
        <f>HYPERLINK("https://images.diginfra.net/iiif/NL-HaNA_1.01.02/3789/NL-HaNA_1.01.02_3789_0015.jpg/2528,358,1062,3070/full/0/default.jpg", "iiif_url")</f>
        <v/>
      </c>
    </row>
    <row r="2514">
      <c r="A2514" t="inlineStr">
        <is>
          <t>NL-HaNA_1.01.02_3789_0015-page-29</t>
        </is>
      </c>
      <c r="B2514" t="inlineStr">
        <is>
          <t>NL-HaNA_1.01.02_3789_0015-column-2628-458-862-2870</t>
        </is>
      </c>
      <c r="C2514" t="inlineStr">
        <is>
          <t>lemma</t>
        </is>
      </c>
      <c r="D2514" t="n">
        <v>2649</v>
      </c>
      <c r="E2514" t="n">
        <v>2477</v>
      </c>
      <c r="F2514" t="inlineStr">
        <is>
          <t>den tot recouvreeren van Goederen der Emi-</t>
        </is>
      </c>
      <c r="G2514">
        <f>HYPERLINK("https://images.diginfra.net/iiif/NL-HaNA_1.01.02/3789/NL-HaNA_1.01.02_3789_0015.jpg/2528,358,1062,3070/full/0/default.jpg", "iiif_url")</f>
        <v/>
      </c>
    </row>
    <row r="2515">
      <c r="A2515" t="inlineStr">
        <is>
          <t>NL-HaNA_1.01.02_3789_0015-page-29</t>
        </is>
      </c>
      <c r="B2515" t="inlineStr">
        <is>
          <t>NL-HaNA_1.01.02_3789_0015-column-2628-458-862-2870</t>
        </is>
      </c>
      <c r="C2515" t="inlineStr">
        <is>
          <t>lemma</t>
        </is>
      </c>
      <c r="D2515" t="n">
        <v>2646</v>
      </c>
      <c r="E2515" t="n">
        <v>2526</v>
      </c>
      <c r="F2515" t="inlineStr">
        <is>
          <t>grauten, te enaminceren. 548.</t>
        </is>
      </c>
      <c r="G2515">
        <f>HYPERLINK("https://images.diginfra.net/iiif/NL-HaNA_1.01.02/3789/NL-HaNA_1.01.02_3789_0015.jpg/2528,358,1062,3070/full/0/default.jpg", "iiif_url")</f>
        <v/>
      </c>
    </row>
    <row r="2516">
      <c r="A2516" t="inlineStr">
        <is>
          <t>NL-HaNA_1.01.02_3789_0015-page-29</t>
        </is>
      </c>
      <c r="B2516" t="inlineStr">
        <is>
          <t>NL-HaNA_1.01.02_3789_0015-column-2628-458-862-2870</t>
        </is>
      </c>
      <c r="C2516" t="inlineStr">
        <is>
          <t>repeat_lemma</t>
        </is>
      </c>
      <c r="D2516" t="n">
        <v>2779</v>
      </c>
      <c r="E2516" t="n">
        <v>2572</v>
      </c>
      <c r="F2516" t="inlineStr">
        <is>
          <t xml:space="preserve">        om ordres hoe verre de Goederen te</t>
        </is>
      </c>
      <c r="G2516">
        <f>HYPERLINK("https://images.diginfra.net/iiif/NL-HaNA_1.01.02/3789/NL-HaNA_1.01.02_3789_0015.jpg/2528,358,1062,3070/full/0/default.jpg", "iiif_url")</f>
        <v/>
      </c>
    </row>
    <row r="2517">
      <c r="A2517" t="inlineStr">
        <is>
          <t>NL-HaNA_1.01.02_3789_0015-page-29</t>
        </is>
      </c>
      <c r="B2517" t="inlineStr">
        <is>
          <t>NL-HaNA_1.01.02_3789_0015-column-2628-458-862-2870</t>
        </is>
      </c>
      <c r="C2517" t="inlineStr">
        <is>
          <t>continuation</t>
        </is>
      </c>
      <c r="D2517" t="n">
        <v>2649</v>
      </c>
      <c r="E2517" t="n">
        <v>2626</v>
      </c>
      <c r="F2517" t="inlineStr">
        <is>
          <t xml:space="preserve">    reclameeren, te examineeren. 551.</t>
        </is>
      </c>
      <c r="G2517">
        <f>HYPERLINK("https://images.diginfra.net/iiif/NL-HaNA_1.01.02/3789/NL-HaNA_1.01.02_3789_0015.jpg/2528,358,1062,3070/full/0/default.jpg", "iiif_url")</f>
        <v/>
      </c>
    </row>
    <row r="2518">
      <c r="A2518" t="inlineStr">
        <is>
          <t>NL-HaNA_1.01.02_3789_0015-page-29</t>
        </is>
      </c>
      <c r="B2518" t="inlineStr">
        <is>
          <t>NL-HaNA_1.01.02_3789_0015-column-2628-458-862-2870</t>
        </is>
      </c>
      <c r="C2518" t="inlineStr">
        <is>
          <t>repeat_lemma</t>
        </is>
      </c>
      <c r="D2518" t="n">
        <v>2770</v>
      </c>
      <c r="E2518" t="n">
        <v>2671</v>
      </c>
      <c r="F2518" t="inlineStr">
        <is>
          <t xml:space="preserve">        wegens de extraditie van de Geederen</t>
        </is>
      </c>
      <c r="G2518">
        <f>HYPERLINK("https://images.diginfra.net/iiif/NL-HaNA_1.01.02/3789/NL-HaNA_1.01.02_3789_0015.jpg/2528,358,1062,3070/full/0/default.jpg", "iiif_url")</f>
        <v/>
      </c>
    </row>
    <row r="2519">
      <c r="A2519" t="inlineStr">
        <is>
          <t>NL-HaNA_1.01.02_3789_0015-page-29</t>
        </is>
      </c>
      <c r="B2519" t="inlineStr">
        <is>
          <t>NL-HaNA_1.01.02_3789_0015-column-2628-458-862-2870</t>
        </is>
      </c>
      <c r="C2519" t="inlineStr">
        <is>
          <t>lemma</t>
        </is>
      </c>
      <c r="D2519" t="n">
        <v>2649</v>
      </c>
      <c r="E2519" t="n">
        <v>2722</v>
      </c>
      <c r="F2519" t="inlineStr">
        <is>
          <t>der Emigranten, te examineeren. 582.</t>
        </is>
      </c>
      <c r="G2519">
        <f>HYPERLINK("https://images.diginfra.net/iiif/NL-HaNA_1.01.02/3789/NL-HaNA_1.01.02_3789_0015.jpg/2528,358,1062,3070/full/0/default.jpg", "iiif_url")</f>
        <v/>
      </c>
    </row>
    <row r="2520">
      <c r="A2520" t="inlineStr">
        <is>
          <t>NL-HaNA_1.01.02_3789_0015-page-29</t>
        </is>
      </c>
      <c r="B2520" t="inlineStr">
        <is>
          <t>NL-HaNA_1.01.02_3789_0015-column-2628-458-862-2870</t>
        </is>
      </c>
      <c r="C2520" t="inlineStr">
        <is>
          <t>repeat_lemma</t>
        </is>
      </c>
      <c r="D2520" t="n">
        <v>2772</v>
      </c>
      <c r="E2520" t="n">
        <v>2769</v>
      </c>
      <c r="F2520" t="inlineStr">
        <is>
          <t xml:space="preserve">        rapport dien aangaanden en resolutie.</t>
        </is>
      </c>
      <c r="G2520">
        <f>HYPERLINK("https://images.diginfra.net/iiif/NL-HaNA_1.01.02/3789/NL-HaNA_1.01.02_3789_0015.jpg/2528,358,1062,3070/full/0/default.jpg", "iiif_url")</f>
        <v/>
      </c>
    </row>
    <row r="2521">
      <c r="A2521" t="inlineStr">
        <is>
          <t>NL-HaNA_1.01.02_3789_0015-page-29</t>
        </is>
      </c>
      <c r="B2521" t="inlineStr">
        <is>
          <t>NL-HaNA_1.01.02_3789_0015-column-2628-458-862-2870</t>
        </is>
      </c>
      <c r="C2521" t="inlineStr">
        <is>
          <t>continuation</t>
        </is>
      </c>
      <c r="D2521" t="n">
        <v>2656</v>
      </c>
      <c r="E2521" t="n">
        <v>2814</v>
      </c>
      <c r="F2521" t="inlineStr">
        <is>
          <t xml:space="preserve">    661.</t>
        </is>
      </c>
      <c r="G2521">
        <f>HYPERLINK("https://images.diginfra.net/iiif/NL-HaNA_1.01.02/3789/NL-HaNA_1.01.02_3789_0015.jpg/2528,358,1062,3070/full/0/default.jpg", "iiif_url")</f>
        <v/>
      </c>
    </row>
    <row r="2522">
      <c r="A2522" t="inlineStr">
        <is>
          <t>NL-HaNA_1.01.02_3789_0015-page-29</t>
        </is>
      </c>
      <c r="B2522" t="inlineStr">
        <is>
          <t>NL-HaNA_1.01.02_3789_0015-column-2628-458-862-2870</t>
        </is>
      </c>
      <c r="C2522" t="inlineStr">
        <is>
          <t>lemma</t>
        </is>
      </c>
      <c r="D2522" t="n">
        <v>2612</v>
      </c>
      <c r="E2522" t="n">
        <v>2857</v>
      </c>
      <c r="F2522" t="inlineStr">
        <is>
          <t>Ganzinot aangenoomen favorabel te schryven</t>
        </is>
      </c>
      <c r="G2522">
        <f>HYPERLINK("https://images.diginfra.net/iiif/NL-HaNA_1.01.02/3789/NL-HaNA_1.01.02_3789_0015.jpg/2528,358,1062,3070/full/0/default.jpg", "iiif_url")</f>
        <v/>
      </c>
    </row>
    <row r="2523">
      <c r="A2523" t="inlineStr">
        <is>
          <t>NL-HaNA_1.01.02_3789_0015-page-29</t>
        </is>
      </c>
      <c r="B2523" t="inlineStr">
        <is>
          <t>NL-HaNA_1.01.02_3789_0015-column-2628-458-862-2870</t>
        </is>
      </c>
      <c r="C2523" t="inlineStr">
        <is>
          <t>continuation</t>
        </is>
      </c>
      <c r="D2523" t="n">
        <v>2656</v>
      </c>
      <c r="E2523" t="n">
        <v>2910</v>
      </c>
      <c r="F2523" t="inlineStr">
        <is>
          <t xml:space="preserve">    in faveur van de Geinteresseerde in de Beyer-</t>
        </is>
      </c>
      <c r="G2523">
        <f>HYPERLINK("https://images.diginfra.net/iiif/NL-HaNA_1.01.02/3789/NL-HaNA_1.01.02_3789_0015.jpg/2528,358,1062,3070/full/0/default.jpg", "iiif_url")</f>
        <v/>
      </c>
    </row>
    <row r="2524">
      <c r="A2524" t="inlineStr">
        <is>
          <t>NL-HaNA_1.01.02_3789_0015-page-29</t>
        </is>
      </c>
      <c r="B2524" t="inlineStr">
        <is>
          <t>NL-HaNA_1.01.02_3789_0015-column-2628-458-862-2870</t>
        </is>
      </c>
      <c r="C2524" t="inlineStr">
        <is>
          <t>continuation</t>
        </is>
      </c>
      <c r="D2524" t="n">
        <v>2651</v>
      </c>
      <c r="E2524" t="n">
        <v>2958</v>
      </c>
      <c r="F2524" t="inlineStr">
        <is>
          <t xml:space="preserve">    sche Negociatie. 18.</t>
        </is>
      </c>
      <c r="G2524">
        <f>HYPERLINK("https://images.diginfra.net/iiif/NL-HaNA_1.01.02/3789/NL-HaNA_1.01.02_3789_0015.jpg/2528,358,1062,3070/full/0/default.jpg", "iiif_url")</f>
        <v/>
      </c>
    </row>
    <row r="2525">
      <c r="A2525" t="inlineStr">
        <is>
          <t>NL-HaNA_1.01.02_3789_0015-page-29</t>
        </is>
      </c>
      <c r="B2525" t="inlineStr">
        <is>
          <t>NL-HaNA_1.01.02_3789_0015-column-2628-458-862-2870</t>
        </is>
      </c>
      <c r="C2525" t="inlineStr">
        <is>
          <t>repeat_lemma</t>
        </is>
      </c>
      <c r="D2525" t="n">
        <v>2779</v>
      </c>
      <c r="E2525" t="n">
        <v>3007</v>
      </c>
      <c r="F2525" t="inlineStr">
        <is>
          <t xml:space="preserve">        Memorie, raakende de betalinge van</t>
        </is>
      </c>
      <c r="G2525">
        <f>HYPERLINK("https://images.diginfra.net/iiif/NL-HaNA_1.01.02/3789/NL-HaNA_1.01.02_3789_0015.jpg/2528,358,1062,3070/full/0/default.jpg", "iiif_url")</f>
        <v/>
      </c>
    </row>
    <row r="2526">
      <c r="A2526" t="inlineStr">
        <is>
          <t>NL-HaNA_1.01.02_3789_0015-page-29</t>
        </is>
      </c>
      <c r="B2526" t="inlineStr">
        <is>
          <t>NL-HaNA_1.01.02_3789_0015-column-2628-458-862-2870</t>
        </is>
      </c>
      <c r="C2526" t="inlineStr">
        <is>
          <t>continuation</t>
        </is>
      </c>
      <c r="D2526" t="n">
        <v>2656</v>
      </c>
      <c r="E2526" t="n">
        <v>3054</v>
      </c>
      <c r="F2526" t="inlineStr">
        <is>
          <t xml:space="preserve">    onkosten van een Detachement van Wichers,</t>
        </is>
      </c>
      <c r="G2526">
        <f>HYPERLINK("https://images.diginfra.net/iiif/NL-HaNA_1.01.02/3789/NL-HaNA_1.01.02_3789_0015.jpg/2528,358,1062,3070/full/0/default.jpg", "iiif_url")</f>
        <v/>
      </c>
    </row>
    <row r="2527">
      <c r="A2527" t="inlineStr">
        <is>
          <t>NL-HaNA_1.01.02_3789_0015-page-29</t>
        </is>
      </c>
      <c r="B2527" t="inlineStr">
        <is>
          <t>NL-HaNA_1.01.02_3789_0015-column-2628-458-862-2870</t>
        </is>
      </c>
      <c r="C2527" t="inlineStr">
        <is>
          <t>continuation</t>
        </is>
      </c>
      <c r="D2527" t="n">
        <v>2653</v>
      </c>
      <c r="E2527" t="n">
        <v>3101</v>
      </c>
      <c r="F2527" t="inlineStr">
        <is>
          <t xml:space="preserve">    de Raadt van Staate te disponeeren. 41.</t>
        </is>
      </c>
      <c r="G2527">
        <f>HYPERLINK("https://images.diginfra.net/iiif/NL-HaNA_1.01.02/3789/NL-HaNA_1.01.02_3789_0015.jpg/2528,358,1062,3070/full/0/default.jpg", "iiif_url")</f>
        <v/>
      </c>
    </row>
    <row r="2528">
      <c r="A2528" t="inlineStr">
        <is>
          <t>NL-HaNA_1.01.02_3789_0015-page-29</t>
        </is>
      </c>
      <c r="B2528" t="inlineStr">
        <is>
          <t>NL-HaNA_1.01.02_3789_0015-column-2628-458-862-2870</t>
        </is>
      </c>
      <c r="C2528" t="inlineStr">
        <is>
          <t>repeat_lemma</t>
        </is>
      </c>
      <c r="D2528" t="n">
        <v>2779</v>
      </c>
      <c r="E2528" t="n">
        <v>3150</v>
      </c>
      <c r="F2528" t="inlineStr">
        <is>
          <t xml:space="preserve">        Pasport om tien Paarden te moogen</t>
        </is>
      </c>
      <c r="G2528">
        <f>HYPERLINK("https://images.diginfra.net/iiif/NL-HaNA_1.01.02/3789/NL-HaNA_1.01.02_3789_0015.jpg/2528,358,1062,3070/full/0/default.jpg", "iiif_url")</f>
        <v/>
      </c>
    </row>
    <row r="2529">
      <c r="A2529" t="inlineStr">
        <is>
          <t>NL-HaNA_1.01.02_3789_0015-page-29</t>
        </is>
      </c>
      <c r="B2529" t="inlineStr">
        <is>
          <t>NL-HaNA_1.01.02_3789_0015-column-2628-458-862-2870</t>
        </is>
      </c>
      <c r="C2529" t="inlineStr">
        <is>
          <t>continuation</t>
        </is>
      </c>
      <c r="D2529" t="n">
        <v>2653</v>
      </c>
      <c r="E2529" t="n">
        <v>3202</v>
      </c>
      <c r="F2529" t="inlineStr">
        <is>
          <t xml:space="preserve">    in- en uytwoeren. 162.</t>
        </is>
      </c>
      <c r="G2529">
        <f>HYPERLINK("https://images.diginfra.net/iiif/NL-HaNA_1.01.02/3789/NL-HaNA_1.01.02_3789_0015.jpg/2528,358,1062,3070/full/0/default.jpg", "iiif_url")</f>
        <v/>
      </c>
    </row>
    <row r="2530">
      <c r="A2530" t="inlineStr">
        <is>
          <t>NL-HaNA_1.01.02_3789_0015-page-29</t>
        </is>
      </c>
      <c r="B2530" t="inlineStr">
        <is>
          <t>NL-HaNA_1.01.02_3789_0015-column-2628-458-862-2870</t>
        </is>
      </c>
      <c r="C2530" t="inlineStr">
        <is>
          <t>repeat_lemma</t>
        </is>
      </c>
      <c r="D2530" t="n">
        <v>2777</v>
      </c>
      <c r="E2530" t="n">
        <v>3242</v>
      </c>
      <c r="F2530" t="inlineStr">
        <is>
          <t xml:space="preserve">        Pusport ten beboeve van den Baron</t>
        </is>
      </c>
      <c r="G2530">
        <f>HYPERLINK("https://images.diginfra.net/iiif/NL-HaNA_1.01.02/3789/NL-HaNA_1.01.02_3789_0015.jpg/2528,358,1062,3070/full/0/default.jpg", "iiif_url")</f>
        <v/>
      </c>
    </row>
    <row r="2532">
      <c r="A2532" t="inlineStr">
        <is>
          <t>NL-HaNA_1.01.02_3789_0015-page-29</t>
        </is>
      </c>
      <c r="B2532" t="inlineStr">
        <is>
          <t>NL-HaNA_1.01.02_3789_0015-column-3607-448-881-2841</t>
        </is>
      </c>
      <c r="C2532" t="inlineStr">
        <is>
          <t>lemma</t>
        </is>
      </c>
      <c r="D2532" t="n">
        <v>3644</v>
      </c>
      <c r="E2532" t="n">
        <v>457</v>
      </c>
      <c r="F2532" t="inlineStr">
        <is>
          <t>van Waghtendonck om fijn Bagagie ayt En-</t>
        </is>
      </c>
      <c r="G2532">
        <f>HYPERLINK("https://images.diginfra.net/iiif/NL-HaNA_1.01.02/3789/NL-HaNA_1.01.02_3789_0015.jpg/3507,348,1081,3041/full/0/default.jpg", "iiif_url")</f>
        <v/>
      </c>
    </row>
    <row r="2533">
      <c r="A2533" t="inlineStr">
        <is>
          <t>NL-HaNA_1.01.02_3789_0015-page-29</t>
        </is>
      </c>
      <c r="B2533" t="inlineStr">
        <is>
          <t>NL-HaNA_1.01.02_3789_0015-column-3607-448-881-2841</t>
        </is>
      </c>
      <c r="C2533" t="inlineStr">
        <is>
          <t>lemma</t>
        </is>
      </c>
      <c r="D2533" t="n">
        <v>3635</v>
      </c>
      <c r="E2533" t="n">
        <v>513</v>
      </c>
      <c r="F2533" t="inlineStr">
        <is>
          <t>gelandt te mogen in- en uytvoeren. 230.</t>
        </is>
      </c>
      <c r="G2533">
        <f>HYPERLINK("https://images.diginfra.net/iiif/NL-HaNA_1.01.02/3789/NL-HaNA_1.01.02_3789_0015.jpg/3507,348,1081,3041/full/0/default.jpg", "iiif_url")</f>
        <v/>
      </c>
    </row>
    <row r="2534">
      <c r="A2534" t="inlineStr">
        <is>
          <t>NL-HaNA_1.01.02_3789_0015-page-29</t>
        </is>
      </c>
      <c r="B2534" t="inlineStr">
        <is>
          <t>NL-HaNA_1.01.02_3789_0015-column-3607-448-881-2841</t>
        </is>
      </c>
      <c r="C2534" t="inlineStr">
        <is>
          <t>continuation</t>
        </is>
      </c>
      <c r="D2534" t="n">
        <v>3758</v>
      </c>
      <c r="E2534" t="n">
        <v>562</v>
      </c>
      <c r="F2534" t="inlineStr">
        <is>
          <t xml:space="preserve">    Memorie wegens violeeren van JTerri-</t>
        </is>
      </c>
      <c r="G2534">
        <f>HYPERLINK("https://images.diginfra.net/iiif/NL-HaNA_1.01.02/3789/NL-HaNA_1.01.02_3789_0015.jpg/3507,348,1081,3041/full/0/default.jpg", "iiif_url")</f>
        <v/>
      </c>
    </row>
    <row r="2535">
      <c r="A2535" t="inlineStr">
        <is>
          <t>NL-HaNA_1.01.02_3789_0015-page-29</t>
        </is>
      </c>
      <c r="B2535" t="inlineStr">
        <is>
          <t>NL-HaNA_1.01.02_3789_0015-column-3607-448-881-2841</t>
        </is>
      </c>
      <c r="C2535" t="inlineStr">
        <is>
          <t>lemma</t>
        </is>
      </c>
      <c r="D2535" t="n">
        <v>3637</v>
      </c>
      <c r="E2535" t="n">
        <v>609</v>
      </c>
      <c r="F2535" t="inlineStr">
        <is>
          <t>toir, de Admiraliteyt in het Noorder Quar-</t>
        </is>
      </c>
      <c r="G2535">
        <f>HYPERLINK("https://images.diginfra.net/iiif/NL-HaNA_1.01.02/3789/NL-HaNA_1.01.02_3789_0015.jpg/3507,348,1081,3041/full/0/default.jpg", "iiif_url")</f>
        <v/>
      </c>
    </row>
    <row r="2536">
      <c r="A2536" t="inlineStr">
        <is>
          <t>NL-HaNA_1.01.02_3789_0015-page-29</t>
        </is>
      </c>
      <c r="B2536" t="inlineStr">
        <is>
          <t>NL-HaNA_1.01.02_3789_0015-column-3607-448-881-2841</t>
        </is>
      </c>
      <c r="C2536" t="inlineStr">
        <is>
          <t>lemma</t>
        </is>
      </c>
      <c r="D2536" t="n">
        <v>3637</v>
      </c>
      <c r="E2536" t="n">
        <v>658</v>
      </c>
      <c r="F2536" t="inlineStr">
        <is>
          <t>tier te berighten. 306.</t>
        </is>
      </c>
      <c r="G2536">
        <f>HYPERLINK("https://images.diginfra.net/iiif/NL-HaNA_1.01.02/3789/NL-HaNA_1.01.02_3789_0015.jpg/3507,348,1081,3041/full/0/default.jpg", "iiif_url")</f>
        <v/>
      </c>
    </row>
    <row r="2537">
      <c r="A2537" t="inlineStr">
        <is>
          <t>NL-HaNA_1.01.02_3789_0015-page-29</t>
        </is>
      </c>
      <c r="B2537" t="inlineStr">
        <is>
          <t>NL-HaNA_1.01.02_3789_0015-column-3607-448-881-2841</t>
        </is>
      </c>
      <c r="C2537" t="inlineStr">
        <is>
          <t>repeat_lemma</t>
        </is>
      </c>
      <c r="D2537" t="n">
        <v>3760</v>
      </c>
      <c r="E2537" t="n">
        <v>703</v>
      </c>
      <c r="F2537" t="inlineStr">
        <is>
          <t xml:space="preserve">        Memvrie, raackende different tusschen</t>
        </is>
      </c>
      <c r="G2537">
        <f>HYPERLINK("https://images.diginfra.net/iiif/NL-HaNA_1.01.02/3789/NL-HaNA_1.01.02_3789_0015.jpg/3507,348,1081,3041/full/0/default.jpg", "iiif_url")</f>
        <v/>
      </c>
    </row>
    <row r="2538">
      <c r="A2538" t="inlineStr">
        <is>
          <t>NL-HaNA_1.01.02_3789_0015-page-29</t>
        </is>
      </c>
      <c r="B2538" t="inlineStr">
        <is>
          <t>NL-HaNA_1.01.02_3789_0015-column-3607-448-881-2841</t>
        </is>
      </c>
      <c r="C2538" t="inlineStr">
        <is>
          <t>lemma</t>
        </is>
      </c>
      <c r="D2538" t="n">
        <v>3635</v>
      </c>
      <c r="E2538" t="n">
        <v>752</v>
      </c>
      <c r="F2538" t="inlineStr">
        <is>
          <t>de Regeeringe van Montsort, en de Inweon-</t>
        </is>
      </c>
      <c r="G2538">
        <f>HYPERLINK("https://images.diginfra.net/iiif/NL-HaNA_1.01.02/3789/NL-HaNA_1.01.02_3789_0015.jpg/3507,348,1081,3041/full/0/default.jpg", "iiif_url")</f>
        <v/>
      </c>
    </row>
    <row r="2539">
      <c r="A2539" t="inlineStr">
        <is>
          <t>NL-HaNA_1.01.02_3789_0015-page-29</t>
        </is>
      </c>
      <c r="B2539" t="inlineStr">
        <is>
          <t>NL-HaNA_1.01.02_3789_0015-column-3607-448-881-2841</t>
        </is>
      </c>
      <c r="C2539" t="inlineStr">
        <is>
          <t>lemma</t>
        </is>
      </c>
      <c r="D2539" t="n">
        <v>3635</v>
      </c>
      <c r="E2539" t="n">
        <v>800</v>
      </c>
      <c r="F2539" t="inlineStr">
        <is>
          <t>ders van Karcken, den Drossard van Mont-</t>
        </is>
      </c>
      <c r="G2539">
        <f>HYPERLINK("https://images.diginfra.net/iiif/NL-HaNA_1.01.02/3789/NL-HaNA_1.01.02_3789_0015.jpg/3507,348,1081,3041/full/0/default.jpg", "iiif_url")</f>
        <v/>
      </c>
    </row>
    <row r="2540">
      <c r="A2540" t="inlineStr">
        <is>
          <t>NL-HaNA_1.01.02_3789_0015-page-29</t>
        </is>
      </c>
      <c r="B2540" t="inlineStr">
        <is>
          <t>NL-HaNA_1.01.02_3789_0015-column-3607-448-881-2841</t>
        </is>
      </c>
      <c r="C2540" t="inlineStr">
        <is>
          <t>lemma</t>
        </is>
      </c>
      <c r="D2540" t="n">
        <v>3628</v>
      </c>
      <c r="E2540" t="n">
        <v>848</v>
      </c>
      <c r="F2540" t="inlineStr">
        <is>
          <t>sort te berighten en te examineeren. 397.</t>
        </is>
      </c>
      <c r="G2540">
        <f>HYPERLINK("https://images.diginfra.net/iiif/NL-HaNA_1.01.02/3789/NL-HaNA_1.01.02_3789_0015.jpg/3507,348,1081,3041/full/0/default.jpg", "iiif_url")</f>
        <v/>
      </c>
    </row>
    <row r="2541">
      <c r="A2541" t="inlineStr">
        <is>
          <t>NL-HaNA_1.01.02_3789_0015-page-29</t>
        </is>
      </c>
      <c r="B2541" t="inlineStr">
        <is>
          <t>NL-HaNA_1.01.02_3789_0015-column-3607-448-881-2841</t>
        </is>
      </c>
      <c r="C2541" t="inlineStr">
        <is>
          <t>repeat_lemma</t>
        </is>
      </c>
      <c r="D2541" t="n">
        <v>3756</v>
      </c>
      <c r="E2541" t="n">
        <v>898</v>
      </c>
      <c r="F2541" t="inlineStr">
        <is>
          <t xml:space="preserve">        beright van de Admiraliteyt in het</t>
        </is>
      </c>
      <c r="G2541">
        <f>HYPERLINK("https://images.diginfra.net/iiif/NL-HaNA_1.01.02/3789/NL-HaNA_1.01.02_3789_0015.jpg/3507,348,1081,3041/full/0/default.jpg", "iiif_url")</f>
        <v/>
      </c>
    </row>
    <row r="2542">
      <c r="A2542" t="inlineStr">
        <is>
          <t>NL-HaNA_1.01.02_3789_0015-page-29</t>
        </is>
      </c>
      <c r="B2542" t="inlineStr">
        <is>
          <t>NL-HaNA_1.01.02_3789_0015-column-3607-448-881-2841</t>
        </is>
      </c>
      <c r="C2542" t="inlineStr">
        <is>
          <t>lemma</t>
        </is>
      </c>
      <c r="D2542" t="n">
        <v>3637</v>
      </c>
      <c r="E2542" t="n">
        <v>943</v>
      </c>
      <c r="F2542" t="inlineStr">
        <is>
          <t>Moorder Quartier op fijn Memorie, te exa-</t>
        </is>
      </c>
      <c r="G2542">
        <f>HYPERLINK("https://images.diginfra.net/iiif/NL-HaNA_1.01.02/3789/NL-HaNA_1.01.02_3789_0015.jpg/3507,348,1081,3041/full/0/default.jpg", "iiif_url")</f>
        <v/>
      </c>
    </row>
    <row r="2543">
      <c r="A2543" t="inlineStr">
        <is>
          <t>NL-HaNA_1.01.02_3789_0015-page-29</t>
        </is>
      </c>
      <c r="B2543" t="inlineStr">
        <is>
          <t>NL-HaNA_1.01.02_3789_0015-column-3607-448-881-2841</t>
        </is>
      </c>
      <c r="C2543" t="inlineStr">
        <is>
          <t>lemma</t>
        </is>
      </c>
      <c r="D2543" t="n">
        <v>3630</v>
      </c>
      <c r="E2543" t="n">
        <v>995</v>
      </c>
      <c r="F2543" t="inlineStr">
        <is>
          <t>mineeren. 352.</t>
        </is>
      </c>
      <c r="G2543">
        <f>HYPERLINK("https://images.diginfra.net/iiif/NL-HaNA_1.01.02/3789/NL-HaNA_1.01.02_3789_0015.jpg/3507,348,1081,3041/full/0/default.jpg", "iiif_url")</f>
        <v/>
      </c>
    </row>
    <row r="2544">
      <c r="A2544" t="inlineStr">
        <is>
          <t>NL-HaNA_1.01.02_3789_0015-page-29</t>
        </is>
      </c>
      <c r="B2544" t="inlineStr">
        <is>
          <t>NL-HaNA_1.01.02_3789_0015-column-3607-448-881-2841</t>
        </is>
      </c>
      <c r="C2544" t="inlineStr">
        <is>
          <t>repeat_lemma</t>
        </is>
      </c>
      <c r="D2544" t="n">
        <v>3758</v>
      </c>
      <c r="E2544" t="n">
        <v>1043</v>
      </c>
      <c r="F2544" t="inlineStr">
        <is>
          <t xml:space="preserve">        Memorie raackende de betalinge van</t>
        </is>
      </c>
      <c r="G2544">
        <f>HYPERLINK("https://images.diginfra.net/iiif/NL-HaNA_1.01.02/3789/NL-HaNA_1.01.02_3789_0015.jpg/3507,348,1081,3041/full/0/default.jpg", "iiif_url")</f>
        <v/>
      </c>
    </row>
    <row r="2545">
      <c r="A2545" t="inlineStr">
        <is>
          <t>NL-HaNA_1.01.02_3789_0015-page-29</t>
        </is>
      </c>
      <c r="B2545" t="inlineStr">
        <is>
          <t>NL-HaNA_1.01.02_3789_0015-column-3607-448-881-2841</t>
        </is>
      </c>
      <c r="C2545" t="inlineStr">
        <is>
          <t>lemma</t>
        </is>
      </c>
      <c r="D2545" t="n">
        <v>3630</v>
      </c>
      <c r="E2545" t="n">
        <v>1089</v>
      </c>
      <c r="F2545" t="inlineStr">
        <is>
          <t>achterstallige interessen beantwoordt. 369.</t>
        </is>
      </c>
      <c r="G2545">
        <f>HYPERLINK("https://images.diginfra.net/iiif/NL-HaNA_1.01.02/3789/NL-HaNA_1.01.02_3789_0015.jpg/3507,348,1081,3041/full/0/default.jpg", "iiif_url")</f>
        <v/>
      </c>
    </row>
    <row r="2546">
      <c r="A2546" t="inlineStr">
        <is>
          <t>NL-HaNA_1.01.02_3789_0015-page-29</t>
        </is>
      </c>
      <c r="B2546" t="inlineStr">
        <is>
          <t>NL-HaNA_1.01.02_3789_0015-column-3607-448-881-2841</t>
        </is>
      </c>
      <c r="C2546" t="inlineStr">
        <is>
          <t>repeat_lemma</t>
        </is>
      </c>
      <c r="D2546" t="n">
        <v>3763</v>
      </c>
      <c r="E2546" t="n">
        <v>1143</v>
      </c>
      <c r="F2546" t="inlineStr">
        <is>
          <t xml:space="preserve">        rapport op fijn Memorie wegens de</t>
        </is>
      </c>
      <c r="G2546">
        <f>HYPERLINK("https://images.diginfra.net/iiif/NL-HaNA_1.01.02/3789/NL-HaNA_1.01.02_3789_0015.jpg/3507,348,1081,3041/full/0/default.jpg", "iiif_url")</f>
        <v/>
      </c>
    </row>
    <row r="2547">
      <c r="A2547" t="inlineStr">
        <is>
          <t>NL-HaNA_1.01.02_3789_0015-page-29</t>
        </is>
      </c>
      <c r="B2547" t="inlineStr">
        <is>
          <t>NL-HaNA_1.01.02_3789_0015-column-3607-448-881-2841</t>
        </is>
      </c>
      <c r="C2547" t="inlineStr">
        <is>
          <t>lemma</t>
        </is>
      </c>
      <c r="D2547" t="n">
        <v>3635</v>
      </c>
      <c r="E2547" t="n">
        <v>1184</v>
      </c>
      <c r="F2547" t="inlineStr">
        <is>
          <t>Inwoonders van Karcken, den Dressurd ie</t>
        </is>
      </c>
      <c r="G2547">
        <f>HYPERLINK("https://images.diginfra.net/iiif/NL-HaNA_1.01.02/3789/NL-HaNA_1.01.02_3789_0015.jpg/3507,348,1081,3041/full/0/default.jpg", "iiif_url")</f>
        <v/>
      </c>
    </row>
    <row r="2548">
      <c r="A2548" t="inlineStr">
        <is>
          <t>NL-HaNA_1.01.02_3789_0015-page-29</t>
        </is>
      </c>
      <c r="B2548" t="inlineStr">
        <is>
          <t>NL-HaNA_1.01.02_3789_0015-column-3607-448-881-2841</t>
        </is>
      </c>
      <c r="C2548" t="inlineStr">
        <is>
          <t>lemma</t>
        </is>
      </c>
      <c r="D2548" t="n">
        <v>3630</v>
      </c>
      <c r="E2548" t="n">
        <v>1233</v>
      </c>
      <c r="F2548" t="inlineStr">
        <is>
          <t>berighten. 436.</t>
        </is>
      </c>
      <c r="G2548">
        <f>HYPERLINK("https://images.diginfra.net/iiif/NL-HaNA_1.01.02/3789/NL-HaNA_1.01.02_3789_0015.jpg/3507,348,1081,3041/full/0/default.jpg", "iiif_url")</f>
        <v/>
      </c>
    </row>
    <row r="2549">
      <c r="A2549" t="inlineStr">
        <is>
          <t>NL-HaNA_1.01.02_3789_0015-page-29</t>
        </is>
      </c>
      <c r="B2549" t="inlineStr">
        <is>
          <t>NL-HaNA_1.01.02_3789_0015-column-3607-448-881-2841</t>
        </is>
      </c>
      <c r="C2549" t="inlineStr">
        <is>
          <t>repeat_lemma</t>
        </is>
      </c>
      <c r="D2549" t="n">
        <v>3753</v>
      </c>
      <c r="E2549" t="n">
        <v>1282</v>
      </c>
      <c r="F2549" t="inlineStr">
        <is>
          <t xml:space="preserve">        Pasport om de Meubilen en Bagagie</t>
        </is>
      </c>
      <c r="G2549">
        <f>HYPERLINK("https://images.diginfra.net/iiif/NL-HaNA_1.01.02/3789/NL-HaNA_1.01.02_3789_0015.jpg/3507,348,1081,3041/full/0/default.jpg", "iiif_url")</f>
        <v/>
      </c>
    </row>
    <row r="2550">
      <c r="A2550" t="inlineStr">
        <is>
          <t>NL-HaNA_1.01.02_3789_0015-page-29</t>
        </is>
      </c>
      <c r="B2550" t="inlineStr">
        <is>
          <t>NL-HaNA_1.01.02_3789_0015-column-3607-448-881-2841</t>
        </is>
      </c>
      <c r="C2550" t="inlineStr">
        <is>
          <t>lemma</t>
        </is>
      </c>
      <c r="D2550" t="n">
        <v>3633</v>
      </c>
      <c r="E2550" t="n">
        <v>1331</v>
      </c>
      <c r="F2550" t="inlineStr">
        <is>
          <t>veor den Heer de Brun te mogen uytvoeren.</t>
        </is>
      </c>
      <c r="G2550">
        <f>HYPERLINK("https://images.diginfra.net/iiif/NL-HaNA_1.01.02/3789/NL-HaNA_1.01.02_3789_0015.jpg/3507,348,1081,3041/full/0/default.jpg", "iiif_url")</f>
        <v/>
      </c>
    </row>
    <row r="2551">
      <c r="A2551" t="inlineStr">
        <is>
          <t>NL-HaNA_1.01.02_3789_0015-page-29</t>
        </is>
      </c>
      <c r="B2551" t="inlineStr">
        <is>
          <t>NL-HaNA_1.01.02_3789_0015-column-3607-448-881-2841</t>
        </is>
      </c>
      <c r="C2551" t="inlineStr">
        <is>
          <t>continuation</t>
        </is>
      </c>
      <c r="D2551" t="n">
        <v>3630</v>
      </c>
      <c r="E2551" t="n">
        <v>1377</v>
      </c>
      <c r="F2551" t="inlineStr">
        <is>
          <t xml:space="preserve">    498.</t>
        </is>
      </c>
      <c r="G2551">
        <f>HYPERLINK("https://images.diginfra.net/iiif/NL-HaNA_1.01.02/3789/NL-HaNA_1.01.02_3789_0015.jpg/3507,348,1081,3041/full/0/default.jpg", "iiif_url")</f>
        <v/>
      </c>
    </row>
    <row r="2552">
      <c r="A2552" t="inlineStr">
        <is>
          <t>NL-HaNA_1.01.02_3789_0015-page-29</t>
        </is>
      </c>
      <c r="B2552" t="inlineStr">
        <is>
          <t>NL-HaNA_1.01.02_3789_0015-column-3607-448-881-2841</t>
        </is>
      </c>
      <c r="C2552" t="inlineStr">
        <is>
          <t>repeat_lemma</t>
        </is>
      </c>
      <c r="D2552" t="n">
        <v>3753</v>
      </c>
      <c r="E2552" t="n">
        <v>1427</v>
      </c>
      <c r="F2552" t="inlineStr">
        <is>
          <t xml:space="preserve">        Pasport om agt Puarden te mvogen</t>
        </is>
      </c>
      <c r="G2552">
        <f>HYPERLINK("https://images.diginfra.net/iiif/NL-HaNA_1.01.02/3789/NL-HaNA_1.01.02_3789_0015.jpg/3507,348,1081,3041/full/0/default.jpg", "iiif_url")</f>
        <v/>
      </c>
    </row>
    <row r="2553">
      <c r="A2553" t="inlineStr">
        <is>
          <t>NL-HaNA_1.01.02_3789_0015-page-29</t>
        </is>
      </c>
      <c r="B2553" t="inlineStr">
        <is>
          <t>NL-HaNA_1.01.02_3789_0015-column-3607-448-881-2841</t>
        </is>
      </c>
      <c r="C2553" t="inlineStr">
        <is>
          <t>lemma</t>
        </is>
      </c>
      <c r="D2553" t="n">
        <v>3623</v>
      </c>
      <c r="E2553" t="n">
        <v>1475</v>
      </c>
      <c r="F2553" t="inlineStr">
        <is>
          <t>invoeren. 504.</t>
        </is>
      </c>
      <c r="G2553">
        <f>HYPERLINK("https://images.diginfra.net/iiif/NL-HaNA_1.01.02/3789/NL-HaNA_1.01.02_3789_0015.jpg/3507,348,1081,3041/full/0/default.jpg", "iiif_url")</f>
        <v/>
      </c>
    </row>
    <row r="2554">
      <c r="A2554" t="inlineStr">
        <is>
          <t>NL-HaNA_1.01.02_3789_0015-page-29</t>
        </is>
      </c>
      <c r="B2554" t="inlineStr">
        <is>
          <t>NL-HaNA_1.01.02_3789_0015-column-3607-448-881-2841</t>
        </is>
      </c>
      <c r="C2554" t="inlineStr">
        <is>
          <t>repeat_lemma</t>
        </is>
      </c>
      <c r="D2554" t="n">
        <v>3753</v>
      </c>
      <c r="E2554" t="n">
        <v>1523</v>
      </c>
      <c r="F2554" t="inlineStr">
        <is>
          <t xml:space="preserve">        Pasport om vyftien Paarden te mo-</t>
        </is>
      </c>
      <c r="G2554">
        <f>HYPERLINK("https://images.diginfra.net/iiif/NL-HaNA_1.01.02/3789/NL-HaNA_1.01.02_3789_0015.jpg/3507,348,1081,3041/full/0/default.jpg", "iiif_url")</f>
        <v/>
      </c>
    </row>
    <row r="2555">
      <c r="A2555" t="inlineStr">
        <is>
          <t>NL-HaNA_1.01.02_3789_0015-page-29</t>
        </is>
      </c>
      <c r="B2555" t="inlineStr">
        <is>
          <t>NL-HaNA_1.01.02_3789_0015-column-3607-448-881-2841</t>
        </is>
      </c>
      <c r="C2555" t="inlineStr">
        <is>
          <t>lemma</t>
        </is>
      </c>
      <c r="D2555" t="n">
        <v>3626</v>
      </c>
      <c r="E2555" t="n">
        <v>1572</v>
      </c>
      <c r="F2555" t="inlineStr">
        <is>
          <t>gen in- en uyivoeren. 533</t>
        </is>
      </c>
      <c r="G2555">
        <f>HYPERLINK("https://images.diginfra.net/iiif/NL-HaNA_1.01.02/3789/NL-HaNA_1.01.02_3789_0015.jpg/3507,348,1081,3041/full/0/default.jpg", "iiif_url")</f>
        <v/>
      </c>
    </row>
    <row r="2556">
      <c r="A2556" t="inlineStr">
        <is>
          <t>NL-HaNA_1.01.02_3789_0015-page-29</t>
        </is>
      </c>
      <c r="B2556" t="inlineStr">
        <is>
          <t>NL-HaNA_1.01.02_3789_0015-column-3607-448-881-2841</t>
        </is>
      </c>
      <c r="C2556" t="inlineStr">
        <is>
          <t>repeat_lemma</t>
        </is>
      </c>
      <c r="D2556" t="n">
        <v>3746</v>
      </c>
      <c r="E2556" t="n">
        <v>1623</v>
      </c>
      <c r="F2556" t="inlineStr">
        <is>
          <t xml:space="preserve">        aangenoomen te schryven wegens nieu-</t>
        </is>
      </c>
      <c r="G2556">
        <f>HYPERLINK("https://images.diginfra.net/iiif/NL-HaNA_1.01.02/3789/NL-HaNA_1.01.02_3789_0015.jpg/3507,348,1081,3041/full/0/default.jpg", "iiif_url")</f>
        <v/>
      </c>
    </row>
    <row r="2557">
      <c r="A2557" t="inlineStr">
        <is>
          <t>NL-HaNA_1.01.02_3789_0015-page-29</t>
        </is>
      </c>
      <c r="B2557" t="inlineStr">
        <is>
          <t>NL-HaNA_1.01.02_3789_0015-column-3607-448-881-2841</t>
        </is>
      </c>
      <c r="C2557" t="inlineStr">
        <is>
          <t>lemma</t>
        </is>
      </c>
      <c r="D2557" t="n">
        <v>3630</v>
      </c>
      <c r="E2557" t="n">
        <v>1665</v>
      </c>
      <c r="F2557" t="inlineStr">
        <is>
          <t>wigheden in bet Graafschap Bentheim gein-</t>
        </is>
      </c>
      <c r="G2557">
        <f>HYPERLINK("https://images.diginfra.net/iiif/NL-HaNA_1.01.02/3789/NL-HaNA_1.01.02_3789_0015.jpg/3507,348,1081,3041/full/0/default.jpg", "iiif_url")</f>
        <v/>
      </c>
    </row>
    <row r="2558">
      <c r="A2558" t="inlineStr">
        <is>
          <t>NL-HaNA_1.01.02_3789_0015-page-29</t>
        </is>
      </c>
      <c r="B2558" t="inlineStr">
        <is>
          <t>NL-HaNA_1.01.02_3789_0015-column-3607-448-881-2841</t>
        </is>
      </c>
      <c r="C2558" t="inlineStr">
        <is>
          <t>lemma</t>
        </is>
      </c>
      <c r="D2558" t="n">
        <v>3626</v>
      </c>
      <c r="E2558" t="n">
        <v>1717</v>
      </c>
      <c r="F2558" t="inlineStr">
        <is>
          <t>troduceert werdende. 541.</t>
        </is>
      </c>
      <c r="G2558">
        <f>HYPERLINK("https://images.diginfra.net/iiif/NL-HaNA_1.01.02/3789/NL-HaNA_1.01.02_3789_0015.jpg/3507,348,1081,3041/full/0/default.jpg", "iiif_url")</f>
        <v/>
      </c>
    </row>
    <row r="2559">
      <c r="A2559" t="inlineStr">
        <is>
          <t>NL-HaNA_1.01.02_3789_0015-page-29</t>
        </is>
      </c>
      <c r="B2559" t="inlineStr">
        <is>
          <t>NL-HaNA_1.01.02_3789_0015-column-3607-448-881-2841</t>
        </is>
      </c>
      <c r="C2559" t="inlineStr">
        <is>
          <t>repeat_lemma</t>
        </is>
      </c>
      <c r="D2559" t="n">
        <v>3751</v>
      </c>
      <c r="E2559" t="n">
        <v>1763</v>
      </c>
      <c r="F2559" t="inlineStr">
        <is>
          <t xml:space="preserve">        berigt van den Drossard op de klagh-</t>
        </is>
      </c>
      <c r="G2559">
        <f>HYPERLINK("https://images.diginfra.net/iiif/NL-HaNA_1.01.02/3789/NL-HaNA_1.01.02_3789_0015.jpg/3507,348,1081,3041/full/0/default.jpg", "iiif_url")</f>
        <v/>
      </c>
    </row>
    <row r="2560">
      <c r="A2560" t="inlineStr">
        <is>
          <t>NL-HaNA_1.01.02_3789_0015-page-29</t>
        </is>
      </c>
      <c r="B2560" t="inlineStr">
        <is>
          <t>NL-HaNA_1.01.02_3789_0015-column-3607-448-881-2841</t>
        </is>
      </c>
      <c r="C2560" t="inlineStr">
        <is>
          <t>lemma</t>
        </is>
      </c>
      <c r="D2560" t="n">
        <v>3628</v>
      </c>
      <c r="E2560" t="n">
        <v>1810</v>
      </c>
      <c r="F2560" t="inlineStr">
        <is>
          <t>ten van Ingesctenen van Karcken. 581.</t>
        </is>
      </c>
      <c r="G2560">
        <f>HYPERLINK("https://images.diginfra.net/iiif/NL-HaNA_1.01.02/3789/NL-HaNA_1.01.02_3789_0015.jpg/3507,348,1081,3041/full/0/default.jpg", "iiif_url")</f>
        <v/>
      </c>
    </row>
    <row r="2561">
      <c r="A2561" t="inlineStr">
        <is>
          <t>NL-HaNA_1.01.02_3789_0015-page-29</t>
        </is>
      </c>
      <c r="B2561" t="inlineStr">
        <is>
          <t>NL-HaNA_1.01.02_3789_0015-column-3607-448-881-2841</t>
        </is>
      </c>
      <c r="C2561" t="inlineStr">
        <is>
          <t>repeat_lemma</t>
        </is>
      </c>
      <c r="D2561" t="n">
        <v>3744</v>
      </c>
      <c r="E2561" t="n">
        <v>1864</v>
      </c>
      <c r="F2561" t="inlineStr">
        <is>
          <t xml:space="preserve">        rapport dien aangaande en resolutie.</t>
        </is>
      </c>
      <c r="G2561">
        <f>HYPERLINK("https://images.diginfra.net/iiif/NL-HaNA_1.01.02/3789/NL-HaNA_1.01.02_3789_0015.jpg/3507,348,1081,3041/full/0/default.jpg", "iiif_url")</f>
        <v/>
      </c>
    </row>
    <row r="2562">
      <c r="A2562" t="inlineStr">
        <is>
          <t>NL-HaNA_1.01.02_3789_0015-page-29</t>
        </is>
      </c>
      <c r="B2562" t="inlineStr">
        <is>
          <t>NL-HaNA_1.01.02_3789_0015-column-3607-448-881-2841</t>
        </is>
      </c>
      <c r="C2562" t="inlineStr">
        <is>
          <t>continuation</t>
        </is>
      </c>
      <c r="D2562" t="n">
        <v>3633</v>
      </c>
      <c r="E2562" t="n">
        <v>1907</v>
      </c>
      <c r="F2562" t="inlineStr">
        <is>
          <t xml:space="preserve">    585.</t>
        </is>
      </c>
      <c r="G2562">
        <f>HYPERLINK("https://images.diginfra.net/iiif/NL-HaNA_1.01.02/3789/NL-HaNA_1.01.02_3789_0015.jpg/3507,348,1081,3041/full/0/default.jpg", "iiif_url")</f>
        <v/>
      </c>
    </row>
    <row r="2563">
      <c r="A2563" t="inlineStr">
        <is>
          <t>NL-HaNA_1.01.02_3789_0015-page-29</t>
        </is>
      </c>
      <c r="B2563" t="inlineStr">
        <is>
          <t>NL-HaNA_1.01.02_3789_0015-column-3607-448-881-2841</t>
        </is>
      </c>
      <c r="C2563" t="inlineStr">
        <is>
          <t>continuation</t>
        </is>
      </c>
      <c r="D2563" t="n">
        <v>3753</v>
      </c>
      <c r="E2563" t="n">
        <v>1955</v>
      </c>
      <c r="F2563" t="inlineStr">
        <is>
          <t xml:space="preserve">    zersight te schryven tegens inquartie-</t>
        </is>
      </c>
      <c r="G2563">
        <f>HYPERLINK("https://images.diginfra.net/iiif/NL-HaNA_1.01.02/3789/NL-HaNA_1.01.02_3789_0015.jpg/3507,348,1081,3041/full/0/default.jpg", "iiif_url")</f>
        <v/>
      </c>
    </row>
    <row r="2564">
      <c r="A2564" t="inlineStr">
        <is>
          <t>NL-HaNA_1.01.02_3789_0015-page-29</t>
        </is>
      </c>
      <c r="B2564" t="inlineStr">
        <is>
          <t>NL-HaNA_1.01.02_3789_0015-column-3607-448-881-2841</t>
        </is>
      </c>
      <c r="C2564" t="inlineStr">
        <is>
          <t>lemma</t>
        </is>
      </c>
      <c r="D2564" t="n">
        <v>3626</v>
      </c>
      <c r="E2564" t="n">
        <v>2004</v>
      </c>
      <c r="F2564" t="inlineStr">
        <is>
          <t>ringe der Munsiersche Treuppes in bet Graaf-</t>
        </is>
      </c>
      <c r="G2564">
        <f>HYPERLINK("https://images.diginfra.net/iiif/NL-HaNA_1.01.02/3789/NL-HaNA_1.01.02_3789_0015.jpg/3507,348,1081,3041/full/0/default.jpg", "iiif_url")</f>
        <v/>
      </c>
    </row>
    <row r="2565">
      <c r="A2565" t="inlineStr">
        <is>
          <t>NL-HaNA_1.01.02_3789_0015-page-29</t>
        </is>
      </c>
      <c r="B2565" t="inlineStr">
        <is>
          <t>NL-HaNA_1.01.02_3789_0015-column-3607-448-881-2841</t>
        </is>
      </c>
      <c r="C2565" t="inlineStr">
        <is>
          <t>lemma</t>
        </is>
      </c>
      <c r="D2565" t="n">
        <v>3626</v>
      </c>
      <c r="E2565" t="n">
        <v>2050</v>
      </c>
      <c r="F2565" t="inlineStr">
        <is>
          <t>schap Bronckhorst. 617.</t>
        </is>
      </c>
      <c r="G2565">
        <f>HYPERLINK("https://images.diginfra.net/iiif/NL-HaNA_1.01.02/3789/NL-HaNA_1.01.02_3789_0015.jpg/3507,348,1081,3041/full/0/default.jpg", "iiif_url")</f>
        <v/>
      </c>
    </row>
    <row r="2566">
      <c r="A2566" t="inlineStr">
        <is>
          <t>NL-HaNA_1.01.02_3789_0015-page-29</t>
        </is>
      </c>
      <c r="B2566" t="inlineStr">
        <is>
          <t>NL-HaNA_1.01.02_3789_0015-column-3607-448-881-2841</t>
        </is>
      </c>
      <c r="C2566" t="inlineStr">
        <is>
          <t>repeat_lemma</t>
        </is>
      </c>
      <c r="D2566" t="n">
        <v>3760</v>
      </c>
      <c r="E2566" t="n">
        <v>2097</v>
      </c>
      <c r="F2566" t="inlineStr">
        <is>
          <t xml:space="preserve">        Memorie klaghten dat by verande-</t>
        </is>
      </c>
      <c r="G2566">
        <f>HYPERLINK("https://images.diginfra.net/iiif/NL-HaNA_1.01.02/3789/NL-HaNA_1.01.02_3789_0015.jpg/3507,348,1081,3041/full/0/default.jpg", "iiif_url")</f>
        <v/>
      </c>
    </row>
    <row r="2567">
      <c r="A2567" t="inlineStr">
        <is>
          <t>NL-HaNA_1.01.02_3789_0015-page-29</t>
        </is>
      </c>
      <c r="B2567" t="inlineStr">
        <is>
          <t>NL-HaNA_1.01.02_3789_0015-column-3607-448-881-2841</t>
        </is>
      </c>
      <c r="C2567" t="inlineStr">
        <is>
          <t>continuation</t>
        </is>
      </c>
      <c r="D2567" t="n">
        <v>3626</v>
      </c>
      <c r="E2567" t="n">
        <v>2147</v>
      </c>
      <c r="F2567" t="inlineStr">
        <is>
          <t xml:space="preserve">    ringh der Guarnisoeren, de Regimenten de</t>
        </is>
      </c>
      <c r="G2567">
        <f>HYPERLINK("https://images.diginfra.net/iiif/NL-HaNA_1.01.02/3789/NL-HaNA_1.01.02_3789_0015.jpg/3507,348,1081,3041/full/0/default.jpg", "iiif_url")</f>
        <v/>
      </c>
    </row>
    <row r="2568">
      <c r="A2568" t="inlineStr">
        <is>
          <t>NL-HaNA_1.01.02_3789_0015-page-29</t>
        </is>
      </c>
      <c r="B2568" t="inlineStr">
        <is>
          <t>NL-HaNA_1.01.02_3789_0015-column-3607-448-881-2841</t>
        </is>
      </c>
      <c r="C2568" t="inlineStr">
        <is>
          <t>lemma</t>
        </is>
      </c>
      <c r="D2568" t="n">
        <v>3628</v>
      </c>
      <c r="E2568" t="n">
        <v>2193</v>
      </c>
      <c r="F2568" t="inlineStr">
        <is>
          <t>Maaze afkomende den Jol tot Urmona pas-</t>
        </is>
      </c>
      <c r="G2568">
        <f>HYPERLINK("https://images.diginfra.net/iiif/NL-HaNA_1.01.02/3789/NL-HaNA_1.01.02_3789_0015.jpg/3507,348,1081,3041/full/0/default.jpg", "iiif_url")</f>
        <v/>
      </c>
    </row>
    <row r="2569">
      <c r="A2569" t="inlineStr">
        <is>
          <t>NL-HaNA_1.01.02_3789_0015-page-29</t>
        </is>
      </c>
      <c r="B2569" t="inlineStr">
        <is>
          <t>NL-HaNA_1.01.02_3789_0015-column-3607-448-881-2841</t>
        </is>
      </c>
      <c r="C2569" t="inlineStr">
        <is>
          <t>lemma</t>
        </is>
      </c>
      <c r="D2569" t="n">
        <v>3626</v>
      </c>
      <c r="E2569" t="n">
        <v>2243</v>
      </c>
      <c r="F2569" t="inlineStr">
        <is>
          <t>seeren sonder visitatie, te examineeren.</t>
        </is>
      </c>
      <c r="G2569">
        <f>HYPERLINK("https://images.diginfra.net/iiif/NL-HaNA_1.01.02/3789/NL-HaNA_1.01.02_3789_0015.jpg/3507,348,1081,3041/full/0/default.jpg", "iiif_url")</f>
        <v/>
      </c>
    </row>
    <row r="2570">
      <c r="A2570" t="inlineStr">
        <is>
          <t>NL-HaNA_1.01.02_3789_0015-page-29</t>
        </is>
      </c>
      <c r="B2570" t="inlineStr">
        <is>
          <t>NL-HaNA_1.01.02_3789_0015-column-3607-448-881-2841</t>
        </is>
      </c>
      <c r="C2570" t="inlineStr">
        <is>
          <t>continuation</t>
        </is>
      </c>
      <c r="D2570" t="n">
        <v>3630</v>
      </c>
      <c r="E2570" t="n">
        <v>2297</v>
      </c>
      <c r="F2570" t="inlineStr">
        <is>
          <t xml:space="preserve">    651.</t>
        </is>
      </c>
      <c r="G2570">
        <f>HYPERLINK("https://images.diginfra.net/iiif/NL-HaNA_1.01.02/3789/NL-HaNA_1.01.02_3789_0015.jpg/3507,348,1081,3041/full/0/default.jpg", "iiif_url")</f>
        <v/>
      </c>
    </row>
    <row r="2571">
      <c r="A2571" t="inlineStr">
        <is>
          <t>NL-HaNA_1.01.02_3789_0015-page-29</t>
        </is>
      </c>
      <c r="B2571" t="inlineStr">
        <is>
          <t>NL-HaNA_1.01.02_3789_0015-column-3607-448-881-2841</t>
        </is>
      </c>
      <c r="C2571" t="inlineStr">
        <is>
          <t>repeat_lemma</t>
        </is>
      </c>
      <c r="D2571" t="n">
        <v>3758</v>
      </c>
      <c r="E2571" t="n">
        <v>2341</v>
      </c>
      <c r="F2571" t="inlineStr">
        <is>
          <t xml:space="preserve">        rotificeerende dat een jaar interessen</t>
        </is>
      </c>
      <c r="G2571">
        <f>HYPERLINK("https://images.diginfra.net/iiif/NL-HaNA_1.01.02/3789/NL-HaNA_1.01.02_3789_0015.jpg/3507,348,1081,3041/full/0/default.jpg", "iiif_url")</f>
        <v/>
      </c>
    </row>
    <row r="2572">
      <c r="A2572" t="inlineStr">
        <is>
          <t>NL-HaNA_1.01.02_3789_0015-page-29</t>
        </is>
      </c>
      <c r="B2572" t="inlineStr">
        <is>
          <t>NL-HaNA_1.01.02_3789_0015-column-3607-448-881-2841</t>
        </is>
      </c>
      <c r="C2572" t="inlineStr">
        <is>
          <t>continuation</t>
        </is>
      </c>
      <c r="D2572" t="n">
        <v>3630</v>
      </c>
      <c r="E2572" t="n">
        <v>2385</v>
      </c>
      <c r="F2572" t="inlineStr">
        <is>
          <t xml:space="preserve">    van de Beyersche Negociatie gereedt was,</t>
        </is>
      </c>
      <c r="G2572">
        <f>HYPERLINK("https://images.diginfra.net/iiif/NL-HaNA_1.01.02/3789/NL-HaNA_1.01.02_3789_0015.jpg/3507,348,1081,3041/full/0/default.jpg", "iiif_url")</f>
        <v/>
      </c>
    </row>
    <row r="2573">
      <c r="A2573" t="inlineStr">
        <is>
          <t>NL-HaNA_1.01.02_3789_0015-page-29</t>
        </is>
      </c>
      <c r="B2573" t="inlineStr">
        <is>
          <t>NL-HaNA_1.01.02_3789_0015-column-3607-448-881-2841</t>
        </is>
      </c>
      <c r="C2573" t="inlineStr">
        <is>
          <t>continuation</t>
        </is>
      </c>
      <c r="D2573" t="n">
        <v>3637</v>
      </c>
      <c r="E2573" t="n">
        <v>2436</v>
      </c>
      <c r="F2573" t="inlineStr">
        <is>
          <t xml:space="preserve">    ende om mvoldoeninge van agbterstallen.</t>
        </is>
      </c>
      <c r="G2573">
        <f>HYPERLINK("https://images.diginfra.net/iiif/NL-HaNA_1.01.02/3789/NL-HaNA_1.01.02_3789_0015.jpg/3507,348,1081,3041/full/0/default.jpg", "iiif_url")</f>
        <v/>
      </c>
    </row>
    <row r="2574">
      <c r="A2574" t="inlineStr">
        <is>
          <t>NL-HaNA_1.01.02_3789_0015-page-29</t>
        </is>
      </c>
      <c r="B2574" t="inlineStr">
        <is>
          <t>NL-HaNA_1.01.02_3789_0015-column-3607-448-881-2841</t>
        </is>
      </c>
      <c r="C2574" t="inlineStr">
        <is>
          <t>continuation</t>
        </is>
      </c>
      <c r="D2574" t="n">
        <v>3635</v>
      </c>
      <c r="E2574" t="n">
        <v>2486</v>
      </c>
      <c r="F2574" t="inlineStr">
        <is>
          <t xml:space="preserve">    660.</t>
        </is>
      </c>
      <c r="G2574">
        <f>HYPERLINK("https://images.diginfra.net/iiif/NL-HaNA_1.01.02/3789/NL-HaNA_1.01.02_3789_0015.jpg/3507,348,1081,3041/full/0/default.jpg", "iiif_url")</f>
        <v/>
      </c>
    </row>
    <row r="2575">
      <c r="A2575" t="inlineStr">
        <is>
          <t>NL-HaNA_1.01.02_3789_0015-page-29</t>
        </is>
      </c>
      <c r="B2575" t="inlineStr">
        <is>
          <t>NL-HaNA_1.01.02_3789_0015-column-3607-448-881-2841</t>
        </is>
      </c>
      <c r="C2575" t="inlineStr">
        <is>
          <t>repeat_lemma</t>
        </is>
      </c>
      <c r="D2575" t="n">
        <v>3760</v>
      </c>
      <c r="E2575" t="n">
        <v>2534</v>
      </c>
      <c r="F2575" t="inlineStr">
        <is>
          <t xml:space="preserve">        Memorie ever gedreygbde inquartie-</t>
        </is>
      </c>
      <c r="G2575">
        <f>HYPERLINK("https://images.diginfra.net/iiif/NL-HaNA_1.01.02/3789/NL-HaNA_1.01.02_3789_0015.jpg/3507,348,1081,3041/full/0/default.jpg", "iiif_url")</f>
        <v/>
      </c>
    </row>
    <row r="2576">
      <c r="A2576" t="inlineStr">
        <is>
          <t>NL-HaNA_1.01.02_3789_0015-page-29</t>
        </is>
      </c>
      <c r="B2576" t="inlineStr">
        <is>
          <t>NL-HaNA_1.01.02_3789_0015-column-3607-448-881-2841</t>
        </is>
      </c>
      <c r="C2576" t="inlineStr">
        <is>
          <t>continuation</t>
        </is>
      </c>
      <c r="D2576" t="n">
        <v>3642</v>
      </c>
      <c r="E2576" t="n">
        <v>2580</v>
      </c>
      <c r="F2576" t="inlineStr">
        <is>
          <t xml:space="preserve">    ringe in de Heerlyckheydt Bronckhorst.</t>
        </is>
      </c>
      <c r="G2576">
        <f>HYPERLINK("https://images.diginfra.net/iiif/NL-HaNA_1.01.02/3789/NL-HaNA_1.01.02_3789_0015.jpg/3507,348,1081,3041/full/0/default.jpg", "iiif_url")</f>
        <v/>
      </c>
    </row>
    <row r="2577">
      <c r="A2577" t="inlineStr">
        <is>
          <t>NL-HaNA_1.01.02_3789_0015-page-29</t>
        </is>
      </c>
      <c r="B2577" t="inlineStr">
        <is>
          <t>NL-HaNA_1.01.02_3789_0015-column-3607-448-881-2841</t>
        </is>
      </c>
      <c r="C2577" t="inlineStr">
        <is>
          <t>continuation</t>
        </is>
      </c>
      <c r="D2577" t="n">
        <v>3633</v>
      </c>
      <c r="E2577" t="n">
        <v>2635</v>
      </c>
      <c r="F2577" t="inlineStr">
        <is>
          <t xml:space="preserve">    6657.</t>
        </is>
      </c>
      <c r="G2577">
        <f>HYPERLINK("https://images.diginfra.net/iiif/NL-HaNA_1.01.02/3789/NL-HaNA_1.01.02_3789_0015.jpg/3507,348,1081,3041/full/0/default.jpg", "iiif_url")</f>
        <v/>
      </c>
    </row>
    <row r="2578">
      <c r="A2578" t="inlineStr">
        <is>
          <t>NL-HaNA_1.01.02_3789_0015-page-29</t>
        </is>
      </c>
      <c r="B2578" t="inlineStr">
        <is>
          <t>NL-HaNA_1.01.02_3789_0015-column-3607-448-881-2841</t>
        </is>
      </c>
      <c r="C2578" t="inlineStr">
        <is>
          <t>repeat_lemma</t>
        </is>
      </c>
      <c r="D2578" t="n">
        <v>3749</v>
      </c>
      <c r="E2578" t="n">
        <v>2681</v>
      </c>
      <c r="F2578" t="inlineStr">
        <is>
          <t xml:space="preserve">        aangenoomen te schryven wegens Gein-</t>
        </is>
      </c>
      <c r="G2578">
        <f>HYPERLINK("https://images.diginfra.net/iiif/NL-HaNA_1.01.02/3789/NL-HaNA_1.01.02_3789_0015.jpg/3507,348,1081,3041/full/0/default.jpg", "iiif_url")</f>
        <v/>
      </c>
    </row>
    <row r="2579">
      <c r="A2579" t="inlineStr">
        <is>
          <t>NL-HaNA_1.01.02_3789_0015-page-29</t>
        </is>
      </c>
      <c r="B2579" t="inlineStr">
        <is>
          <t>NL-HaNA_1.01.02_3789_0015-column-3607-448-881-2841</t>
        </is>
      </c>
      <c r="C2579" t="inlineStr">
        <is>
          <t>continuation</t>
        </is>
      </c>
      <c r="D2579" t="n">
        <v>3633</v>
      </c>
      <c r="E2579" t="n">
        <v>2724</v>
      </c>
      <c r="F2579" t="inlineStr">
        <is>
          <t xml:space="preserve">    teresseerden in de Beyersche Negociatie, en</t>
        </is>
      </c>
      <c r="G2579">
        <f>HYPERLINK("https://images.diginfra.net/iiif/NL-HaNA_1.01.02/3789/NL-HaNA_1.01.02_3789_0015.jpg/3507,348,1081,3041/full/0/default.jpg", "iiif_url")</f>
        <v/>
      </c>
    </row>
    <row r="2580">
      <c r="A2580" t="inlineStr">
        <is>
          <t>NL-HaNA_1.01.02_3789_0015-page-29</t>
        </is>
      </c>
      <c r="B2580" t="inlineStr">
        <is>
          <t>NL-HaNA_1.01.02_3789_0015-column-3607-448-881-2841</t>
        </is>
      </c>
      <c r="C2580" t="inlineStr">
        <is>
          <t>continuation</t>
        </is>
      </c>
      <c r="D2580" t="n">
        <v>3633</v>
      </c>
      <c r="E2580" t="n">
        <v>2775</v>
      </c>
      <c r="F2580" t="inlineStr">
        <is>
          <t xml:space="preserve">    te evamineeren de prupositie om ordres aan</t>
        </is>
      </c>
      <c r="G2580">
        <f>HYPERLINK("https://images.diginfra.net/iiif/NL-HaNA_1.01.02/3789/NL-HaNA_1.01.02_3789_0015.jpg/3507,348,1081,3041/full/0/default.jpg", "iiif_url")</f>
        <v/>
      </c>
    </row>
    <row r="2581">
      <c r="A2581" t="inlineStr">
        <is>
          <t>NL-HaNA_1.01.02_3789_0015-page-29</t>
        </is>
      </c>
      <c r="B2581" t="inlineStr">
        <is>
          <t>NL-HaNA_1.01.02_3789_0015-column-3607-448-881-2841</t>
        </is>
      </c>
      <c r="C2581" t="inlineStr">
        <is>
          <t>continuation</t>
        </is>
      </c>
      <c r="D2581" t="n">
        <v>3635</v>
      </c>
      <c r="E2581" t="n">
        <v>2820</v>
      </c>
      <c r="F2581" t="inlineStr">
        <is>
          <t xml:space="preserve">    den Heer Gallieris te senden. 6869.</t>
        </is>
      </c>
      <c r="G2581">
        <f>HYPERLINK("https://images.diginfra.net/iiif/NL-HaNA_1.01.02/3789/NL-HaNA_1.01.02_3789_0015.jpg/3507,348,1081,3041/full/0/default.jpg", "iiif_url")</f>
        <v/>
      </c>
    </row>
    <row r="2582">
      <c r="A2582" t="inlineStr">
        <is>
          <t>NL-HaNA_1.01.02_3789_0015-page-29</t>
        </is>
      </c>
      <c r="B2582" t="inlineStr">
        <is>
          <t>NL-HaNA_1.01.02_3789_0015-column-3607-448-881-2841</t>
        </is>
      </c>
      <c r="C2582" t="inlineStr">
        <is>
          <t>lemma</t>
        </is>
      </c>
      <c r="D2582" t="n">
        <v>3588</v>
      </c>
      <c r="E2582" t="n">
        <v>2870</v>
      </c>
      <c r="F2582" t="inlineStr">
        <is>
          <t>Gas see bondert wstigb guldens toegeleght.</t>
        </is>
      </c>
      <c r="G2582">
        <f>HYPERLINK("https://images.diginfra.net/iiif/NL-HaNA_1.01.02/3789/NL-HaNA_1.01.02_3789_0015.jpg/3507,348,1081,3041/full/0/default.jpg", "iiif_url")</f>
        <v/>
      </c>
    </row>
    <row r="2583">
      <c r="A2583" t="inlineStr">
        <is>
          <t>NL-HaNA_1.01.02_3789_0015-page-29</t>
        </is>
      </c>
      <c r="B2583" t="inlineStr">
        <is>
          <t>NL-HaNA_1.01.02_3789_0015-column-3607-448-881-2841</t>
        </is>
      </c>
      <c r="C2583" t="inlineStr">
        <is>
          <t>continuation</t>
        </is>
      </c>
      <c r="D2583" t="n">
        <v>3644</v>
      </c>
      <c r="E2583" t="n">
        <v>2924</v>
      </c>
      <c r="F2583" t="inlineStr">
        <is>
          <t xml:space="preserve">    516.</t>
        </is>
      </c>
      <c r="G2583">
        <f>HYPERLINK("https://images.diginfra.net/iiif/NL-HaNA_1.01.02/3789/NL-HaNA_1.01.02_3789_0015.jpg/3507,348,1081,3041/full/0/default.jpg", "iiif_url")</f>
        <v/>
      </c>
    </row>
    <row r="2584">
      <c r="A2584" t="inlineStr">
        <is>
          <t>NL-HaNA_1.01.02_3789_0015-page-29</t>
        </is>
      </c>
      <c r="B2584" t="inlineStr">
        <is>
          <t>NL-HaNA_1.01.02_3789_0015-column-3607-448-881-2841</t>
        </is>
      </c>
      <c r="C2584" t="inlineStr">
        <is>
          <t>repeat_lemma</t>
        </is>
      </c>
      <c r="D2584" t="n">
        <v>3742</v>
      </c>
      <c r="E2584" t="n">
        <v>2963</v>
      </c>
      <c r="F2584" t="inlineStr">
        <is>
          <t xml:space="preserve">        Pasport ad omnes populos. 519.</t>
        </is>
      </c>
      <c r="G2584">
        <f>HYPERLINK("https://images.diginfra.net/iiif/NL-HaNA_1.01.02/3789/NL-HaNA_1.01.02_3789_0015.jpg/3507,348,1081,3041/full/0/default.jpg", "iiif_url")</f>
        <v/>
      </c>
    </row>
    <row r="2585">
      <c r="A2585" t="inlineStr">
        <is>
          <t>NL-HaNA_1.01.02_3789_0015-page-29</t>
        </is>
      </c>
      <c r="B2585" t="inlineStr">
        <is>
          <t>NL-HaNA_1.01.02_3789_0015-column-3607-448-881-2841</t>
        </is>
      </c>
      <c r="C2585" t="inlineStr">
        <is>
          <t>lemma</t>
        </is>
      </c>
      <c r="D2585" t="n">
        <v>3591</v>
      </c>
      <c r="E2585" t="n">
        <v>3016</v>
      </c>
      <c r="F2585" t="inlineStr">
        <is>
          <t>Gedeputeerden na Groningen, notificeerende</t>
        </is>
      </c>
      <c r="G2585">
        <f>HYPERLINK("https://images.diginfra.net/iiif/NL-HaNA_1.01.02/3789/NL-HaNA_1.01.02_3789_0015.jpg/3507,348,1081,3041/full/0/default.jpg", "iiif_url")</f>
        <v/>
      </c>
    </row>
    <row r="2586">
      <c r="A2586" t="inlineStr">
        <is>
          <t>NL-HaNA_1.01.02_3789_0015-page-29</t>
        </is>
      </c>
      <c r="B2586" t="inlineStr">
        <is>
          <t>NL-HaNA_1.01.02_3789_0015-column-3607-448-881-2841</t>
        </is>
      </c>
      <c r="C2586" t="inlineStr">
        <is>
          <t>continuation</t>
        </is>
      </c>
      <c r="D2586" t="n">
        <v>3635</v>
      </c>
      <c r="E2586" t="n">
        <v>3059</v>
      </c>
      <c r="F2586" t="inlineStr">
        <is>
          <t xml:space="preserve">    dat den dertienden October souden vertrecken.</t>
        </is>
      </c>
      <c r="G2586">
        <f>HYPERLINK("https://images.diginfra.net/iiif/NL-HaNA_1.01.02/3789/NL-HaNA_1.01.02_3789_0015.jpg/3507,348,1081,3041/full/0/default.jpg", "iiif_url")</f>
        <v/>
      </c>
    </row>
    <row r="2587">
      <c r="A2587" t="inlineStr">
        <is>
          <t>NL-HaNA_1.01.02_3789_0015-page-29</t>
        </is>
      </c>
      <c r="B2587" t="inlineStr">
        <is>
          <t>NL-HaNA_1.01.02_3789_0015-column-3607-448-881-2841</t>
        </is>
      </c>
      <c r="C2587" t="inlineStr">
        <is>
          <t>continuation</t>
        </is>
      </c>
      <c r="D2587" t="n">
        <v>3644</v>
      </c>
      <c r="E2587" t="n">
        <v>3123</v>
      </c>
      <c r="F2587" t="inlineStr">
        <is>
          <t xml:space="preserve">    570.</t>
        </is>
      </c>
      <c r="G2587">
        <f>HYPERLINK("https://images.diginfra.net/iiif/NL-HaNA_1.01.02/3789/NL-HaNA_1.01.02_3789_0015.jpg/3507,348,1081,3041/full/0/default.jpg", "iiif_url")</f>
        <v/>
      </c>
    </row>
    <row r="2588">
      <c r="A2588" t="inlineStr">
        <is>
          <t>NL-HaNA_1.01.02_3789_0015-page-29</t>
        </is>
      </c>
      <c r="B2588" t="inlineStr">
        <is>
          <t>NL-HaNA_1.01.02_3789_0015-column-3607-448-881-2841</t>
        </is>
      </c>
      <c r="C2588" t="inlineStr">
        <is>
          <t>repeat_lemma</t>
        </is>
      </c>
      <c r="D2588" t="n">
        <v>3742</v>
      </c>
      <c r="E2588" t="n">
        <v>3154</v>
      </c>
      <c r="F2588" t="inlineStr">
        <is>
          <t xml:space="preserve">        Admiraateyt tot Amsterdom versoght</t>
        </is>
      </c>
      <c r="G2588">
        <f>HYPERLINK("https://images.diginfra.net/iiif/NL-HaNA_1.01.02/3789/NL-HaNA_1.01.02_3789_0015.jpg/3507,348,1081,3041/full/0/default.jpg", "iiif_url")</f>
        <v/>
      </c>
    </row>
    <row r="2589">
      <c r="A2589" t="inlineStr">
        <is>
          <t>NL-HaNA_1.01.02_3789_0015-page-29</t>
        </is>
      </c>
      <c r="B2589" t="inlineStr">
        <is>
          <t>NL-HaNA_1.01.02_3789_0015-column-3607-448-881-2841</t>
        </is>
      </c>
      <c r="C2589" t="inlineStr">
        <is>
          <t>continuation</t>
        </is>
      </c>
      <c r="D2589" t="n">
        <v>3637</v>
      </c>
      <c r="E2589" t="n">
        <v>3210</v>
      </c>
      <c r="F2589" t="inlineStr">
        <is>
          <t xml:space="preserve">    haar grootste Jacht tot transport gereed te</t>
        </is>
      </c>
      <c r="G2589">
        <f>HYPERLINK("https://images.diginfra.net/iiif/NL-HaNA_1.01.02/3789/NL-HaNA_1.01.02_3789_0015.jpg/3507,348,1081,3041/full/0/default.jpg", "iiif_url")</f>
        <v/>
      </c>
    </row>
    <row r="2590">
      <c r="A2590" t="inlineStr">
        <is>
          <t>NL-HaNA_1.01.02_3789_0015-page-29</t>
        </is>
      </c>
      <c r="B2590" t="inlineStr">
        <is>
          <t>NL-HaNA_1.01.02_3789_0015-column-3607-448-881-2841</t>
        </is>
      </c>
      <c r="C2590" t="inlineStr">
        <is>
          <t>continuation</t>
        </is>
      </c>
      <c r="D2590" t="n">
        <v>3637</v>
      </c>
      <c r="E2590" t="n">
        <v>3258</v>
      </c>
      <c r="F2590" t="inlineStr">
        <is>
          <t xml:space="preserve">    maaken. 571.</t>
        </is>
      </c>
      <c r="G2590">
        <f>HYPERLINK("https://images.diginfra.net/iiif/NL-HaNA_1.01.02/3789/NL-HaNA_1.01.02_3789_0015.jpg/3507,348,1081,3041/full/0/default.jpg", "iiif_url")</f>
        <v/>
      </c>
    </row>
    <row r="2594">
      <c r="A2594" t="inlineStr">
        <is>
          <t>NL-HaNA_1.01.02_3789_0016-page-30</t>
        </is>
      </c>
      <c r="B2594" t="inlineStr">
        <is>
          <t>NL-HaNA_1.01.02_3789_0016-column-394-461-890-2901</t>
        </is>
      </c>
      <c r="C2594" t="inlineStr">
        <is>
          <t>repeat_lemma</t>
        </is>
      </c>
      <c r="D2594" t="n">
        <v>570</v>
      </c>
      <c r="E2594" t="n">
        <v>462</v>
      </c>
      <c r="F2594" t="inlineStr">
        <is>
          <t xml:space="preserve">        ses duysent guldens ter goeder reccte-</t>
        </is>
      </c>
      <c r="G2594">
        <f>HYPERLINK("https://images.diginfra.net/iiif/NL-HaNA_1.01.02/3789/NL-HaNA_1.01.02_3789_0016.jpg/294,361,1090,3101/full/0/default.jpg", "iiif_url")</f>
        <v/>
      </c>
    </row>
    <row r="2595">
      <c r="A2595" t="inlineStr">
        <is>
          <t>NL-HaNA_1.01.02_3789_0016-page-30</t>
        </is>
      </c>
      <c r="B2595" t="inlineStr">
        <is>
          <t>NL-HaNA_1.01.02_3789_0016-column-394-461-890-2901</t>
        </is>
      </c>
      <c r="C2595" t="inlineStr">
        <is>
          <t>continuation</t>
        </is>
      </c>
      <c r="D2595" t="n">
        <v>469</v>
      </c>
      <c r="E2595" t="n">
        <v>512</v>
      </c>
      <c r="F2595" t="inlineStr">
        <is>
          <t xml:space="preserve">    aingb. 575.</t>
        </is>
      </c>
      <c r="G2595">
        <f>HYPERLINK("https://images.diginfra.net/iiif/NL-HaNA_1.01.02/3789/NL-HaNA_1.01.02_3789_0016.jpg/294,361,1090,3101/full/0/default.jpg", "iiif_url")</f>
        <v/>
      </c>
    </row>
    <row r="2596">
      <c r="A2596" t="inlineStr">
        <is>
          <t>NL-HaNA_1.01.02_3789_0016-page-30</t>
        </is>
      </c>
      <c r="B2596" t="inlineStr">
        <is>
          <t>NL-HaNA_1.01.02_3789_0016-column-394-461-890-2901</t>
        </is>
      </c>
      <c r="C2596" t="inlineStr">
        <is>
          <t>repeat_lemma</t>
        </is>
      </c>
      <c r="D2596" t="n">
        <v>572</v>
      </c>
      <c r="E2596" t="n">
        <v>562</v>
      </c>
      <c r="F2596" t="inlineStr">
        <is>
          <t xml:space="preserve">        reyse vermits de inaispositie van den</t>
        </is>
      </c>
      <c r="G2596">
        <f>HYPERLINK("https://images.diginfra.net/iiif/NL-HaNA_1.01.02/3789/NL-HaNA_1.01.02_3789_0016.jpg/294,361,1090,3101/full/0/default.jpg", "iiif_url")</f>
        <v/>
      </c>
    </row>
    <row r="2597">
      <c r="A2597" t="inlineStr">
        <is>
          <t>NL-HaNA_1.01.02_3789_0016-page-30</t>
        </is>
      </c>
      <c r="B2597" t="inlineStr">
        <is>
          <t>NL-HaNA_1.01.02_3789_0016-column-394-461-890-2901</t>
        </is>
      </c>
      <c r="C2597" t="inlineStr">
        <is>
          <t>continuation</t>
        </is>
      </c>
      <c r="D2597" t="n">
        <v>472</v>
      </c>
      <c r="E2597" t="n">
        <v>608</v>
      </c>
      <c r="F2597" t="inlineStr">
        <is>
          <t xml:space="preserve">    Heere Gerlings eenige daagen uytgesleldt.</t>
        </is>
      </c>
      <c r="G2597">
        <f>HYPERLINK("https://images.diginfra.net/iiif/NL-HaNA_1.01.02/3789/NL-HaNA_1.01.02_3789_0016.jpg/294,361,1090,3101/full/0/default.jpg", "iiif_url")</f>
        <v/>
      </c>
    </row>
    <row r="2598">
      <c r="A2598" t="inlineStr">
        <is>
          <t>NL-HaNA_1.01.02_3789_0016-page-30</t>
        </is>
      </c>
      <c r="B2598" t="inlineStr">
        <is>
          <t>NL-HaNA_1.01.02_3789_0016-column-394-461-890-2901</t>
        </is>
      </c>
      <c r="C2598" t="inlineStr">
        <is>
          <t>continuation</t>
        </is>
      </c>
      <c r="D2598" t="n">
        <v>476</v>
      </c>
      <c r="E2598" t="n">
        <v>653</v>
      </c>
      <c r="F2598" t="inlineStr">
        <is>
          <t xml:space="preserve">    584.</t>
        </is>
      </c>
      <c r="G2598">
        <f>HYPERLINK("https://images.diginfra.net/iiif/NL-HaNA_1.01.02/3789/NL-HaNA_1.01.02_3789_0016.jpg/294,361,1090,3101/full/0/default.jpg", "iiif_url")</f>
        <v/>
      </c>
    </row>
    <row r="2599">
      <c r="A2599" t="inlineStr">
        <is>
          <t>NL-HaNA_1.01.02_3789_0016-page-30</t>
        </is>
      </c>
      <c r="B2599" t="inlineStr">
        <is>
          <t>NL-HaNA_1.01.02_3789_0016-column-394-461-890-2901</t>
        </is>
      </c>
      <c r="C2599" t="inlineStr">
        <is>
          <t>repeat_lemma</t>
        </is>
      </c>
      <c r="D2599" t="n">
        <v>574</v>
      </c>
      <c r="E2599" t="n">
        <v>702</v>
      </c>
      <c r="F2599" t="inlineStr">
        <is>
          <t xml:space="preserve">        Gerlings van de voorschreeve Commissie</t>
        </is>
      </c>
      <c r="G2599">
        <f>HYPERLINK("https://images.diginfra.net/iiif/NL-HaNA_1.01.02/3789/NL-HaNA_1.01.02_3789_0016.jpg/294,361,1090,3101/full/0/default.jpg", "iiif_url")</f>
        <v/>
      </c>
    </row>
    <row r="2600">
      <c r="A2600" t="inlineStr">
        <is>
          <t>NL-HaNA_1.01.02_3789_0016-page-30</t>
        </is>
      </c>
      <c r="B2600" t="inlineStr">
        <is>
          <t>NL-HaNA_1.01.02_3789_0016-column-394-461-890-2901</t>
        </is>
      </c>
      <c r="C2600" t="inlineStr">
        <is>
          <t>continuation</t>
        </is>
      </c>
      <c r="D2600" t="n">
        <v>465</v>
      </c>
      <c r="E2600" t="n">
        <v>753</v>
      </c>
      <c r="F2600" t="inlineStr">
        <is>
          <t xml:space="preserve">    geëxcuseert. 590.</t>
        </is>
      </c>
      <c r="G2600">
        <f>HYPERLINK("https://images.diginfra.net/iiif/NL-HaNA_1.01.02/3789/NL-HaNA_1.01.02_3789_0016.jpg/294,361,1090,3101/full/0/default.jpg", "iiif_url")</f>
        <v/>
      </c>
    </row>
    <row r="2601">
      <c r="A2601" t="inlineStr">
        <is>
          <t>NL-HaNA_1.01.02_3789_0016-page-30</t>
        </is>
      </c>
      <c r="B2601" t="inlineStr">
        <is>
          <t>NL-HaNA_1.01.02_3789_0016-column-394-461-890-2901</t>
        </is>
      </c>
      <c r="C2601" t="inlineStr">
        <is>
          <t>repeat_lemma</t>
        </is>
      </c>
      <c r="D2601" t="n">
        <v>570</v>
      </c>
      <c r="E2601" t="n">
        <v>801</v>
      </c>
      <c r="F2601" t="inlineStr">
        <is>
          <t xml:space="preserve">        Gilles gecommitteert. Gon.</t>
        </is>
      </c>
      <c r="G2601">
        <f>HYPERLINK("https://images.diginfra.net/iiif/NL-HaNA_1.01.02/3789/NL-HaNA_1.01.02_3789_0016.jpg/294,361,1090,3101/full/0/default.jpg", "iiif_url")</f>
        <v/>
      </c>
    </row>
    <row r="2602">
      <c r="A2602" t="inlineStr">
        <is>
          <t>NL-HaNA_1.01.02_3789_0016-page-30</t>
        </is>
      </c>
      <c r="B2602" t="inlineStr">
        <is>
          <t>NL-HaNA_1.01.02_3789_0016-column-394-461-890-2901</t>
        </is>
      </c>
      <c r="C2602" t="inlineStr">
        <is>
          <t>continuation</t>
        </is>
      </c>
      <c r="D2602" t="n">
        <v>581</v>
      </c>
      <c r="E2602" t="n">
        <v>847</v>
      </c>
      <c r="F2602" t="inlineStr">
        <is>
          <t xml:space="preserve">    notificeerende dat in de aanstaande</t>
        </is>
      </c>
      <c r="G2602">
        <f>HYPERLINK("https://images.diginfra.net/iiif/NL-HaNA_1.01.02/3789/NL-HaNA_1.01.02_3789_0016.jpg/294,361,1090,3101/full/0/default.jpg", "iiif_url")</f>
        <v/>
      </c>
    </row>
    <row r="2603">
      <c r="A2603" t="inlineStr">
        <is>
          <t>NL-HaNA_1.01.02_3789_0016-page-30</t>
        </is>
      </c>
      <c r="B2603" t="inlineStr">
        <is>
          <t>NL-HaNA_1.01.02_3789_0016-column-394-461-890-2901</t>
        </is>
      </c>
      <c r="C2603" t="inlineStr">
        <is>
          <t>continuation</t>
        </is>
      </c>
      <c r="D2603" t="n">
        <v>467</v>
      </c>
      <c r="E2603" t="n">
        <v>896</v>
      </c>
      <c r="F2603" t="inlineStr">
        <is>
          <t xml:space="preserve">    weeck tot Groningen sullen zyn. 602.</t>
        </is>
      </c>
      <c r="G2603">
        <f>HYPERLINK("https://images.diginfra.net/iiif/NL-HaNA_1.01.02/3789/NL-HaNA_1.01.02_3789_0016.jpg/294,361,1090,3101/full/0/default.jpg", "iiif_url")</f>
        <v/>
      </c>
    </row>
    <row r="2604">
      <c r="A2604" t="inlineStr">
        <is>
          <t>NL-HaNA_1.01.02_3789_0016-page-30</t>
        </is>
      </c>
      <c r="B2604" t="inlineStr">
        <is>
          <t>NL-HaNA_1.01.02_3789_0016-column-394-461-890-2901</t>
        </is>
      </c>
      <c r="C2604" t="inlineStr">
        <is>
          <t>repeat_lemma</t>
        </is>
      </c>
      <c r="D2604" t="n">
        <v>570</v>
      </c>
      <c r="E2604" t="n">
        <v>942</v>
      </c>
      <c r="F2604" t="inlineStr">
        <is>
          <t xml:space="preserve">        afscheyt en gevalediceert. 603.</t>
        </is>
      </c>
      <c r="G2604">
        <f>HYPERLINK("https://images.diginfra.net/iiif/NL-HaNA_1.01.02/3789/NL-HaNA_1.01.02_3789_0016.jpg/294,361,1090,3101/full/0/default.jpg", "iiif_url")</f>
        <v/>
      </c>
    </row>
    <row r="2605">
      <c r="A2605" t="inlineStr">
        <is>
          <t>NL-HaNA_1.01.02_3789_0016-page-30</t>
        </is>
      </c>
      <c r="B2605" t="inlineStr">
        <is>
          <t>NL-HaNA_1.01.02_3789_0016-column-394-461-890-2901</t>
        </is>
      </c>
      <c r="C2605" t="inlineStr">
        <is>
          <t>non_index_line</t>
        </is>
      </c>
      <c r="D2605" t="n">
        <v>586</v>
      </c>
      <c r="E2605" t="n">
        <v>991</v>
      </c>
      <c r="F2605" t="inlineStr">
        <is>
          <t xml:space="preserve">        gelast Geinteresseerden in deGroningh-</t>
        </is>
      </c>
      <c r="G2605">
        <f>HYPERLINK("https://images.diginfra.net/iiif/NL-HaNA_1.01.02/3789/NL-HaNA_1.01.02_3789_0016.jpg/294,361,1090,3101/full/0/default.jpg", "iiif_url")</f>
        <v/>
      </c>
    </row>
    <row r="2606">
      <c r="A2606" t="inlineStr">
        <is>
          <t>NL-HaNA_1.01.02_3789_0016-page-30</t>
        </is>
      </c>
      <c r="B2606" t="inlineStr">
        <is>
          <t>NL-HaNA_1.01.02_3789_0016-column-394-461-890-2901</t>
        </is>
      </c>
      <c r="C2606" t="inlineStr">
        <is>
          <t>continuation</t>
        </is>
      </c>
      <c r="D2606" t="n">
        <v>460</v>
      </c>
      <c r="E2606" t="n">
        <v>1037</v>
      </c>
      <c r="F2606" t="inlineStr">
        <is>
          <t xml:space="preserve">    scbe Lyfrenten te secondeeren. 605.</t>
        </is>
      </c>
      <c r="G2606">
        <f>HYPERLINK("https://images.diginfra.net/iiif/NL-HaNA_1.01.02/3789/NL-HaNA_1.01.02_3789_0016.jpg/294,361,1090,3101/full/0/default.jpg", "iiif_url")</f>
        <v/>
      </c>
    </row>
    <row r="2607">
      <c r="A2607" t="inlineStr">
        <is>
          <t>NL-HaNA_1.01.02_3789_0016-page-30</t>
        </is>
      </c>
      <c r="B2607" t="inlineStr">
        <is>
          <t>NL-HaNA_1.01.02_3789_0016-column-394-461-890-2901</t>
        </is>
      </c>
      <c r="C2607" t="inlineStr">
        <is>
          <t>non_index_line</t>
        </is>
      </c>
      <c r="D2607" t="n">
        <v>595</v>
      </c>
      <c r="E2607" t="n">
        <v>1087</v>
      </c>
      <c r="F2607" t="inlineStr">
        <is>
          <t xml:space="preserve">        notificatie dat de Staaten tegens de</t>
        </is>
      </c>
      <c r="G2607">
        <f>HYPERLINK("https://images.diginfra.net/iiif/NL-HaNA_1.01.02/3789/NL-HaNA_1.01.02_3789_0016.jpg/294,361,1090,3101/full/0/default.jpg", "iiif_url")</f>
        <v/>
      </c>
    </row>
    <row r="2608">
      <c r="A2608" t="inlineStr">
        <is>
          <t>NL-HaNA_1.01.02_3789_0016-page-30</t>
        </is>
      </c>
      <c r="B2608" t="inlineStr">
        <is>
          <t>NL-HaNA_1.01.02_3789_0016-column-394-461-890-2901</t>
        </is>
      </c>
      <c r="C2608" t="inlineStr">
        <is>
          <t>continuation</t>
        </is>
      </c>
      <c r="D2608" t="n">
        <v>465</v>
      </c>
      <c r="E2608" t="n">
        <v>1134</v>
      </c>
      <c r="F2608" t="inlineStr">
        <is>
          <t xml:space="preserve">    komsie van Gedeputeerden vergaderd souden</t>
        </is>
      </c>
      <c r="G2608">
        <f>HYPERLINK("https://images.diginfra.net/iiif/NL-HaNA_1.01.02/3789/NL-HaNA_1.01.02_3789_0016.jpg/294,361,1090,3101/full/0/default.jpg", "iiif_url")</f>
        <v/>
      </c>
    </row>
    <row r="2609">
      <c r="A2609" t="inlineStr">
        <is>
          <t>NL-HaNA_1.01.02_3789_0016-page-30</t>
        </is>
      </c>
      <c r="B2609" t="inlineStr">
        <is>
          <t>NL-HaNA_1.01.02_3789_0016-column-394-461-890-2901</t>
        </is>
      </c>
      <c r="C2609" t="inlineStr">
        <is>
          <t>continuation</t>
        </is>
      </c>
      <c r="D2609" t="n">
        <v>460</v>
      </c>
      <c r="E2609" t="n">
        <v>1190</v>
      </c>
      <c r="F2609" t="inlineStr">
        <is>
          <t xml:space="preserve">    zyn 609.</t>
        </is>
      </c>
      <c r="G2609">
        <f>HYPERLINK("https://images.diginfra.net/iiif/NL-HaNA_1.01.02/3789/NL-HaNA_1.01.02_3789_0016.jpg/294,361,1090,3101/full/0/default.jpg", "iiif_url")</f>
        <v/>
      </c>
    </row>
    <row r="2610">
      <c r="A2610" t="inlineStr">
        <is>
          <t>NL-HaNA_1.01.02_3789_0016-page-30</t>
        </is>
      </c>
      <c r="B2610" t="inlineStr">
        <is>
          <t>NL-HaNA_1.01.02_3789_0016-column-394-461-890-2901</t>
        </is>
      </c>
      <c r="C2610" t="inlineStr">
        <is>
          <t>non_index_line</t>
        </is>
      </c>
      <c r="D2610" t="n">
        <v>586</v>
      </c>
      <c r="E2610" t="n">
        <v>1231</v>
      </c>
      <c r="F2610" t="inlineStr">
        <is>
          <t xml:space="preserve">        advertentie. 616. 634. 641.</t>
        </is>
      </c>
      <c r="G2610">
        <f>HYPERLINK("https://images.diginfra.net/iiif/NL-HaNA_1.01.02/3789/NL-HaNA_1.01.02_3789_0016.jpg/294,361,1090,3101/full/0/default.jpg", "iiif_url")</f>
        <v/>
      </c>
    </row>
    <row r="2611">
      <c r="A2611" t="inlineStr">
        <is>
          <t>NL-HaNA_1.01.02_3789_0016-page-30</t>
        </is>
      </c>
      <c r="B2611" t="inlineStr">
        <is>
          <t>NL-HaNA_1.01.02_3789_0016-column-394-461-890-2901</t>
        </is>
      </c>
      <c r="C2611" t="inlineStr">
        <is>
          <t>repeat_lemma</t>
        </is>
      </c>
      <c r="D2611" t="n">
        <v>581</v>
      </c>
      <c r="E2611" t="n">
        <v>1282</v>
      </c>
      <c r="F2611" t="inlineStr">
        <is>
          <t xml:space="preserve">        propositie aldaer ter Vergaderinge ge-</t>
        </is>
      </c>
      <c r="G2611">
        <f>HYPERLINK("https://images.diginfra.net/iiif/NL-HaNA_1.01.02/3789/NL-HaNA_1.01.02_3789_0016.jpg/294,361,1090,3101/full/0/default.jpg", "iiif_url")</f>
        <v/>
      </c>
    </row>
    <row r="2612">
      <c r="A2612" t="inlineStr">
        <is>
          <t>NL-HaNA_1.01.02_3789_0016-page-30</t>
        </is>
      </c>
      <c r="B2612" t="inlineStr">
        <is>
          <t>NL-HaNA_1.01.02_3789_0016-column-394-461-890-2901</t>
        </is>
      </c>
      <c r="C2612" t="inlineStr">
        <is>
          <t>continuation</t>
        </is>
      </c>
      <c r="D2612" t="n">
        <v>460</v>
      </c>
      <c r="E2612" t="n">
        <v>1327</v>
      </c>
      <c r="F2612" t="inlineStr">
        <is>
          <t xml:space="preserve">    daan. 629.</t>
        </is>
      </c>
      <c r="G2612">
        <f>HYPERLINK("https://images.diginfra.net/iiif/NL-HaNA_1.01.02/3789/NL-HaNA_1.01.02_3789_0016.jpg/294,361,1090,3101/full/0/default.jpg", "iiif_url")</f>
        <v/>
      </c>
    </row>
    <row r="2613">
      <c r="A2613" t="inlineStr">
        <is>
          <t>NL-HaNA_1.01.02_3789_0016-page-30</t>
        </is>
      </c>
      <c r="B2613" t="inlineStr">
        <is>
          <t>NL-HaNA_1.01.02_3789_0016-column-394-461-890-2901</t>
        </is>
      </c>
      <c r="C2613" t="inlineStr">
        <is>
          <t>lemma</t>
        </is>
      </c>
      <c r="D2613" t="n">
        <v>413</v>
      </c>
      <c r="E2613" t="n">
        <v>1372</v>
      </c>
      <c r="F2613" t="inlineStr">
        <is>
          <t>Gedeputeerden na Vlaanderen, de Milan</t>
        </is>
      </c>
      <c r="G2613">
        <f>HYPERLINK("https://images.diginfra.net/iiif/NL-HaNA_1.01.02/3789/NL-HaNA_1.01.02_3789_0016.jpg/294,361,1090,3101/full/0/default.jpg", "iiif_url")</f>
        <v/>
      </c>
    </row>
    <row r="2614">
      <c r="A2614" t="inlineStr">
        <is>
          <t>NL-HaNA_1.01.02_3789_0016-page-30</t>
        </is>
      </c>
      <c r="B2614" t="inlineStr">
        <is>
          <t>NL-HaNA_1.01.02_3789_0016-column-394-461-890-2901</t>
        </is>
      </c>
      <c r="C2614" t="inlineStr">
        <is>
          <t>continuation</t>
        </is>
      </c>
      <c r="D2614" t="n">
        <v>465</v>
      </c>
      <c r="E2614" t="n">
        <v>1422</v>
      </c>
      <c r="F2614" t="inlineStr">
        <is>
          <t xml:space="preserve">    Vifstonti weegens Utrecht. 136.</t>
        </is>
      </c>
      <c r="G2614">
        <f>HYPERLINK("https://images.diginfra.net/iiif/NL-HaNA_1.01.02/3789/NL-HaNA_1.01.02_3789_0016.jpg/294,361,1090,3101/full/0/default.jpg", "iiif_url")</f>
        <v/>
      </c>
    </row>
    <row r="2615">
      <c r="A2615" t="inlineStr">
        <is>
          <t>NL-HaNA_1.01.02_3789_0016-page-30</t>
        </is>
      </c>
      <c r="B2615" t="inlineStr">
        <is>
          <t>NL-HaNA_1.01.02_3789_0016-column-394-461-890-2901</t>
        </is>
      </c>
      <c r="C2615" t="inlineStr">
        <is>
          <t>repeat_lemma</t>
        </is>
      </c>
      <c r="D2615" t="n">
        <v>558</v>
      </c>
      <c r="E2615" t="n">
        <v>1473</v>
      </c>
      <c r="F2615" t="inlineStr">
        <is>
          <t xml:space="preserve">        Leusden in plaats van de Milan Visz-</t>
        </is>
      </c>
      <c r="G2615">
        <f>HYPERLINK("https://images.diginfra.net/iiif/NL-HaNA_1.01.02/3789/NL-HaNA_1.01.02_3789_0016.jpg/294,361,1090,3101/full/0/default.jpg", "iiif_url")</f>
        <v/>
      </c>
    </row>
    <row r="2616">
      <c r="A2616" t="inlineStr">
        <is>
          <t>NL-HaNA_1.01.02_3789_0016-page-30</t>
        </is>
      </c>
      <c r="B2616" t="inlineStr">
        <is>
          <t>NL-HaNA_1.01.02_3789_0016-column-394-461-890-2901</t>
        </is>
      </c>
      <c r="C2616" t="inlineStr">
        <is>
          <t>continuation</t>
        </is>
      </c>
      <c r="D2616" t="n">
        <v>458</v>
      </c>
      <c r="E2616" t="n">
        <v>1520</v>
      </c>
      <c r="F2616" t="inlineStr">
        <is>
          <t xml:space="preserve">    conti weegens Utrecht. 150.</t>
        </is>
      </c>
      <c r="G2616">
        <f>HYPERLINK("https://images.diginfra.net/iiif/NL-HaNA_1.01.02/3789/NL-HaNA_1.01.02_3789_0016.jpg/294,361,1090,3101/full/0/default.jpg", "iiif_url")</f>
        <v/>
      </c>
    </row>
    <row r="2617">
      <c r="A2617" t="inlineStr">
        <is>
          <t>NL-HaNA_1.01.02_3789_0016-page-30</t>
        </is>
      </c>
      <c r="B2617" t="inlineStr">
        <is>
          <t>NL-HaNA_1.01.02_3789_0016-column-394-461-890-2901</t>
        </is>
      </c>
      <c r="C2617" t="inlineStr">
        <is>
          <t>repeat_lemma</t>
        </is>
      </c>
      <c r="D2617" t="n">
        <v>553</v>
      </c>
      <c r="E2617" t="n">
        <v>1570</v>
      </c>
      <c r="F2617" t="inlineStr">
        <is>
          <t xml:space="preserve">        van Eck tot Nergena weegens Gelder-</t>
        </is>
      </c>
      <c r="G2617">
        <f>HYPERLINK("https://images.diginfra.net/iiif/NL-HaNA_1.01.02/3789/NL-HaNA_1.01.02_3789_0016.jpg/294,361,1090,3101/full/0/default.jpg", "iiif_url")</f>
        <v/>
      </c>
    </row>
    <row r="2618">
      <c r="A2618" t="inlineStr">
        <is>
          <t>NL-HaNA_1.01.02_3789_0016-page-30</t>
        </is>
      </c>
      <c r="B2618" t="inlineStr">
        <is>
          <t>NL-HaNA_1.01.02_3789_0016-column-394-461-890-2901</t>
        </is>
      </c>
      <c r="C2618" t="inlineStr">
        <is>
          <t>continuation</t>
        </is>
      </c>
      <c r="D2618" t="n">
        <v>460</v>
      </c>
      <c r="E2618" t="n">
        <v>1617</v>
      </c>
      <c r="F2618" t="inlineStr">
        <is>
          <t xml:space="preserve">    landt. 190.</t>
        </is>
      </c>
      <c r="G2618">
        <f>HYPERLINK("https://images.diginfra.net/iiif/NL-HaNA_1.01.02/3789/NL-HaNA_1.01.02_3789_0016.jpg/294,361,1090,3101/full/0/default.jpg", "iiif_url")</f>
        <v/>
      </c>
    </row>
    <row r="2619">
      <c r="A2619" t="inlineStr">
        <is>
          <t>NL-HaNA_1.01.02_3789_0016-page-30</t>
        </is>
      </c>
      <c r="B2619" t="inlineStr">
        <is>
          <t>NL-HaNA_1.01.02_3789_0016-column-394-461-890-2901</t>
        </is>
      </c>
      <c r="C2619" t="inlineStr">
        <is>
          <t>repeat_lemma</t>
        </is>
      </c>
      <c r="D2619" t="n">
        <v>551</v>
      </c>
      <c r="E2619" t="n">
        <v>1664</v>
      </c>
      <c r="F2619" t="inlineStr">
        <is>
          <t xml:space="preserve">        Tamminga weegens Stadt en Lande.</t>
        </is>
      </c>
      <c r="G2619">
        <f>HYPERLINK("https://images.diginfra.net/iiif/NL-HaNA_1.01.02/3789/NL-HaNA_1.01.02_3789_0016.jpg/294,361,1090,3101/full/0/default.jpg", "iiif_url")</f>
        <v/>
      </c>
    </row>
    <row r="2620">
      <c r="A2620" t="inlineStr">
        <is>
          <t>NL-HaNA_1.01.02_3789_0016-page-30</t>
        </is>
      </c>
      <c r="B2620" t="inlineStr">
        <is>
          <t>NL-HaNA_1.01.02_3789_0016-column-394-461-890-2901</t>
        </is>
      </c>
      <c r="C2620" t="inlineStr">
        <is>
          <t>continuation</t>
        </is>
      </c>
      <c r="D2620" t="n">
        <v>458</v>
      </c>
      <c r="E2620" t="n">
        <v>1720</v>
      </c>
      <c r="F2620" t="inlineStr">
        <is>
          <t xml:space="preserve">    260.</t>
        </is>
      </c>
      <c r="G2620">
        <f>HYPERLINK("https://images.diginfra.net/iiif/NL-HaNA_1.01.02/3789/NL-HaNA_1.01.02_3789_0016.jpg/294,361,1090,3101/full/0/default.jpg", "iiif_url")</f>
        <v/>
      </c>
    </row>
    <row r="2621">
      <c r="A2621" t="inlineStr">
        <is>
          <t>NL-HaNA_1.01.02_3789_0016-page-30</t>
        </is>
      </c>
      <c r="B2621" t="inlineStr">
        <is>
          <t>NL-HaNA_1.01.02_3789_0016-column-394-461-890-2901</t>
        </is>
      </c>
      <c r="C2621" t="inlineStr">
        <is>
          <t>repeat_lemma</t>
        </is>
      </c>
      <c r="D2621" t="n">
        <v>551</v>
      </c>
      <c r="E2621" t="n">
        <v>1762</v>
      </c>
      <c r="F2621" t="inlineStr">
        <is>
          <t xml:space="preserve">        Raadt van Staate versogbt baar groot-</t>
        </is>
      </c>
      <c r="G2621">
        <f>HYPERLINK("https://images.diginfra.net/iiif/NL-HaNA_1.01.02/3789/NL-HaNA_1.01.02_3789_0016.jpg/294,361,1090,3101/full/0/default.jpg", "iiif_url")</f>
        <v/>
      </c>
    </row>
    <row r="2622">
      <c r="A2622" t="inlineStr">
        <is>
          <t>NL-HaNA_1.01.02_3789_0016-page-30</t>
        </is>
      </c>
      <c r="B2622" t="inlineStr">
        <is>
          <t>NL-HaNA_1.01.02_3789_0016-column-394-461-890-2901</t>
        </is>
      </c>
      <c r="C2622" t="inlineStr">
        <is>
          <t>continuation</t>
        </is>
      </c>
      <c r="D2622" t="n">
        <v>453</v>
      </c>
      <c r="E2622" t="n">
        <v>1806</v>
      </c>
      <c r="F2622" t="inlineStr">
        <is>
          <t xml:space="preserve">    ste Jacht tot transport gereedt te maaken.</t>
        </is>
      </c>
      <c r="G2622">
        <f>HYPERLINK("https://images.diginfra.net/iiif/NL-HaNA_1.01.02/3789/NL-HaNA_1.01.02_3789_0016.jpg/294,361,1090,3101/full/0/default.jpg", "iiif_url")</f>
        <v/>
      </c>
    </row>
    <row r="2623">
      <c r="A2623" t="inlineStr">
        <is>
          <t>NL-HaNA_1.01.02_3789_0016-page-30</t>
        </is>
      </c>
      <c r="B2623" t="inlineStr">
        <is>
          <t>NL-HaNA_1.01.02_3789_0016-column-394-461-890-2901</t>
        </is>
      </c>
      <c r="C2623" t="inlineStr">
        <is>
          <t>continuation</t>
        </is>
      </c>
      <c r="D2623" t="n">
        <v>458</v>
      </c>
      <c r="E2623" t="n">
        <v>1861</v>
      </c>
      <c r="F2623" t="inlineStr">
        <is>
          <t xml:space="preserve">    261.</t>
        </is>
      </c>
      <c r="G2623">
        <f>HYPERLINK("https://images.diginfra.net/iiif/NL-HaNA_1.01.02/3789/NL-HaNA_1.01.02_3789_0016.jpg/294,361,1090,3101/full/0/default.jpg", "iiif_url")</f>
        <v/>
      </c>
    </row>
    <row r="2624">
      <c r="A2624" t="inlineStr">
        <is>
          <t>NL-HaNA_1.01.02_3789_0016-page-30</t>
        </is>
      </c>
      <c r="B2624" t="inlineStr">
        <is>
          <t>NL-HaNA_1.01.02_3789_0016-column-394-461-890-2901</t>
        </is>
      </c>
      <c r="C2624" t="inlineStr">
        <is>
          <t>repeat_lemma</t>
        </is>
      </c>
      <c r="D2624" t="n">
        <v>553</v>
      </c>
      <c r="E2624" t="n">
        <v>1906</v>
      </c>
      <c r="F2624" t="inlineStr">
        <is>
          <t xml:space="preserve">        Raadt van Staate versogbt Ordon-</t>
        </is>
      </c>
      <c r="G2624">
        <f>HYPERLINK("https://images.diginfra.net/iiif/NL-HaNA_1.01.02/3789/NL-HaNA_1.01.02_3789_0016.jpg/294,361,1090,3101/full/0/default.jpg", "iiif_url")</f>
        <v/>
      </c>
    </row>
    <row r="2625">
      <c r="A2625" t="inlineStr">
        <is>
          <t>NL-HaNA_1.01.02_3789_0016-page-30</t>
        </is>
      </c>
      <c r="B2625" t="inlineStr">
        <is>
          <t>NL-HaNA_1.01.02_3789_0016-column-394-461-890-2901</t>
        </is>
      </c>
      <c r="C2625" t="inlineStr">
        <is>
          <t>continuation</t>
        </is>
      </c>
      <c r="D2625" t="n">
        <v>453</v>
      </c>
      <c r="E2625" t="n">
        <v>1954</v>
      </c>
      <c r="F2625" t="inlineStr">
        <is>
          <t xml:space="preserve">    nantie van hondert filvere ducatons te de-</t>
        </is>
      </c>
      <c r="G2625">
        <f>HYPERLINK("https://images.diginfra.net/iiif/NL-HaNA_1.01.02/3789/NL-HaNA_1.01.02_3789_0016.jpg/294,361,1090,3101/full/0/default.jpg", "iiif_url")</f>
        <v/>
      </c>
    </row>
    <row r="2626">
      <c r="A2626" t="inlineStr">
        <is>
          <t>NL-HaNA_1.01.02_3789_0016-page-30</t>
        </is>
      </c>
      <c r="B2626" t="inlineStr">
        <is>
          <t>NL-HaNA_1.01.02_3789_0016-column-394-461-890-2901</t>
        </is>
      </c>
      <c r="C2626" t="inlineStr">
        <is>
          <t>continuation</t>
        </is>
      </c>
      <c r="D2626" t="n">
        <v>448</v>
      </c>
      <c r="E2626" t="n">
        <v>2001</v>
      </c>
      <c r="F2626" t="inlineStr">
        <is>
          <t xml:space="preserve">    pescheeren. 261.</t>
        </is>
      </c>
      <c r="G2626">
        <f>HYPERLINK("https://images.diginfra.net/iiif/NL-HaNA_1.01.02/3789/NL-HaNA_1.01.02_3789_0016.jpg/294,361,1090,3101/full/0/default.jpg", "iiif_url")</f>
        <v/>
      </c>
    </row>
    <row r="2627">
      <c r="A2627" t="inlineStr">
        <is>
          <t>NL-HaNA_1.01.02_3789_0016-page-30</t>
        </is>
      </c>
      <c r="B2627" t="inlineStr">
        <is>
          <t>NL-HaNA_1.01.02_3789_0016-column-394-461-890-2901</t>
        </is>
      </c>
      <c r="C2627" t="inlineStr">
        <is>
          <t>repeat_lemma</t>
        </is>
      </c>
      <c r="D2627" t="n">
        <v>568</v>
      </c>
      <c r="E2627" t="n">
        <v>2048</v>
      </c>
      <c r="F2627" t="inlineStr">
        <is>
          <t xml:space="preserve">        van Haarsôlte weegens Overyssel.</t>
        </is>
      </c>
      <c r="G2627">
        <f>HYPERLINK("https://images.diginfra.net/iiif/NL-HaNA_1.01.02/3789/NL-HaNA_1.01.02_3789_0016.jpg/294,361,1090,3101/full/0/default.jpg", "iiif_url")</f>
        <v/>
      </c>
    </row>
    <row r="2628">
      <c r="A2628" t="inlineStr">
        <is>
          <t>NL-HaNA_1.01.02_3789_0016-page-30</t>
        </is>
      </c>
      <c r="B2628" t="inlineStr">
        <is>
          <t>NL-HaNA_1.01.02_3789_0016-column-394-461-890-2901</t>
        </is>
      </c>
      <c r="C2628" t="inlineStr">
        <is>
          <t>continuation</t>
        </is>
      </c>
      <c r="D2628" t="n">
        <v>451</v>
      </c>
      <c r="E2628" t="n">
        <v>2101</v>
      </c>
      <c r="F2628" t="inlineStr">
        <is>
          <t xml:space="preserve">    266.</t>
        </is>
      </c>
      <c r="G2628">
        <f>HYPERLINK("https://images.diginfra.net/iiif/NL-HaNA_1.01.02/3789/NL-HaNA_1.01.02_3789_0016.jpg/294,361,1090,3101/full/0/default.jpg", "iiif_url")</f>
        <v/>
      </c>
    </row>
    <row r="2629">
      <c r="A2629" t="inlineStr">
        <is>
          <t>NL-HaNA_1.01.02_3789_0016-page-30</t>
        </is>
      </c>
      <c r="B2629" t="inlineStr">
        <is>
          <t>NL-HaNA_1.01.02_3789_0016-column-394-461-890-2901</t>
        </is>
      </c>
      <c r="C2629" t="inlineStr">
        <is>
          <t>repeat_lemma</t>
        </is>
      </c>
      <c r="D2629" t="n">
        <v>546</v>
      </c>
      <c r="E2629" t="n">
        <v>2144</v>
      </c>
      <c r="F2629" t="inlineStr">
        <is>
          <t xml:space="preserve">        afscbeyt en gevalediceert. 279.</t>
        </is>
      </c>
      <c r="G2629">
        <f>HYPERLINK("https://images.diginfra.net/iiif/NL-HaNA_1.01.02/3789/NL-HaNA_1.01.02_3789_0016.jpg/294,361,1090,3101/full/0/default.jpg", "iiif_url")</f>
        <v/>
      </c>
    </row>
    <row r="2630">
      <c r="A2630" t="inlineStr">
        <is>
          <t>NL-HaNA_1.01.02_3789_0016-page-30</t>
        </is>
      </c>
      <c r="B2630" t="inlineStr">
        <is>
          <t>NL-HaNA_1.01.02_3789_0016-column-394-461-890-2901</t>
        </is>
      </c>
      <c r="C2630" t="inlineStr">
        <is>
          <t>repeat_lemma</t>
        </is>
      </c>
      <c r="D2630" t="n">
        <v>551</v>
      </c>
      <c r="E2630" t="n">
        <v>2195</v>
      </c>
      <c r="F2630" t="inlineStr">
        <is>
          <t xml:space="preserve">        nûlificeerende dat met de Emigranten</t>
        </is>
      </c>
      <c r="G2630">
        <f>HYPERLINK("https://images.diginfra.net/iiif/NL-HaNA_1.01.02/3789/NL-HaNA_1.01.02_3789_0016.jpg/294,361,1090,3101/full/0/default.jpg", "iiif_url")</f>
        <v/>
      </c>
    </row>
    <row r="2631">
      <c r="A2631" t="inlineStr">
        <is>
          <t>NL-HaNA_1.01.02_3789_0016-page-30</t>
        </is>
      </c>
      <c r="B2631" t="inlineStr">
        <is>
          <t>NL-HaNA_1.01.02_3789_0016-column-394-461-890-2901</t>
        </is>
      </c>
      <c r="C2631" t="inlineStr">
        <is>
          <t>continuation</t>
        </is>
      </c>
      <c r="D2631" t="n">
        <v>446</v>
      </c>
      <c r="E2631" t="n">
        <v>2241</v>
      </c>
      <c r="F2631" t="inlineStr">
        <is>
          <t xml:space="preserve">    gesproocken hadden, te examineeren. 309.</t>
        </is>
      </c>
      <c r="G2631">
        <f>HYPERLINK("https://images.diginfra.net/iiif/NL-HaNA_1.01.02/3789/NL-HaNA_1.01.02_3789_0016.jpg/294,361,1090,3101/full/0/default.jpg", "iiif_url")</f>
        <v/>
      </c>
    </row>
    <row r="2632">
      <c r="A2632" t="inlineStr">
        <is>
          <t>NL-HaNA_1.01.02_3789_0016-page-30</t>
        </is>
      </c>
      <c r="B2632" t="inlineStr">
        <is>
          <t>NL-HaNA_1.01.02_3789_0016-column-394-461-890-2901</t>
        </is>
      </c>
      <c r="C2632" t="inlineStr">
        <is>
          <t>repeat_lemma</t>
        </is>
      </c>
      <c r="D2632" t="n">
        <v>542</v>
      </c>
      <c r="E2632" t="n">
        <v>2294</v>
      </c>
      <c r="F2632" t="inlineStr">
        <is>
          <t xml:space="preserve">        rapport en bedanckt, en verbaal ter</t>
        </is>
      </c>
      <c r="G2632">
        <f>HYPERLINK("https://images.diginfra.net/iiif/NL-HaNA_1.01.02/3789/NL-HaNA_1.01.02_3789_0016.jpg/294,361,1090,3101/full/0/default.jpg", "iiif_url")</f>
        <v/>
      </c>
    </row>
    <row r="2633">
      <c r="A2633" t="inlineStr">
        <is>
          <t>NL-HaNA_1.01.02_3789_0016-page-30</t>
        </is>
      </c>
      <c r="B2633" t="inlineStr">
        <is>
          <t>NL-HaNA_1.01.02_3789_0016-column-394-461-890-2901</t>
        </is>
      </c>
      <c r="C2633" t="inlineStr">
        <is>
          <t>continuation</t>
        </is>
      </c>
      <c r="D2633" t="n">
        <v>446</v>
      </c>
      <c r="E2633" t="n">
        <v>2335</v>
      </c>
      <c r="F2633" t="inlineStr">
        <is>
          <t xml:space="preserve">    Griffie te seponeereu. 351.</t>
        </is>
      </c>
      <c r="G2633">
        <f>HYPERLINK("https://images.diginfra.net/iiif/NL-HaNA_1.01.02/3789/NL-HaNA_1.01.02_3789_0016.jpg/294,361,1090,3101/full/0/default.jpg", "iiif_url")</f>
        <v/>
      </c>
    </row>
    <row r="2634">
      <c r="A2634" t="inlineStr">
        <is>
          <t>NL-HaNA_1.01.02_3789_0016-page-30</t>
        </is>
      </c>
      <c r="B2634" t="inlineStr">
        <is>
          <t>NL-HaNA_1.01.02_3789_0016-column-394-461-890-2901</t>
        </is>
      </c>
      <c r="C2634" t="inlineStr">
        <is>
          <t>repeat_lemma</t>
        </is>
      </c>
      <c r="D2634" t="n">
        <v>546</v>
      </c>
      <c r="E2634" t="n">
        <v>2387</v>
      </c>
      <c r="F2634" t="inlineStr">
        <is>
          <t xml:space="preserve">        declaratie. 374.</t>
        </is>
      </c>
      <c r="G2634">
        <f>HYPERLINK("https://images.diginfra.net/iiif/NL-HaNA_1.01.02/3789/NL-HaNA_1.01.02_3789_0016.jpg/294,361,1090,3101/full/0/default.jpg", "iiif_url")</f>
        <v/>
      </c>
    </row>
    <row r="2635">
      <c r="A2635" t="inlineStr">
        <is>
          <t>NL-HaNA_1.01.02_3789_0016-page-30</t>
        </is>
      </c>
      <c r="B2635" t="inlineStr">
        <is>
          <t>NL-HaNA_1.01.02_3789_0016-column-394-461-890-2901</t>
        </is>
      </c>
      <c r="C2635" t="inlineStr">
        <is>
          <t>repeat_lemma</t>
        </is>
      </c>
      <c r="D2635" t="n">
        <v>544</v>
      </c>
      <c r="E2635" t="n">
        <v>2435</v>
      </c>
      <c r="F2635" t="inlineStr">
        <is>
          <t xml:space="preserve">        mweegens den staat van de Finantie</t>
        </is>
      </c>
      <c r="G2635">
        <f>HYPERLINK("https://images.diginfra.net/iiif/NL-HaNA_1.01.02/3789/NL-HaNA_1.01.02_3789_0016.jpg/294,361,1090,3101/full/0/default.jpg", "iiif_url")</f>
        <v/>
      </c>
    </row>
    <row r="2636">
      <c r="A2636" t="inlineStr">
        <is>
          <t>NL-HaNA_1.01.02_3789_0016-page-30</t>
        </is>
      </c>
      <c r="B2636" t="inlineStr">
        <is>
          <t>NL-HaNA_1.01.02_3789_0016-column-394-461-890-2901</t>
        </is>
      </c>
      <c r="C2636" t="inlineStr">
        <is>
          <t>continuation</t>
        </is>
      </c>
      <c r="D2636" t="n">
        <v>446</v>
      </c>
      <c r="E2636" t="n">
        <v>2482</v>
      </c>
      <c r="F2636" t="inlineStr">
        <is>
          <t xml:space="preserve">    vun St. Anne ter Muyden, de Raadt van</t>
        </is>
      </c>
      <c r="G2636">
        <f>HYPERLINK("https://images.diginfra.net/iiif/NL-HaNA_1.01.02/3789/NL-HaNA_1.01.02_3789_0016.jpg/294,361,1090,3101/full/0/default.jpg", "iiif_url")</f>
        <v/>
      </c>
    </row>
    <row r="2637">
      <c r="A2637" t="inlineStr">
        <is>
          <t>NL-HaNA_1.01.02_3789_0016-page-30</t>
        </is>
      </c>
      <c r="B2637" t="inlineStr">
        <is>
          <t>NL-HaNA_1.01.02_3789_0016-column-394-461-890-2901</t>
        </is>
      </c>
      <c r="C2637" t="inlineStr">
        <is>
          <t>continuation</t>
        </is>
      </c>
      <c r="D2637" t="n">
        <v>441</v>
      </c>
      <c r="E2637" t="n">
        <v>2529</v>
      </c>
      <c r="F2637" t="inlineStr">
        <is>
          <t xml:space="preserve">    Staate te adviseeren. 425.</t>
        </is>
      </c>
      <c r="G2637">
        <f>HYPERLINK("https://images.diginfra.net/iiif/NL-HaNA_1.01.02/3789/NL-HaNA_1.01.02_3789_0016.jpg/294,361,1090,3101/full/0/default.jpg", "iiif_url")</f>
        <v/>
      </c>
    </row>
    <row r="2638">
      <c r="A2638" t="inlineStr">
        <is>
          <t>NL-HaNA_1.01.02_3789_0016-page-30</t>
        </is>
      </c>
      <c r="B2638" t="inlineStr">
        <is>
          <t>NL-HaNA_1.01.02_3789_0016-column-394-461-890-2901</t>
        </is>
      </c>
      <c r="C2638" t="inlineStr">
        <is>
          <t>repeat_lemma</t>
        </is>
      </c>
      <c r="D2638" t="n">
        <v>544</v>
      </c>
      <c r="E2638" t="n">
        <v>2580</v>
      </c>
      <c r="F2638" t="inlineStr">
        <is>
          <t xml:space="preserve">        weegens den saat van de Finantie</t>
        </is>
      </c>
      <c r="G2638">
        <f>HYPERLINK("https://images.diginfra.net/iiif/NL-HaNA_1.01.02/3789/NL-HaNA_1.01.02_3789_0016.jpg/294,361,1090,3101/full/0/default.jpg", "iiif_url")</f>
        <v/>
      </c>
    </row>
    <row r="2639">
      <c r="A2639" t="inlineStr">
        <is>
          <t>NL-HaNA_1.01.02_3789_0016-page-30</t>
        </is>
      </c>
      <c r="B2639" t="inlineStr">
        <is>
          <t>NL-HaNA_1.01.02_3789_0016-column-394-461-890-2901</t>
        </is>
      </c>
      <c r="C2639" t="inlineStr">
        <is>
          <t>continuation</t>
        </is>
      </c>
      <c r="D2639" t="n">
        <v>441</v>
      </c>
      <c r="E2639" t="n">
        <v>2627</v>
      </c>
      <c r="F2639" t="inlineStr">
        <is>
          <t xml:space="preserve">    van Bieroliet, de Raad van Staate te ad-</t>
        </is>
      </c>
      <c r="G2639">
        <f>HYPERLINK("https://images.diginfra.net/iiif/NL-HaNA_1.01.02/3789/NL-HaNA_1.01.02_3789_0016.jpg/294,361,1090,3101/full/0/default.jpg", "iiif_url")</f>
        <v/>
      </c>
    </row>
    <row r="2640">
      <c r="A2640" t="inlineStr">
        <is>
          <t>NL-HaNA_1.01.02_3789_0016-page-30</t>
        </is>
      </c>
      <c r="B2640" t="inlineStr">
        <is>
          <t>NL-HaNA_1.01.02_3789_0016-column-394-461-890-2901</t>
        </is>
      </c>
      <c r="C2640" t="inlineStr">
        <is>
          <t>continuation</t>
        </is>
      </c>
      <c r="D2640" t="n">
        <v>444</v>
      </c>
      <c r="E2640" t="n">
        <v>2674</v>
      </c>
      <c r="F2640" t="inlineStr">
        <is>
          <t xml:space="preserve">    viseeren. 428.</t>
        </is>
      </c>
      <c r="G2640">
        <f>HYPERLINK("https://images.diginfra.net/iiif/NL-HaNA_1.01.02/3789/NL-HaNA_1.01.02_3789_0016.jpg/294,361,1090,3101/full/0/default.jpg", "iiif_url")</f>
        <v/>
      </c>
    </row>
    <row r="2641">
      <c r="A2641" t="inlineStr">
        <is>
          <t>NL-HaNA_1.01.02_3789_0016-page-30</t>
        </is>
      </c>
      <c r="B2641" t="inlineStr">
        <is>
          <t>NL-HaNA_1.01.02_3789_0016-column-394-461-890-2901</t>
        </is>
      </c>
      <c r="C2641" t="inlineStr">
        <is>
          <t>repeat_lemma</t>
        </is>
      </c>
      <c r="D2641" t="n">
        <v>544</v>
      </c>
      <c r="E2641" t="n">
        <v>2724</v>
      </c>
      <c r="F2641" t="inlineStr">
        <is>
          <t xml:space="preserve">        reeckeninge van de Magistraat van</t>
        </is>
      </c>
      <c r="G2641">
        <f>HYPERLINK("https://images.diginfra.net/iiif/NL-HaNA_1.01.02/3789/NL-HaNA_1.01.02_3789_0016.jpg/294,361,1090,3101/full/0/default.jpg", "iiif_url")</f>
        <v/>
      </c>
    </row>
    <row r="2642">
      <c r="A2642" t="inlineStr">
        <is>
          <t>NL-HaNA_1.01.02_3789_0016-page-30</t>
        </is>
      </c>
      <c r="B2642" t="inlineStr">
        <is>
          <t>NL-HaNA_1.01.02_3789_0016-column-394-461-890-2901</t>
        </is>
      </c>
      <c r="C2642" t="inlineStr">
        <is>
          <t>continuation</t>
        </is>
      </c>
      <c r="D2642" t="n">
        <v>439</v>
      </c>
      <c r="E2642" t="n">
        <v>2770</v>
      </c>
      <c r="F2642" t="inlineStr">
        <is>
          <t xml:space="preserve">    den Vrye weegens de Emigranten, te exami-</t>
        </is>
      </c>
      <c r="G2642">
        <f>HYPERLINK("https://images.diginfra.net/iiif/NL-HaNA_1.01.02/3789/NL-HaNA_1.01.02_3789_0016.jpg/294,361,1090,3101/full/0/default.jpg", "iiif_url")</f>
        <v/>
      </c>
    </row>
    <row r="2643">
      <c r="A2643" t="inlineStr">
        <is>
          <t>NL-HaNA_1.01.02_3789_0016-page-30</t>
        </is>
      </c>
      <c r="B2643" t="inlineStr">
        <is>
          <t>NL-HaNA_1.01.02_3789_0016-column-394-461-890-2901</t>
        </is>
      </c>
      <c r="C2643" t="inlineStr">
        <is>
          <t>continuation</t>
        </is>
      </c>
      <c r="D2643" t="n">
        <v>439</v>
      </c>
      <c r="E2643" t="n">
        <v>2822</v>
      </c>
      <c r="F2643" t="inlineStr">
        <is>
          <t xml:space="preserve">    neeren. 621.</t>
        </is>
      </c>
      <c r="G2643">
        <f>HYPERLINK("https://images.diginfra.net/iiif/NL-HaNA_1.01.02/3789/NL-HaNA_1.01.02_3789_0016.jpg/294,361,1090,3101/full/0/default.jpg", "iiif_url")</f>
        <v/>
      </c>
    </row>
    <row r="2644">
      <c r="A2644" t="inlineStr">
        <is>
          <t>NL-HaNA_1.01.02_3789_0016-page-30</t>
        </is>
      </c>
      <c r="B2644" t="inlineStr">
        <is>
          <t>NL-HaNA_1.01.02_3789_0016-column-394-461-890-2901</t>
        </is>
      </c>
      <c r="C2644" t="inlineStr">
        <is>
          <t>lemma</t>
        </is>
      </c>
      <c r="D2644" t="n">
        <v>392</v>
      </c>
      <c r="E2644" t="n">
        <v>2865</v>
      </c>
      <c r="F2644" t="inlineStr">
        <is>
          <t>Gelderlandt, propositie, Beededagh, Hollandt</t>
        </is>
      </c>
      <c r="G2644">
        <f>HYPERLINK("https://images.diginfra.net/iiif/NL-HaNA_1.01.02/3789/NL-HaNA_1.01.02_3789_0016.jpg/294,361,1090,3101/full/0/default.jpg", "iiif_url")</f>
        <v/>
      </c>
    </row>
    <row r="2645">
      <c r="A2645" t="inlineStr">
        <is>
          <t>NL-HaNA_1.01.02_3789_0016-page-30</t>
        </is>
      </c>
      <c r="B2645" t="inlineStr">
        <is>
          <t>NL-HaNA_1.01.02_3789_0016-column-394-461-890-2901</t>
        </is>
      </c>
      <c r="C2645" t="inlineStr">
        <is>
          <t>continuation</t>
        </is>
      </c>
      <c r="D2645" t="n">
        <v>434</v>
      </c>
      <c r="E2645" t="n">
        <v>2914</v>
      </c>
      <c r="F2645" t="inlineStr">
        <is>
          <t xml:space="preserve">    en Zeelandt aungenoomen haar te verklaren.</t>
        </is>
      </c>
      <c r="G2645">
        <f>HYPERLINK("https://images.diginfra.net/iiif/NL-HaNA_1.01.02/3789/NL-HaNA_1.01.02_3789_0016.jpg/294,361,1090,3101/full/0/default.jpg", "iiif_url")</f>
        <v/>
      </c>
    </row>
    <row r="2646">
      <c r="A2646" t="inlineStr">
        <is>
          <t>NL-HaNA_1.01.02_3789_0016-page-30</t>
        </is>
      </c>
      <c r="B2646" t="inlineStr">
        <is>
          <t>NL-HaNA_1.01.02_3789_0016-column-394-461-890-2901</t>
        </is>
      </c>
      <c r="C2646" t="inlineStr">
        <is>
          <t>continuation</t>
        </is>
      </c>
      <c r="D2646" t="n">
        <v>437</v>
      </c>
      <c r="E2646" t="n">
        <v>2973</v>
      </c>
      <c r="F2646" t="inlineStr">
        <is>
          <t xml:space="preserve">    44.</t>
        </is>
      </c>
      <c r="G2646">
        <f>HYPERLINK("https://images.diginfra.net/iiif/NL-HaNA_1.01.02/3789/NL-HaNA_1.01.02_3789_0016.jpg/294,361,1090,3101/full/0/default.jpg", "iiif_url")</f>
        <v/>
      </c>
    </row>
    <row r="2647">
      <c r="A2647" t="inlineStr">
        <is>
          <t>NL-HaNA_1.01.02_3789_0016-page-30</t>
        </is>
      </c>
      <c r="B2647" t="inlineStr">
        <is>
          <t>NL-HaNA_1.01.02_3789_0016-column-394-461-890-2901</t>
        </is>
      </c>
      <c r="C2647" t="inlineStr">
        <is>
          <t>repeat_lemma</t>
        </is>
      </c>
      <c r="D2647" t="n">
        <v>553</v>
      </c>
      <c r="E2647" t="n">
        <v>3015</v>
      </c>
      <c r="F2647" t="inlineStr">
        <is>
          <t xml:space="preserve">        propositie over de judicuture van de</t>
        </is>
      </c>
      <c r="G2647">
        <f>HYPERLINK("https://images.diginfra.net/iiif/NL-HaNA_1.01.02/3789/NL-HaNA_1.01.02_3789_0016.jpg/294,361,1090,3101/full/0/default.jpg", "iiif_url")</f>
        <v/>
      </c>
    </row>
    <row r="2648">
      <c r="A2648" t="inlineStr">
        <is>
          <t>NL-HaNA_1.01.02_3789_0016-page-30</t>
        </is>
      </c>
      <c r="B2648" t="inlineStr">
        <is>
          <t>NL-HaNA_1.01.02_3789_0016-column-394-461-890-2901</t>
        </is>
      </c>
      <c r="C2648" t="inlineStr">
        <is>
          <t>continuation</t>
        </is>
      </c>
      <c r="D2648" t="n">
        <v>432</v>
      </c>
      <c r="E2648" t="n">
        <v>3059</v>
      </c>
      <c r="F2648" t="inlineStr">
        <is>
          <t xml:space="preserve">    Klercken ter Griffie, Provincien aangenoomen</t>
        </is>
      </c>
      <c r="G2648">
        <f>HYPERLINK("https://images.diginfra.net/iiif/NL-HaNA_1.01.02/3789/NL-HaNA_1.01.02_3789_0016.jpg/294,361,1090,3101/full/0/default.jpg", "iiif_url")</f>
        <v/>
      </c>
    </row>
    <row r="2649">
      <c r="A2649" t="inlineStr">
        <is>
          <t>NL-HaNA_1.01.02_3789_0016-page-30</t>
        </is>
      </c>
      <c r="B2649" t="inlineStr">
        <is>
          <t>NL-HaNA_1.01.02_3789_0016-column-394-461-890-2901</t>
        </is>
      </c>
      <c r="C2649" t="inlineStr">
        <is>
          <t>continuation</t>
        </is>
      </c>
      <c r="D2649" t="n">
        <v>430</v>
      </c>
      <c r="E2649" t="n">
        <v>3108</v>
      </c>
      <c r="F2649" t="inlineStr">
        <is>
          <t xml:space="preserve">    haar te verklaren. 48.</t>
        </is>
      </c>
      <c r="G2649">
        <f>HYPERLINK("https://images.diginfra.net/iiif/NL-HaNA_1.01.02/3789/NL-HaNA_1.01.02_3789_0016.jpg/294,361,1090,3101/full/0/default.jpg", "iiif_url")</f>
        <v/>
      </c>
    </row>
    <row r="2650">
      <c r="A2650" t="inlineStr">
        <is>
          <t>NL-HaNA_1.01.02_3789_0016-page-30</t>
        </is>
      </c>
      <c r="B2650" t="inlineStr">
        <is>
          <t>NL-HaNA_1.01.02_3789_0016-column-394-461-890-2901</t>
        </is>
      </c>
      <c r="C2650" t="inlineStr">
        <is>
          <t>repeat_lemma</t>
        </is>
      </c>
      <c r="D2650" t="n">
        <v>560</v>
      </c>
      <c r="E2650" t="n">
        <v>3160</v>
      </c>
      <c r="F2650" t="inlineStr">
        <is>
          <t xml:space="preserve">        om meerder Guarnisoen by verande-</t>
        </is>
      </c>
      <c r="G2650">
        <f>HYPERLINK("https://images.diginfra.net/iiif/NL-HaNA_1.01.02/3789/NL-HaNA_1.01.02_3789_0016.jpg/294,361,1090,3101/full/0/default.jpg", "iiif_url")</f>
        <v/>
      </c>
    </row>
    <row r="2651">
      <c r="A2651" t="inlineStr">
        <is>
          <t>NL-HaNA_1.01.02_3789_0016-page-30</t>
        </is>
      </c>
      <c r="B2651" t="inlineStr">
        <is>
          <t>NL-HaNA_1.01.02_3789_0016-column-394-461-890-2901</t>
        </is>
      </c>
      <c r="C2651" t="inlineStr">
        <is>
          <t>continuation</t>
        </is>
      </c>
      <c r="D2651" t="n">
        <v>427</v>
      </c>
      <c r="E2651" t="n">
        <v>3206</v>
      </c>
      <c r="F2651" t="inlineStr">
        <is>
          <t xml:space="preserve">    ringe, te examineeren. 55.</t>
        </is>
      </c>
      <c r="G2651">
        <f>HYPERLINK("https://images.diginfra.net/iiif/NL-HaNA_1.01.02/3789/NL-HaNA_1.01.02_3789_0016.jpg/294,361,1090,3101/full/0/default.jpg", "iiif_url")</f>
        <v/>
      </c>
    </row>
    <row r="2652">
      <c r="A2652" t="inlineStr">
        <is>
          <t>NL-HaNA_1.01.02_3789_0016-page-30</t>
        </is>
      </c>
      <c r="B2652" t="inlineStr">
        <is>
          <t>NL-HaNA_1.01.02_3789_0016-column-394-461-890-2901</t>
        </is>
      </c>
      <c r="C2652" t="inlineStr">
        <is>
          <t>repeat_lemma</t>
        </is>
      </c>
      <c r="D2652" t="n">
        <v>549</v>
      </c>
      <c r="E2652" t="n">
        <v>3253</v>
      </c>
      <c r="F2652" t="inlineStr">
        <is>
          <t xml:space="preserve">        Commissie voor den Heer van Eck tot</t>
        </is>
      </c>
      <c r="G2652">
        <f>HYPERLINK("https://images.diginfra.net/iiif/NL-HaNA_1.01.02/3789/NL-HaNA_1.01.02_3789_0016.jpg/294,361,1090,3101/full/0/default.jpg", "iiif_url")</f>
        <v/>
      </c>
    </row>
    <row r="2653">
      <c r="A2653" t="inlineStr">
        <is>
          <t>NL-HaNA_1.01.02_3789_0016-page-30</t>
        </is>
      </c>
      <c r="B2653" t="inlineStr">
        <is>
          <t>NL-HaNA_1.01.02_3789_0016-column-394-461-890-2901</t>
        </is>
      </c>
      <c r="C2653" t="inlineStr">
        <is>
          <t>continuation</t>
        </is>
      </c>
      <c r="D2653" t="n">
        <v>427</v>
      </c>
      <c r="E2653" t="n">
        <v>3299</v>
      </c>
      <c r="F2653" t="inlineStr">
        <is>
          <t xml:space="preserve">    Nergena na Vlaanderen. 190.</t>
        </is>
      </c>
      <c r="G2653">
        <f>HYPERLINK("https://images.diginfra.net/iiif/NL-HaNA_1.01.02/3789/NL-HaNA_1.01.02_3789_0016.jpg/294,361,1090,3101/full/0/default.jpg", "iiif_url")</f>
        <v/>
      </c>
    </row>
    <row r="2655">
      <c r="A2655" t="inlineStr">
        <is>
          <t>NL-HaNA_1.01.02_3789_0016-page-30</t>
        </is>
      </c>
      <c r="B2655" t="inlineStr">
        <is>
          <t>NL-HaNA_1.01.02_3789_0016-column-1375-476-946-2886</t>
        </is>
      </c>
      <c r="C2655" t="inlineStr">
        <is>
          <t>non_index_line</t>
        </is>
      </c>
      <c r="D2655" t="n">
        <v>1572</v>
      </c>
      <c r="E2655" t="n">
        <v>472</v>
      </c>
      <c r="F2655" t="inlineStr">
        <is>
          <t xml:space="preserve">        conseut in de generale Petitie in Staat</t>
        </is>
      </c>
      <c r="G2655">
        <f>HYPERLINK("https://images.diginfra.net/iiif/NL-HaNA_1.01.02/3789/NL-HaNA_1.01.02_3789_0016.jpg/1275,376,1146,3086/full/0/default.jpg", "iiif_url")</f>
        <v/>
      </c>
    </row>
    <row r="2656">
      <c r="A2656" t="inlineStr">
        <is>
          <t>NL-HaNA_1.01.02_3789_0016-page-30</t>
        </is>
      </c>
      <c r="B2656" t="inlineStr">
        <is>
          <t>NL-HaNA_1.01.02_3789_0016-column-1375-476-946-2886</t>
        </is>
      </c>
      <c r="C2656" t="inlineStr">
        <is>
          <t>unknown_line_type</t>
        </is>
      </c>
      <c r="D2656" t="n">
        <v>1448</v>
      </c>
      <c r="E2656" t="n">
        <v>512</v>
      </c>
      <c r="F2656" t="inlineStr">
        <is>
          <t xml:space="preserve">        van Oorligh. 196.</t>
        </is>
      </c>
      <c r="G2656">
        <f>HYPERLINK("https://images.diginfra.net/iiif/NL-HaNA_1.01.02/3789/NL-HaNA_1.01.02_3789_0016.jpg/1275,376,1146,3086/full/0/default.jpg", "iiif_url")</f>
        <v/>
      </c>
    </row>
    <row r="2657">
      <c r="A2657" t="inlineStr">
        <is>
          <t>NL-HaNA_1.01.02_3789_0016-page-30</t>
        </is>
      </c>
      <c r="B2657" t="inlineStr">
        <is>
          <t>NL-HaNA_1.01.02_3789_0016-column-1375-476-946-2886</t>
        </is>
      </c>
      <c r="C2657" t="inlineStr">
        <is>
          <t>non_index_line</t>
        </is>
      </c>
      <c r="D2657" t="n">
        <v>1572</v>
      </c>
      <c r="E2657" t="n">
        <v>567</v>
      </c>
      <c r="F2657" t="inlineStr">
        <is>
          <t xml:space="preserve">        Commissie voor den Heere van Holten</t>
        </is>
      </c>
      <c r="G2657">
        <f>HYPERLINK("https://images.diginfra.net/iiif/NL-HaNA_1.01.02/3789/NL-HaNA_1.01.02_3789_0016.jpg/1275,376,1146,3086/full/0/default.jpg", "iiif_url")</f>
        <v/>
      </c>
    </row>
    <row r="2658">
      <c r="A2658" t="inlineStr">
        <is>
          <t>NL-HaNA_1.01.02_3789_0016-page-30</t>
        </is>
      </c>
      <c r="B2658" t="inlineStr">
        <is>
          <t>NL-HaNA_1.01.02_3789_0016-column-1375-476-946-2886</t>
        </is>
      </c>
      <c r="C2658" t="inlineStr">
        <is>
          <t>unknown_line_type</t>
        </is>
      </c>
      <c r="D2658" t="n">
        <v>1448</v>
      </c>
      <c r="E2658" t="n">
        <v>616</v>
      </c>
      <c r="F2658" t="inlineStr">
        <is>
          <t xml:space="preserve">        ter Generaliteyt. 210.</t>
        </is>
      </c>
      <c r="G2658">
        <f>HYPERLINK("https://images.diginfra.net/iiif/NL-HaNA_1.01.02/3789/NL-HaNA_1.01.02_3789_0016.jpg/1275,376,1146,3086/full/0/default.jpg", "iiif_url")</f>
        <v/>
      </c>
    </row>
    <row r="2659">
      <c r="A2659" t="inlineStr">
        <is>
          <t>NL-HaNA_1.01.02_3789_0016-page-30</t>
        </is>
      </c>
      <c r="B2659" t="inlineStr">
        <is>
          <t>NL-HaNA_1.01.02_3789_0016-column-1375-476-946-2886</t>
        </is>
      </c>
      <c r="C2659" t="inlineStr">
        <is>
          <t>non_index_line</t>
        </is>
      </c>
      <c r="D2659" t="n">
        <v>1576</v>
      </c>
      <c r="E2659" t="n">
        <v>667</v>
      </c>
      <c r="F2659" t="inlineStr">
        <is>
          <t xml:space="preserve">        Commissie voor den Heere van Heecke-</t>
        </is>
      </c>
      <c r="G2659">
        <f>HYPERLINK("https://images.diginfra.net/iiif/NL-HaNA_1.01.02/3789/NL-HaNA_1.01.02_3789_0016.jpg/1275,376,1146,3086/full/0/default.jpg", "iiif_url")</f>
        <v/>
      </c>
    </row>
    <row r="2660">
      <c r="A2660" t="inlineStr">
        <is>
          <t>NL-HaNA_1.01.02_3789_0016-page-30</t>
        </is>
      </c>
      <c r="B2660" t="inlineStr">
        <is>
          <t>NL-HaNA_1.01.02_3789_0016-column-1375-476-946-2886</t>
        </is>
      </c>
      <c r="C2660" t="inlineStr">
        <is>
          <t>unknown_line_type</t>
        </is>
      </c>
      <c r="D2660" t="n">
        <v>1450</v>
      </c>
      <c r="E2660" t="n">
        <v>717</v>
      </c>
      <c r="F2660" t="inlineStr">
        <is>
          <t xml:space="preserve">        ren tot Roderlo ter Generaliteyt. 222.</t>
        </is>
      </c>
      <c r="G2660">
        <f>HYPERLINK("https://images.diginfra.net/iiif/NL-HaNA_1.01.02/3789/NL-HaNA_1.01.02_3789_0016.jpg/1275,376,1146,3086/full/0/default.jpg", "iiif_url")</f>
        <v/>
      </c>
    </row>
    <row r="2661">
      <c r="A2661" t="inlineStr">
        <is>
          <t>NL-HaNA_1.01.02_3789_0016-page-30</t>
        </is>
      </c>
      <c r="B2661" t="inlineStr">
        <is>
          <t>NL-HaNA_1.01.02_3789_0016-column-1375-476-946-2886</t>
        </is>
      </c>
      <c r="C2661" t="inlineStr">
        <is>
          <t>non_index_line</t>
        </is>
      </c>
      <c r="D2661" t="n">
        <v>1576</v>
      </c>
      <c r="E2661" t="n">
        <v>759</v>
      </c>
      <c r="F2661" t="inlineStr">
        <is>
          <t xml:space="preserve">        Commissie voor den Heere Curtiss ter</t>
        </is>
      </c>
      <c r="G2661">
        <f>HYPERLINK("https://images.diginfra.net/iiif/NL-HaNA_1.01.02/3789/NL-HaNA_1.01.02_3789_0016.jpg/1275,376,1146,3086/full/0/default.jpg", "iiif_url")</f>
        <v/>
      </c>
    </row>
    <row r="2662">
      <c r="A2662" t="inlineStr">
        <is>
          <t>NL-HaNA_1.01.02_3789_0016-page-30</t>
        </is>
      </c>
      <c r="B2662" t="inlineStr">
        <is>
          <t>NL-HaNA_1.01.02_3789_0016-column-1375-476-946-2886</t>
        </is>
      </c>
      <c r="C2662" t="inlineStr">
        <is>
          <t>continuation</t>
        </is>
      </c>
      <c r="D2662" t="n">
        <v>1452</v>
      </c>
      <c r="E2662" t="n">
        <v>809</v>
      </c>
      <c r="F2662" t="inlineStr">
        <is>
          <t xml:space="preserve">    Generaliteyt. 247.</t>
        </is>
      </c>
      <c r="G2662">
        <f>HYPERLINK("https://images.diginfra.net/iiif/NL-HaNA_1.01.02/3789/NL-HaNA_1.01.02_3789_0016.jpg/1275,376,1146,3086/full/0/default.jpg", "iiif_url")</f>
        <v/>
      </c>
    </row>
    <row r="2663">
      <c r="A2663" t="inlineStr">
        <is>
          <t>NL-HaNA_1.01.02_3789_0016-page-30</t>
        </is>
      </c>
      <c r="B2663" t="inlineStr">
        <is>
          <t>NL-HaNA_1.01.02_3789_0016-column-1375-476-946-2886</t>
        </is>
      </c>
      <c r="C2663" t="inlineStr">
        <is>
          <t>non_index_line</t>
        </is>
      </c>
      <c r="D2663" t="n">
        <v>1574</v>
      </c>
      <c r="E2663" t="n">
        <v>861</v>
      </c>
      <c r="F2663" t="inlineStr">
        <is>
          <t xml:space="preserve">        Commissie voor den Heere Hazebroek</t>
        </is>
      </c>
      <c r="G2663">
        <f>HYPERLINK("https://images.diginfra.net/iiif/NL-HaNA_1.01.02/3789/NL-HaNA_1.01.02_3789_0016.jpg/1275,376,1146,3086/full/0/default.jpg", "iiif_url")</f>
        <v/>
      </c>
    </row>
    <row r="2664">
      <c r="A2664" t="inlineStr">
        <is>
          <t>NL-HaNA_1.01.02_3789_0016-page-30</t>
        </is>
      </c>
      <c r="B2664" t="inlineStr">
        <is>
          <t>NL-HaNA_1.01.02_3789_0016-column-1375-476-946-2886</t>
        </is>
      </c>
      <c r="C2664" t="inlineStr">
        <is>
          <t>continuation</t>
        </is>
      </c>
      <c r="D2664" t="n">
        <v>1448</v>
      </c>
      <c r="E2664" t="n">
        <v>907</v>
      </c>
      <c r="F2664" t="inlineStr">
        <is>
          <t xml:space="preserve">    ter Generaliteyt. 314.</t>
        </is>
      </c>
      <c r="G2664">
        <f>HYPERLINK("https://images.diginfra.net/iiif/NL-HaNA_1.01.02/3789/NL-HaNA_1.01.02_3789_0016.jpg/1275,376,1146,3086/full/0/default.jpg", "iiif_url")</f>
        <v/>
      </c>
    </row>
    <row r="2665">
      <c r="A2665" t="inlineStr">
        <is>
          <t>NL-HaNA_1.01.02_3789_0016-page-30</t>
        </is>
      </c>
      <c r="B2665" t="inlineStr">
        <is>
          <t>NL-HaNA_1.01.02_3789_0016-column-1375-476-946-2886</t>
        </is>
      </c>
      <c r="C2665" t="inlineStr">
        <is>
          <t>non_index_line</t>
        </is>
      </c>
      <c r="D2665" t="n">
        <v>1576</v>
      </c>
      <c r="E2665" t="n">
        <v>956</v>
      </c>
      <c r="F2665" t="inlineStr">
        <is>
          <t xml:space="preserve">        Commissie voor den Heere van Eck</t>
        </is>
      </c>
      <c r="G2665">
        <f>HYPERLINK("https://images.diginfra.net/iiif/NL-HaNA_1.01.02/3789/NL-HaNA_1.01.02_3789_0016.jpg/1275,376,1146,3086/full/0/default.jpg", "iiif_url")</f>
        <v/>
      </c>
    </row>
    <row r="2666">
      <c r="A2666" t="inlineStr">
        <is>
          <t>NL-HaNA_1.01.02_3789_0016-page-30</t>
        </is>
      </c>
      <c r="B2666" t="inlineStr">
        <is>
          <t>NL-HaNA_1.01.02_3789_0016-column-1375-476-946-2886</t>
        </is>
      </c>
      <c r="C2666" t="inlineStr">
        <is>
          <t>continuation</t>
        </is>
      </c>
      <c r="D2666" t="n">
        <v>1448</v>
      </c>
      <c r="E2666" t="n">
        <v>1002</v>
      </c>
      <c r="F2666" t="inlineStr">
        <is>
          <t xml:space="preserve">    ter Generaliteyt. 354.</t>
        </is>
      </c>
      <c r="G2666">
        <f>HYPERLINK("https://images.diginfra.net/iiif/NL-HaNA_1.01.02/3789/NL-HaNA_1.01.02_3789_0016.jpg/1275,376,1146,3086/full/0/default.jpg", "iiif_url")</f>
        <v/>
      </c>
    </row>
    <row r="2667">
      <c r="A2667" t="inlineStr">
        <is>
          <t>NL-HaNA_1.01.02_3789_0016-page-30</t>
        </is>
      </c>
      <c r="B2667" t="inlineStr">
        <is>
          <t>NL-HaNA_1.01.02_3789_0016-column-1375-476-946-2886</t>
        </is>
      </c>
      <c r="C2667" t="inlineStr">
        <is>
          <t>non_index_line</t>
        </is>
      </c>
      <c r="D2667" t="n">
        <v>1574</v>
      </c>
      <c r="E2667" t="n">
        <v>1040</v>
      </c>
      <c r="F2667" t="inlineStr">
        <is>
          <t xml:space="preserve">        Commissie voor den Heere van Went-</t>
        </is>
      </c>
      <c r="G2667">
        <f>HYPERLINK("https://images.diginfra.net/iiif/NL-HaNA_1.01.02/3789/NL-HaNA_1.01.02_3789_0016.jpg/1275,376,1146,3086/full/0/default.jpg", "iiif_url")</f>
        <v/>
      </c>
    </row>
    <row r="2668">
      <c r="A2668" t="inlineStr">
        <is>
          <t>NL-HaNA_1.01.02_3789_0016-page-30</t>
        </is>
      </c>
      <c r="B2668" t="inlineStr">
        <is>
          <t>NL-HaNA_1.01.02_3789_0016-column-1375-476-946-2886</t>
        </is>
      </c>
      <c r="C2668" t="inlineStr">
        <is>
          <t>continuation</t>
        </is>
      </c>
      <c r="D2668" t="n">
        <v>1459</v>
      </c>
      <c r="E2668" t="n">
        <v>1096</v>
      </c>
      <c r="F2668" t="inlineStr">
        <is>
          <t xml:space="preserve">    bolt in des Generaliteyts Reeckenkamer.</t>
        </is>
      </c>
      <c r="G2668">
        <f>HYPERLINK("https://images.diginfra.net/iiif/NL-HaNA_1.01.02/3789/NL-HaNA_1.01.02_3789_0016.jpg/1275,376,1146,3086/full/0/default.jpg", "iiif_url")</f>
        <v/>
      </c>
    </row>
    <row r="2669">
      <c r="A2669" t="inlineStr">
        <is>
          <t>NL-HaNA_1.01.02_3789_0016-page-30</t>
        </is>
      </c>
      <c r="B2669" t="inlineStr">
        <is>
          <t>NL-HaNA_1.01.02_3789_0016-column-1375-476-946-2886</t>
        </is>
      </c>
      <c r="C2669" t="inlineStr">
        <is>
          <t>continuation</t>
        </is>
      </c>
      <c r="D2669" t="n">
        <v>1464</v>
      </c>
      <c r="E2669" t="n">
        <v>1153</v>
      </c>
      <c r="F2669" t="inlineStr">
        <is>
          <t xml:space="preserve">    393.</t>
        </is>
      </c>
      <c r="G2669">
        <f>HYPERLINK("https://images.diginfra.net/iiif/NL-HaNA_1.01.02/3789/NL-HaNA_1.01.02_3789_0016.jpg/1275,376,1146,3086/full/0/default.jpg", "iiif_url")</f>
        <v/>
      </c>
    </row>
    <row r="2670">
      <c r="A2670" t="inlineStr">
        <is>
          <t>NL-HaNA_1.01.02_3789_0016-page-30</t>
        </is>
      </c>
      <c r="B2670" t="inlineStr">
        <is>
          <t>NL-HaNA_1.01.02_3789_0016-column-1375-476-946-2886</t>
        </is>
      </c>
      <c r="C2670" t="inlineStr">
        <is>
          <t>non_index_line</t>
        </is>
      </c>
      <c r="D2670" t="n">
        <v>1569</v>
      </c>
      <c r="E2670" t="n">
        <v>1201</v>
      </c>
      <c r="F2670" t="inlineStr">
        <is>
          <t xml:space="preserve">        overgenomen de Propositie van Hol-</t>
        </is>
      </c>
      <c r="G2670">
        <f>HYPERLINK("https://images.diginfra.net/iiif/NL-HaNA_1.01.02/3789/NL-HaNA_1.01.02_3789_0016.jpg/1275,376,1146,3086/full/0/default.jpg", "iiif_url")</f>
        <v/>
      </c>
    </row>
    <row r="2671">
      <c r="A2671" t="inlineStr">
        <is>
          <t>NL-HaNA_1.01.02_3789_0016-page-30</t>
        </is>
      </c>
      <c r="B2671" t="inlineStr">
        <is>
          <t>NL-HaNA_1.01.02_3789_0016-column-1375-476-946-2886</t>
        </is>
      </c>
      <c r="C2671" t="inlineStr">
        <is>
          <t>continuation</t>
        </is>
      </c>
      <c r="D2671" t="n">
        <v>1445</v>
      </c>
      <c r="E2671" t="n">
        <v>1242</v>
      </c>
      <c r="F2671" t="inlineStr">
        <is>
          <t xml:space="preserve">    landt wegens het different tusschen Gedepu-</t>
        </is>
      </c>
      <c r="G2671">
        <f>HYPERLINK("https://images.diginfra.net/iiif/NL-HaNA_1.01.02/3789/NL-HaNA_1.01.02_3789_0016.jpg/1275,376,1146,3086/full/0/default.jpg", "iiif_url")</f>
        <v/>
      </c>
    </row>
    <row r="2672">
      <c r="A2672" t="inlineStr">
        <is>
          <t>NL-HaNA_1.01.02_3789_0016-page-30</t>
        </is>
      </c>
      <c r="B2672" t="inlineStr">
        <is>
          <t>NL-HaNA_1.01.02_3789_0016-column-1375-476-946-2886</t>
        </is>
      </c>
      <c r="C2672" t="inlineStr">
        <is>
          <t>continuation</t>
        </is>
      </c>
      <c r="D2672" t="n">
        <v>1448</v>
      </c>
      <c r="E2672" t="n">
        <v>1290</v>
      </c>
      <c r="F2672" t="inlineStr">
        <is>
          <t xml:space="preserve">    teerden van Vrieslandt en Overyssel. 441.</t>
        </is>
      </c>
      <c r="G2672">
        <f>HYPERLINK("https://images.diginfra.net/iiif/NL-HaNA_1.01.02/3789/NL-HaNA_1.01.02_3789_0016.jpg/1275,376,1146,3086/full/0/default.jpg", "iiif_url")</f>
        <v/>
      </c>
    </row>
    <row r="2673">
      <c r="A2673" t="inlineStr">
        <is>
          <t>NL-HaNA_1.01.02_3789_0016-page-30</t>
        </is>
      </c>
      <c r="B2673" t="inlineStr">
        <is>
          <t>NL-HaNA_1.01.02_3789_0016-column-1375-476-946-2886</t>
        </is>
      </c>
      <c r="C2673" t="inlineStr">
        <is>
          <t>continuation</t>
        </is>
      </c>
      <c r="D2673" t="n">
        <v>1450</v>
      </c>
      <c r="E2673" t="n">
        <v>1343</v>
      </c>
      <c r="F2673" t="inlineStr">
        <is>
          <t xml:space="preserve">    496.</t>
        </is>
      </c>
      <c r="G2673">
        <f>HYPERLINK("https://images.diginfra.net/iiif/NL-HaNA_1.01.02/3789/NL-HaNA_1.01.02_3789_0016.jpg/1275,376,1146,3086/full/0/default.jpg", "iiif_url")</f>
        <v/>
      </c>
    </row>
    <row r="2674">
      <c r="A2674" t="inlineStr">
        <is>
          <t>NL-HaNA_1.01.02_3789_0016-page-30</t>
        </is>
      </c>
      <c r="B2674" t="inlineStr">
        <is>
          <t>NL-HaNA_1.01.02_3789_0016-column-1375-476-946-2886</t>
        </is>
      </c>
      <c r="C2674" t="inlineStr">
        <is>
          <t>repeat_lemma</t>
        </is>
      </c>
      <c r="D2674" t="n">
        <v>1562</v>
      </c>
      <c r="E2674" t="n">
        <v>1377</v>
      </c>
      <c r="F2674" t="inlineStr">
        <is>
          <t xml:space="preserve">        propositie tot weghneminge der voorsz</t>
        </is>
      </c>
      <c r="G2674">
        <f>HYPERLINK("https://images.diginfra.net/iiif/NL-HaNA_1.01.02/3789/NL-HaNA_1.01.02_3789_0016.jpg/1275,376,1146,3086/full/0/default.jpg", "iiif_url")</f>
        <v/>
      </c>
    </row>
    <row r="2675">
      <c r="A2675" t="inlineStr">
        <is>
          <t>NL-HaNA_1.01.02_3789_0016-page-30</t>
        </is>
      </c>
      <c r="B2675" t="inlineStr">
        <is>
          <t>NL-HaNA_1.01.02_3789_0016-column-1375-476-946-2886</t>
        </is>
      </c>
      <c r="C2675" t="inlineStr">
        <is>
          <t>continuation</t>
        </is>
      </c>
      <c r="D2675" t="n">
        <v>1445</v>
      </c>
      <c r="E2675" t="n">
        <v>1433</v>
      </c>
      <c r="F2675" t="inlineStr">
        <is>
          <t xml:space="preserve">    differenten. 4558.</t>
        </is>
      </c>
      <c r="G2675">
        <f>HYPERLINK("https://images.diginfra.net/iiif/NL-HaNA_1.01.02/3789/NL-HaNA_1.01.02_3789_0016.jpg/1275,376,1146,3086/full/0/default.jpg", "iiif_url")</f>
        <v/>
      </c>
    </row>
    <row r="2676">
      <c r="A2676" t="inlineStr">
        <is>
          <t>NL-HaNA_1.01.02_3789_0016-page-30</t>
        </is>
      </c>
      <c r="B2676" t="inlineStr">
        <is>
          <t>NL-HaNA_1.01.02_3789_0016-column-1375-476-946-2886</t>
        </is>
      </c>
      <c r="C2676" t="inlineStr">
        <is>
          <t>non_index_line</t>
        </is>
      </c>
      <c r="D2676" t="n">
        <v>1579</v>
      </c>
      <c r="E2676" t="n">
        <v>1479</v>
      </c>
      <c r="F2676" t="inlineStr">
        <is>
          <t xml:space="preserve">        Comnissie ter Generaliteyt voor den</t>
        </is>
      </c>
      <c r="G2676">
        <f>HYPERLINK("https://images.diginfra.net/iiif/NL-HaNA_1.01.02/3789/NL-HaNA_1.01.02_3789_0016.jpg/1275,376,1146,3086/full/0/default.jpg", "iiif_url")</f>
        <v/>
      </c>
    </row>
    <row r="2677">
      <c r="A2677" t="inlineStr">
        <is>
          <t>NL-HaNA_1.01.02_3789_0016-page-30</t>
        </is>
      </c>
      <c r="B2677" t="inlineStr">
        <is>
          <t>NL-HaNA_1.01.02_3789_0016-column-1375-476-946-2886</t>
        </is>
      </c>
      <c r="C2677" t="inlineStr">
        <is>
          <t>continuation</t>
        </is>
      </c>
      <c r="D2677" t="n">
        <v>1445</v>
      </c>
      <c r="E2677" t="n">
        <v>1532</v>
      </c>
      <c r="F2677" t="inlineStr">
        <is>
          <t xml:space="preserve">    Heere de Klercq. 457.</t>
        </is>
      </c>
      <c r="G2677">
        <f>HYPERLINK("https://images.diginfra.net/iiif/NL-HaNA_1.01.02/3789/NL-HaNA_1.01.02_3789_0016.jpg/1275,376,1146,3086/full/0/default.jpg", "iiif_url")</f>
        <v/>
      </c>
    </row>
    <row r="2678">
      <c r="A2678" t="inlineStr">
        <is>
          <t>NL-HaNA_1.01.02_3789_0016-page-30</t>
        </is>
      </c>
      <c r="B2678" t="inlineStr">
        <is>
          <t>NL-HaNA_1.01.02_3789_0016-column-1375-476-946-2886</t>
        </is>
      </c>
      <c r="C2678" t="inlineStr">
        <is>
          <t>non_index_line</t>
        </is>
      </c>
      <c r="D2678" t="n">
        <v>1572</v>
      </c>
      <c r="E2678" t="n">
        <v>1578</v>
      </c>
      <c r="F2678" t="inlineStr">
        <is>
          <t xml:space="preserve">        klaghten 'over de nonadmissie ter Ge-</t>
        </is>
      </c>
      <c r="G2678">
        <f>HYPERLINK("https://images.diginfra.net/iiif/NL-HaNA_1.01.02/3789/NL-HaNA_1.01.02_3789_0016.jpg/1275,376,1146,3086/full/0/default.jpg", "iiif_url")</f>
        <v/>
      </c>
    </row>
    <row r="2679">
      <c r="A2679" t="inlineStr">
        <is>
          <t>NL-HaNA_1.01.02_3789_0016-page-30</t>
        </is>
      </c>
      <c r="B2679" t="inlineStr">
        <is>
          <t>NL-HaNA_1.01.02_3789_0016-column-1375-476-946-2886</t>
        </is>
      </c>
      <c r="C2679" t="inlineStr">
        <is>
          <t>continuation</t>
        </is>
      </c>
      <c r="D2679" t="n">
        <v>1441</v>
      </c>
      <c r="E2679" t="n">
        <v>1631</v>
      </c>
      <c r="F2679" t="inlineStr">
        <is>
          <t xml:space="preserve">    neraliteyt van den Burgermeester Mentben,</t>
        </is>
      </c>
      <c r="G2679">
        <f>HYPERLINK("https://images.diginfra.net/iiif/NL-HaNA_1.01.02/3789/NL-HaNA_1.01.02_3789_0016.jpg/1275,376,1146,3086/full/0/default.jpg", "iiif_url")</f>
        <v/>
      </c>
    </row>
    <row r="2680">
      <c r="A2680" t="inlineStr">
        <is>
          <t>NL-HaNA_1.01.02_3789_0016-page-30</t>
        </is>
      </c>
      <c r="B2680" t="inlineStr">
        <is>
          <t>NL-HaNA_1.01.02_3789_0016-column-1375-476-946-2886</t>
        </is>
      </c>
      <c r="C2680" t="inlineStr">
        <is>
          <t>continuation</t>
        </is>
      </c>
      <c r="D2680" t="n">
        <v>1441</v>
      </c>
      <c r="E2680" t="n">
        <v>1677</v>
      </c>
      <c r="F2680" t="inlineStr">
        <is>
          <t xml:space="preserve">    om dat een Generaliteyts Ampt badde, de</t>
        </is>
      </c>
      <c r="G2680">
        <f>HYPERLINK("https://images.diginfra.net/iiif/NL-HaNA_1.01.02/3789/NL-HaNA_1.01.02_3789_0016.jpg/1275,376,1146,3086/full/0/default.jpg", "iiif_url")</f>
        <v/>
      </c>
    </row>
    <row r="2681">
      <c r="A2681" t="inlineStr">
        <is>
          <t>NL-HaNA_1.01.02_3789_0016-page-30</t>
        </is>
      </c>
      <c r="B2681" t="inlineStr">
        <is>
          <t>NL-HaNA_1.01.02_3789_0016-column-1375-476-946-2886</t>
        </is>
      </c>
      <c r="C2681" t="inlineStr">
        <is>
          <t>continuation</t>
        </is>
      </c>
      <c r="D2681" t="n">
        <v>1441</v>
      </c>
      <c r="E2681" t="n">
        <v>1726</v>
      </c>
      <c r="F2681" t="inlineStr">
        <is>
          <t xml:space="preserve">    Retroacta na te sien. 562.</t>
        </is>
      </c>
      <c r="G2681">
        <f>HYPERLINK("https://images.diginfra.net/iiif/NL-HaNA_1.01.02/3789/NL-HaNA_1.01.02_3789_0016.jpg/1275,376,1146,3086/full/0/default.jpg", "iiif_url")</f>
        <v/>
      </c>
    </row>
    <row r="2682">
      <c r="A2682" t="inlineStr">
        <is>
          <t>NL-HaNA_1.01.02_3789_0016-page-30</t>
        </is>
      </c>
      <c r="B2682" t="inlineStr">
        <is>
          <t>NL-HaNA_1.01.02_3789_0016-column-1375-476-946-2886</t>
        </is>
      </c>
      <c r="C2682" t="inlineStr">
        <is>
          <t>repeat_lemma</t>
        </is>
      </c>
      <c r="D2682" t="n">
        <v>1560</v>
      </c>
      <c r="E2682" t="n">
        <v>1779</v>
      </c>
      <c r="F2682" t="inlineStr">
        <is>
          <t xml:space="preserve">        rapport dien aangaande , en het ver-</t>
        </is>
      </c>
      <c r="G2682">
        <f>HYPERLINK("https://images.diginfra.net/iiif/NL-HaNA_1.01.02/3789/NL-HaNA_1.01.02_3789_0016.jpg/1275,376,1146,3086/full/0/default.jpg", "iiif_url")</f>
        <v/>
      </c>
    </row>
    <row r="2683">
      <c r="A2683" t="inlineStr">
        <is>
          <t>NL-HaNA_1.01.02_3789_0016-page-30</t>
        </is>
      </c>
      <c r="B2683" t="inlineStr">
        <is>
          <t>NL-HaNA_1.01.02_3789_0016-column-1375-476-946-2886</t>
        </is>
      </c>
      <c r="C2683" t="inlineStr">
        <is>
          <t>continuation</t>
        </is>
      </c>
      <c r="D2683" t="n">
        <v>1431</v>
      </c>
      <c r="E2683" t="n">
        <v>1818</v>
      </c>
      <c r="F2683" t="inlineStr">
        <is>
          <t xml:space="preserve">    soeck afgewesen. 565.</t>
        </is>
      </c>
      <c r="G2683">
        <f>HYPERLINK("https://images.diginfra.net/iiif/NL-HaNA_1.01.02/3789/NL-HaNA_1.01.02_3789_0016.jpg/1275,376,1146,3086/full/0/default.jpg", "iiif_url")</f>
        <v/>
      </c>
    </row>
    <row r="2684">
      <c r="A2684" t="inlineStr">
        <is>
          <t>NL-HaNA_1.01.02_3789_0016-page-30</t>
        </is>
      </c>
      <c r="B2684" t="inlineStr">
        <is>
          <t>NL-HaNA_1.01.02_3789_0016-column-1375-476-946-2886</t>
        </is>
      </c>
      <c r="C2684" t="inlineStr">
        <is>
          <t>non_index_line</t>
        </is>
      </c>
      <c r="D2684" t="n">
        <v>1572</v>
      </c>
      <c r="E2684" t="n">
        <v>1873</v>
      </c>
      <c r="F2684" t="inlineStr">
        <is>
          <t xml:space="preserve">        resolutie om drie Battaillons te rug</t>
        </is>
      </c>
      <c r="G2684">
        <f>HYPERLINK("https://images.diginfra.net/iiif/NL-HaNA_1.01.02/3789/NL-HaNA_1.01.02_3789_0016.jpg/1275,376,1146,3086/full/0/default.jpg", "iiif_url")</f>
        <v/>
      </c>
    </row>
    <row r="2685">
      <c r="A2685" t="inlineStr">
        <is>
          <t>NL-HaNA_1.01.02_3789_0016-page-30</t>
        </is>
      </c>
      <c r="B2685" t="inlineStr">
        <is>
          <t>NL-HaNA_1.01.02_3789_0016-column-1375-476-946-2886</t>
        </is>
      </c>
      <c r="C2685" t="inlineStr">
        <is>
          <t>continuation</t>
        </is>
      </c>
      <c r="D2685" t="n">
        <v>1441</v>
      </c>
      <c r="E2685" t="n">
        <v>1919</v>
      </c>
      <c r="F2685" t="inlineStr">
        <is>
          <t xml:space="preserve">    te senden, te examineeren. 568.</t>
        </is>
      </c>
      <c r="G2685">
        <f>HYPERLINK("https://images.diginfra.net/iiif/NL-HaNA_1.01.02/3789/NL-HaNA_1.01.02_3789_0016.jpg/1275,376,1146,3086/full/0/default.jpg", "iiif_url")</f>
        <v/>
      </c>
    </row>
    <row r="2686">
      <c r="A2686" t="inlineStr">
        <is>
          <t>NL-HaNA_1.01.02_3789_0016-page-30</t>
        </is>
      </c>
      <c r="B2686" t="inlineStr">
        <is>
          <t>NL-HaNA_1.01.02_3789_0016-column-1375-476-946-2886</t>
        </is>
      </c>
      <c r="C2686" t="inlineStr">
        <is>
          <t>repeat_lemma</t>
        </is>
      </c>
      <c r="D2686" t="n">
        <v>1560</v>
      </c>
      <c r="E2686" t="n">
        <v>1968</v>
      </c>
      <c r="F2686" t="inlineStr">
        <is>
          <t xml:space="preserve">        Resolutie raakende de grieven van de</t>
        </is>
      </c>
      <c r="G2686">
        <f>HYPERLINK("https://images.diginfra.net/iiif/NL-HaNA_1.01.02/3789/NL-HaNA_1.01.02_3789_0016.jpg/1275,376,1146,3086/full/0/default.jpg", "iiif_url")</f>
        <v/>
      </c>
    </row>
    <row r="2687">
      <c r="A2687" t="inlineStr">
        <is>
          <t>NL-HaNA_1.01.02_3789_0016-page-30</t>
        </is>
      </c>
      <c r="B2687" t="inlineStr">
        <is>
          <t>NL-HaNA_1.01.02_3789_0016-column-1375-476-946-2886</t>
        </is>
      </c>
      <c r="C2687" t="inlineStr">
        <is>
          <t>continuation</t>
        </is>
      </c>
      <c r="D2687" t="n">
        <v>1441</v>
      </c>
      <c r="E2687" t="n">
        <v>2016</v>
      </c>
      <c r="F2687" t="inlineStr">
        <is>
          <t xml:space="preserve">    Gereformeerde Kerken te Rbynberk, en van</t>
        </is>
      </c>
      <c r="G2687">
        <f>HYPERLINK("https://images.diginfra.net/iiif/NL-HaNA_1.01.02/3789/NL-HaNA_1.01.02_3789_0016.jpg/1275,376,1146,3086/full/0/default.jpg", "iiif_url")</f>
        <v/>
      </c>
    </row>
    <row r="2688">
      <c r="A2688" t="inlineStr">
        <is>
          <t>NL-HaNA_1.01.02_3789_0016-page-30</t>
        </is>
      </c>
      <c r="B2688" t="inlineStr">
        <is>
          <t>NL-HaNA_1.01.02_3789_0016-column-1375-476-946-2886</t>
        </is>
      </c>
      <c r="C2688" t="inlineStr">
        <is>
          <t>continuation</t>
        </is>
      </c>
      <c r="D2688" t="n">
        <v>1438</v>
      </c>
      <c r="E2688" t="n">
        <v>2063</v>
      </c>
      <c r="F2688" t="inlineStr">
        <is>
          <t xml:space="preserve">    Tum , te examineeren. 563.</t>
        </is>
      </c>
      <c r="G2688">
        <f>HYPERLINK("https://images.diginfra.net/iiif/NL-HaNA_1.01.02/3789/NL-HaNA_1.01.02_3789_0016.jpg/1275,376,1146,3086/full/0/default.jpg", "iiif_url")</f>
        <v/>
      </c>
    </row>
    <row r="2689">
      <c r="A2689" t="inlineStr">
        <is>
          <t>NL-HaNA_1.01.02_3789_0016-page-30</t>
        </is>
      </c>
      <c r="B2689" t="inlineStr">
        <is>
          <t>NL-HaNA_1.01.02_3789_0016-column-1375-476-946-2886</t>
        </is>
      </c>
      <c r="C2689" t="inlineStr">
        <is>
          <t>repeat_lemma</t>
        </is>
      </c>
      <c r="D2689" t="n">
        <v>1558</v>
      </c>
      <c r="E2689" t="n">
        <v>2112</v>
      </c>
      <c r="F2689" t="inlineStr">
        <is>
          <t xml:space="preserve">        Resolutie raakende het redres van de</t>
        </is>
      </c>
      <c r="G2689">
        <f>HYPERLINK("https://images.diginfra.net/iiif/NL-HaNA_1.01.02/3789/NL-HaNA_1.01.02_3789_0016.jpg/1275,376,1146,3086/full/0/default.jpg", "iiif_url")</f>
        <v/>
      </c>
    </row>
    <row r="2690">
      <c r="A2690" t="inlineStr">
        <is>
          <t>NL-HaNA_1.01.02_3789_0016-page-30</t>
        </is>
      </c>
      <c r="B2690" t="inlineStr">
        <is>
          <t>NL-HaNA_1.01.02_3789_0016-column-1375-476-946-2886</t>
        </is>
      </c>
      <c r="C2690" t="inlineStr">
        <is>
          <t>continuation</t>
        </is>
      </c>
      <c r="D2690" t="n">
        <v>1434</v>
      </c>
      <c r="E2690" t="n">
        <v>2157</v>
      </c>
      <c r="F2690" t="inlineStr">
        <is>
          <t xml:space="preserve">    Middelen te water, by Hallandt en Zeelandt</t>
        </is>
      </c>
      <c r="G2690">
        <f>HYPERLINK("https://images.diginfra.net/iiif/NL-HaNA_1.01.02/3789/NL-HaNA_1.01.02_3789_0016.jpg/1275,376,1146,3086/full/0/default.jpg", "iiif_url")</f>
        <v/>
      </c>
    </row>
    <row r="2691">
      <c r="A2691" t="inlineStr">
        <is>
          <t>NL-HaNA_1.01.02_3789_0016-page-30</t>
        </is>
      </c>
      <c r="B2691" t="inlineStr">
        <is>
          <t>NL-HaNA_1.01.02_3789_0016-column-1375-476-946-2886</t>
        </is>
      </c>
      <c r="C2691" t="inlineStr">
        <is>
          <t>continuation</t>
        </is>
      </c>
      <c r="D2691" t="n">
        <v>1431</v>
      </c>
      <c r="E2691" t="n">
        <v>2215</v>
      </c>
      <c r="F2691" t="inlineStr">
        <is>
          <t xml:space="preserve">    overgenoomen. 569.</t>
        </is>
      </c>
      <c r="G2691">
        <f>HYPERLINK("https://images.diginfra.net/iiif/NL-HaNA_1.01.02/3789/NL-HaNA_1.01.02_3789_0016.jpg/1275,376,1146,3086/full/0/default.jpg", "iiif_url")</f>
        <v/>
      </c>
    </row>
    <row r="2692">
      <c r="A2692" t="inlineStr">
        <is>
          <t>NL-HaNA_1.01.02_3789_0016-page-30</t>
        </is>
      </c>
      <c r="B2692" t="inlineStr">
        <is>
          <t>NL-HaNA_1.01.02_3789_0016-column-1375-476-946-2886</t>
        </is>
      </c>
      <c r="C2692" t="inlineStr">
        <is>
          <t>repeat_lemma</t>
        </is>
      </c>
      <c r="D2692" t="n">
        <v>1565</v>
      </c>
      <c r="E2692" t="n">
        <v>2255</v>
      </c>
      <c r="F2692" t="inlineStr">
        <is>
          <t xml:space="preserve">        Commissie ter Generaliteyt veor den</t>
        </is>
      </c>
      <c r="G2692">
        <f>HYPERLINK("https://images.diginfra.net/iiif/NL-HaNA_1.01.02/3789/NL-HaNA_1.01.02_3789_0016.jpg/1275,376,1146,3086/full/0/default.jpg", "iiif_url")</f>
        <v/>
      </c>
    </row>
    <row r="2693">
      <c r="A2693" t="inlineStr">
        <is>
          <t>NL-HaNA_1.01.02_3789_0016-page-30</t>
        </is>
      </c>
      <c r="B2693" t="inlineStr">
        <is>
          <t>NL-HaNA_1.01.02_3789_0016-column-1375-476-946-2886</t>
        </is>
      </c>
      <c r="C2693" t="inlineStr">
        <is>
          <t>continuation</t>
        </is>
      </c>
      <c r="D2693" t="n">
        <v>1431</v>
      </c>
      <c r="E2693" t="n">
        <v>2303</v>
      </c>
      <c r="F2693" t="inlineStr">
        <is>
          <t xml:space="preserve">    Heere Schimmelpenningh vander Oye tot de</t>
        </is>
      </c>
      <c r="G2693">
        <f>HYPERLINK("https://images.diginfra.net/iiif/NL-HaNA_1.01.02/3789/NL-HaNA_1.01.02_3789_0016.jpg/1275,376,1146,3086/full/0/default.jpg", "iiif_url")</f>
        <v/>
      </c>
    </row>
    <row r="2694">
      <c r="A2694" t="inlineStr">
        <is>
          <t>NL-HaNA_1.01.02_3789_0016-page-30</t>
        </is>
      </c>
      <c r="B2694" t="inlineStr">
        <is>
          <t>NL-HaNA_1.01.02_3789_0016-column-1375-476-946-2886</t>
        </is>
      </c>
      <c r="C2694" t="inlineStr">
        <is>
          <t>continuation</t>
        </is>
      </c>
      <c r="D2694" t="n">
        <v>1431</v>
      </c>
      <c r="E2694" t="n">
        <v>2347</v>
      </c>
      <c r="F2694" t="inlineStr">
        <is>
          <t xml:space="preserve">    Cluse. 587.</t>
        </is>
      </c>
      <c r="G2694">
        <f>HYPERLINK("https://images.diginfra.net/iiif/NL-HaNA_1.01.02/3789/NL-HaNA_1.01.02_3789_0016.jpg/1275,376,1146,3086/full/0/default.jpg", "iiif_url")</f>
        <v/>
      </c>
    </row>
    <row r="2695">
      <c r="A2695" t="inlineStr">
        <is>
          <t>NL-HaNA_1.01.02_3789_0016-page-30</t>
        </is>
      </c>
      <c r="B2695" t="inlineStr">
        <is>
          <t>NL-HaNA_1.01.02_3789_0016-column-1375-476-946-2886</t>
        </is>
      </c>
      <c r="C2695" t="inlineStr">
        <is>
          <t>repeat_lemma</t>
        </is>
      </c>
      <c r="D2695" t="n">
        <v>1562</v>
      </c>
      <c r="E2695" t="n">
        <v>2403</v>
      </c>
      <c r="F2695" t="inlineStr">
        <is>
          <t xml:space="preserve">        Commissie in des Generaliteyis Reec-</t>
        </is>
      </c>
      <c r="G2695">
        <f>HYPERLINK("https://images.diginfra.net/iiif/NL-HaNA_1.01.02/3789/NL-HaNA_1.01.02_3789_0016.jpg/1275,376,1146,3086/full/0/default.jpg", "iiif_url")</f>
        <v/>
      </c>
    </row>
    <row r="2696">
      <c r="A2696" t="inlineStr">
        <is>
          <t>NL-HaNA_1.01.02_3789_0016-page-30</t>
        </is>
      </c>
      <c r="B2696" t="inlineStr">
        <is>
          <t>NL-HaNA_1.01.02_3789_0016-column-1375-476-946-2886</t>
        </is>
      </c>
      <c r="C2696" t="inlineStr">
        <is>
          <t>continuation</t>
        </is>
      </c>
      <c r="D2696" t="n">
        <v>1443</v>
      </c>
      <c r="E2696" t="n">
        <v>2446</v>
      </c>
      <c r="F2696" t="inlineStr">
        <is>
          <t xml:space="preserve">    kenkamer voor den Heere Loben Sels.</t>
        </is>
      </c>
      <c r="G2696">
        <f>HYPERLINK("https://images.diginfra.net/iiif/NL-HaNA_1.01.02/3789/NL-HaNA_1.01.02_3789_0016.jpg/1275,376,1146,3086/full/0/default.jpg", "iiif_url")</f>
        <v/>
      </c>
    </row>
    <row r="2697">
      <c r="A2697" t="inlineStr">
        <is>
          <t>NL-HaNA_1.01.02_3789_0016-page-30</t>
        </is>
      </c>
      <c r="B2697" t="inlineStr">
        <is>
          <t>NL-HaNA_1.01.02_3789_0016-column-1375-476-946-2886</t>
        </is>
      </c>
      <c r="C2697" t="inlineStr">
        <is>
          <t>continuation</t>
        </is>
      </c>
      <c r="D2697" t="n">
        <v>1445</v>
      </c>
      <c r="E2697" t="n">
        <v>2496</v>
      </c>
      <c r="F2697" t="inlineStr">
        <is>
          <t xml:space="preserve">    587.</t>
        </is>
      </c>
      <c r="G2697">
        <f>HYPERLINK("https://images.diginfra.net/iiif/NL-HaNA_1.01.02/3789/NL-HaNA_1.01.02_3789_0016.jpg/1275,376,1146,3086/full/0/default.jpg", "iiif_url")</f>
        <v/>
      </c>
    </row>
    <row r="2698">
      <c r="A2698" t="inlineStr">
        <is>
          <t>NL-HaNA_1.01.02_3789_0016-page-30</t>
        </is>
      </c>
      <c r="B2698" t="inlineStr">
        <is>
          <t>NL-HaNA_1.01.02_3789_0016-column-1375-476-946-2886</t>
        </is>
      </c>
      <c r="C2698" t="inlineStr">
        <is>
          <t>repeat_lemma</t>
        </is>
      </c>
      <c r="D2698" t="n">
        <v>1558</v>
      </c>
      <c r="E2698" t="n">
        <v>2543</v>
      </c>
      <c r="F2698" t="inlineStr">
        <is>
          <t xml:space="preserve">        Commissie ter Generaliteyt voor den</t>
        </is>
      </c>
      <c r="G2698">
        <f>HYPERLINK("https://images.diginfra.net/iiif/NL-HaNA_1.01.02/3789/NL-HaNA_1.01.02_3789_0016.jpg/1275,376,1146,3086/full/0/default.jpg", "iiif_url")</f>
        <v/>
      </c>
    </row>
    <row r="2699">
      <c r="A2699" t="inlineStr">
        <is>
          <t>NL-HaNA_1.01.02_3789_0016-page-30</t>
        </is>
      </c>
      <c r="B2699" t="inlineStr">
        <is>
          <t>NL-HaNA_1.01.02_3789_0016-column-1375-476-946-2886</t>
        </is>
      </c>
      <c r="C2699" t="inlineStr">
        <is>
          <t>continuation</t>
        </is>
      </c>
      <c r="D2699" t="n">
        <v>1427</v>
      </c>
      <c r="E2699" t="n">
        <v>2593</v>
      </c>
      <c r="F2699" t="inlineStr">
        <is>
          <t xml:space="preserve">    Heere van Ripperda tot Vorden. 603.</t>
        </is>
      </c>
      <c r="G2699">
        <f>HYPERLINK("https://images.diginfra.net/iiif/NL-HaNA_1.01.02/3789/NL-HaNA_1.01.02_3789_0016.jpg/1275,376,1146,3086/full/0/default.jpg", "iiif_url")</f>
        <v/>
      </c>
    </row>
    <row r="2700">
      <c r="A2700" t="inlineStr">
        <is>
          <t>NL-HaNA_1.01.02_3789_0016-page-30</t>
        </is>
      </c>
      <c r="B2700" t="inlineStr">
        <is>
          <t>NL-HaNA_1.01.02_3789_0016-column-1375-476-946-2886</t>
        </is>
      </c>
      <c r="C2700" t="inlineStr">
        <is>
          <t>repeat_lemma</t>
        </is>
      </c>
      <c r="D2700" t="n">
        <v>1558</v>
      </c>
      <c r="E2700" t="n">
        <v>2643</v>
      </c>
      <c r="F2700" t="inlineStr">
        <is>
          <t xml:space="preserve">        klaghten over inquartieringe in het</t>
        </is>
      </c>
      <c r="G2700">
        <f>HYPERLINK("https://images.diginfra.net/iiif/NL-HaNA_1.01.02/3789/NL-HaNA_1.01.02_3789_0016.jpg/1275,376,1146,3086/full/0/default.jpg", "iiif_url")</f>
        <v/>
      </c>
    </row>
    <row r="2701">
      <c r="A2701" t="inlineStr">
        <is>
          <t>NL-HaNA_1.01.02_3789_0016-page-30</t>
        </is>
      </c>
      <c r="B2701" t="inlineStr">
        <is>
          <t>NL-HaNA_1.01.02_3789_0016-column-1375-476-946-2886</t>
        </is>
      </c>
      <c r="C2701" t="inlineStr">
        <is>
          <t>continuation</t>
        </is>
      </c>
      <c r="D2701" t="n">
        <v>1424</v>
      </c>
      <c r="E2701" t="n">
        <v>2688</v>
      </c>
      <c r="F2701" t="inlineStr">
        <is>
          <t xml:space="preserve">    Graafschap Bronckhorst , te examineren.</t>
        </is>
      </c>
      <c r="G2701">
        <f>HYPERLINK("https://images.diginfra.net/iiif/NL-HaNA_1.01.02/3789/NL-HaNA_1.01.02_3789_0016.jpg/1275,376,1146,3086/full/0/default.jpg", "iiif_url")</f>
        <v/>
      </c>
    </row>
    <row r="2702">
      <c r="A2702" t="inlineStr">
        <is>
          <t>NL-HaNA_1.01.02_3789_0016-page-30</t>
        </is>
      </c>
      <c r="B2702" t="inlineStr">
        <is>
          <t>NL-HaNA_1.01.02_3789_0016-column-1375-476-946-2886</t>
        </is>
      </c>
      <c r="C2702" t="inlineStr">
        <is>
          <t>continuation</t>
        </is>
      </c>
      <c r="D2702" t="n">
        <v>1422</v>
      </c>
      <c r="E2702" t="n">
        <v>2744</v>
      </c>
      <c r="F2702" t="inlineStr">
        <is>
          <t xml:space="preserve">    614.</t>
        </is>
      </c>
      <c r="G2702">
        <f>HYPERLINK("https://images.diginfra.net/iiif/NL-HaNA_1.01.02/3789/NL-HaNA_1.01.02_3789_0016.jpg/1275,376,1146,3086/full/0/default.jpg", "iiif_url")</f>
        <v/>
      </c>
    </row>
    <row r="2703">
      <c r="A2703" t="inlineStr">
        <is>
          <t>NL-HaNA_1.01.02_3789_0016-page-30</t>
        </is>
      </c>
      <c r="B2703" t="inlineStr">
        <is>
          <t>NL-HaNA_1.01.02_3789_0016-column-1375-476-946-2886</t>
        </is>
      </c>
      <c r="C2703" t="inlineStr">
        <is>
          <t>repeat_lemma</t>
        </is>
      </c>
      <c r="D2703" t="n">
        <v>1537</v>
      </c>
      <c r="E2703" t="n">
        <v>2789</v>
      </c>
      <c r="F2703" t="inlineStr">
        <is>
          <t xml:space="preserve">        rapport dien aangaande en resolutie.</t>
        </is>
      </c>
      <c r="G2703">
        <f>HYPERLINK("https://images.diginfra.net/iiif/NL-HaNA_1.01.02/3789/NL-HaNA_1.01.02_3789_0016.jpg/1275,376,1146,3086/full/0/default.jpg", "iiif_url")</f>
        <v/>
      </c>
    </row>
    <row r="2704">
      <c r="A2704" t="inlineStr">
        <is>
          <t>NL-HaNA_1.01.02_3789_0016-page-30</t>
        </is>
      </c>
      <c r="B2704" t="inlineStr">
        <is>
          <t>NL-HaNA_1.01.02_3789_0016-column-1375-476-946-2886</t>
        </is>
      </c>
      <c r="C2704" t="inlineStr">
        <is>
          <t>continuation</t>
        </is>
      </c>
      <c r="D2704" t="n">
        <v>1422</v>
      </c>
      <c r="E2704" t="n">
        <v>2841</v>
      </c>
      <c r="F2704" t="inlineStr">
        <is>
          <t xml:space="preserve">    616.</t>
        </is>
      </c>
      <c r="G2704">
        <f>HYPERLINK("https://images.diginfra.net/iiif/NL-HaNA_1.01.02/3789/NL-HaNA_1.01.02_3789_0016.jpg/1275,376,1146,3086/full/0/default.jpg", "iiif_url")</f>
        <v/>
      </c>
    </row>
    <row r="2705">
      <c r="A2705" t="inlineStr">
        <is>
          <t>NL-HaNA_1.01.02_3789_0016-page-30</t>
        </is>
      </c>
      <c r="B2705" t="inlineStr">
        <is>
          <t>NL-HaNA_1.01.02_3789_0016-column-1375-476-946-2886</t>
        </is>
      </c>
      <c r="C2705" t="inlineStr">
        <is>
          <t>continuation</t>
        </is>
      </c>
      <c r="D2705" t="n">
        <v>1541</v>
      </c>
      <c r="E2705" t="n">
        <v>2886</v>
      </c>
      <c r="F2705" t="inlineStr">
        <is>
          <t xml:space="preserve">    instantien tot redres van de Middelen</t>
        </is>
      </c>
      <c r="G2705">
        <f>HYPERLINK("https://images.diginfra.net/iiif/NL-HaNA_1.01.02/3789/NL-HaNA_1.01.02_3789_0016.jpg/1275,376,1146,3086/full/0/default.jpg", "iiif_url")</f>
        <v/>
      </c>
    </row>
    <row r="2706">
      <c r="A2706" t="inlineStr">
        <is>
          <t>NL-HaNA_1.01.02_3789_0016-page-30</t>
        </is>
      </c>
      <c r="B2706" t="inlineStr">
        <is>
          <t>NL-HaNA_1.01.02_3789_0016-column-1375-476-946-2886</t>
        </is>
      </c>
      <c r="C2706" t="inlineStr">
        <is>
          <t>continuation</t>
        </is>
      </c>
      <c r="D2706" t="n">
        <v>1420</v>
      </c>
      <c r="E2706" t="n">
        <v>2939</v>
      </c>
      <c r="F2706" t="inlineStr">
        <is>
          <t xml:space="preserve">    te water by de andere Provincien overgeno-</t>
        </is>
      </c>
      <c r="G2706">
        <f>HYPERLINK("https://images.diginfra.net/iiif/NL-HaNA_1.01.02/3789/NL-HaNA_1.01.02_3789_0016.jpg/1275,376,1146,3086/full/0/default.jpg", "iiif_url")</f>
        <v/>
      </c>
    </row>
    <row r="2707">
      <c r="A2707" t="inlineStr">
        <is>
          <t>NL-HaNA_1.01.02_3789_0016-page-30</t>
        </is>
      </c>
      <c r="B2707" t="inlineStr">
        <is>
          <t>NL-HaNA_1.01.02_3789_0016-column-1375-476-946-2886</t>
        </is>
      </c>
      <c r="C2707" t="inlineStr">
        <is>
          <t>continuation</t>
        </is>
      </c>
      <c r="D2707" t="n">
        <v>1417</v>
      </c>
      <c r="E2707" t="n">
        <v>2988</v>
      </c>
      <c r="F2707" t="inlineStr">
        <is>
          <t xml:space="preserve">    men. 651.</t>
        </is>
      </c>
      <c r="G2707">
        <f>HYPERLINK("https://images.diginfra.net/iiif/NL-HaNA_1.01.02/3789/NL-HaNA_1.01.02_3789_0016.jpg/1275,376,1146,3086/full/0/default.jpg", "iiif_url")</f>
        <v/>
      </c>
    </row>
    <row r="2708">
      <c r="A2708" t="inlineStr">
        <is>
          <t>NL-HaNA_1.01.02_3789_0016-page-30</t>
        </is>
      </c>
      <c r="B2708" t="inlineStr">
        <is>
          <t>NL-HaNA_1.01.02_3789_0016-column-1375-476-946-2886</t>
        </is>
      </c>
      <c r="C2708" t="inlineStr">
        <is>
          <t>repeat_lemma</t>
        </is>
      </c>
      <c r="D2708" t="n">
        <v>1537</v>
      </c>
      <c r="E2708" t="n">
        <v>3032</v>
      </c>
      <c r="F2708" t="inlineStr">
        <is>
          <t xml:space="preserve">        aangenoomen haar te verklaren op de</t>
        </is>
      </c>
      <c r="G2708">
        <f>HYPERLINK("https://images.diginfra.net/iiif/NL-HaNA_1.01.02/3789/NL-HaNA_1.01.02_3789_0016.jpg/1275,376,1146,3086/full/0/default.jpg", "iiif_url")</f>
        <v/>
      </c>
    </row>
    <row r="2709">
      <c r="A2709" t="inlineStr">
        <is>
          <t>NL-HaNA_1.01.02_3789_0016-page-30</t>
        </is>
      </c>
      <c r="B2709" t="inlineStr">
        <is>
          <t>NL-HaNA_1.01.02_3789_0016-column-1375-476-946-2886</t>
        </is>
      </c>
      <c r="C2709" t="inlineStr">
        <is>
          <t>continuation</t>
        </is>
      </c>
      <c r="D2709" t="n">
        <v>1417</v>
      </c>
      <c r="E2709" t="n">
        <v>3076</v>
      </c>
      <c r="F2709" t="inlineStr">
        <is>
          <t xml:space="preserve">    Resolutie 9an Hollandt, raakende de passa-</t>
        </is>
      </c>
      <c r="G2709">
        <f>HYPERLINK("https://images.diginfra.net/iiif/NL-HaNA_1.01.02/3789/NL-HaNA_1.01.02_3789_0016.jpg/1275,376,1146,3086/full/0/default.jpg", "iiif_url")</f>
        <v/>
      </c>
    </row>
    <row r="2710">
      <c r="A2710" t="inlineStr">
        <is>
          <t>NL-HaNA_1.01.02_3789_0016-page-30</t>
        </is>
      </c>
      <c r="B2710" t="inlineStr">
        <is>
          <t>NL-HaNA_1.01.02_3789_0016-column-1375-476-946-2886</t>
        </is>
      </c>
      <c r="C2710" t="inlineStr">
        <is>
          <t>continuation</t>
        </is>
      </c>
      <c r="D2710" t="n">
        <v>1413</v>
      </c>
      <c r="E2710" t="n">
        <v>3128</v>
      </c>
      <c r="F2710" t="inlineStr">
        <is>
          <t xml:space="preserve">    gie van een groot getal Persoonen uyt de</t>
        </is>
      </c>
      <c r="G2710">
        <f>HYPERLINK("https://images.diginfra.net/iiif/NL-HaNA_1.01.02/3789/NL-HaNA_1.01.02_3789_0016.jpg/1275,376,1146,3086/full/0/default.jpg", "iiif_url")</f>
        <v/>
      </c>
    </row>
    <row r="2711">
      <c r="A2711" t="inlineStr">
        <is>
          <t>NL-HaNA_1.01.02_3789_0016-page-30</t>
        </is>
      </c>
      <c r="B2711" t="inlineStr">
        <is>
          <t>NL-HaNA_1.01.02_3789_0016-column-1375-476-946-2886</t>
        </is>
      </c>
      <c r="C2711" t="inlineStr">
        <is>
          <t>continuation</t>
        </is>
      </c>
      <c r="D2711" t="n">
        <v>1413</v>
      </c>
      <c r="E2711" t="n">
        <v>3173</v>
      </c>
      <c r="F2711" t="inlineStr">
        <is>
          <t xml:space="preserve">    Paltz, 91. naar de Engelsche Colonien.</t>
        </is>
      </c>
      <c r="G2711">
        <f>HYPERLINK("https://images.diginfra.net/iiif/NL-HaNA_1.01.02/3789/NL-HaNA_1.01.02_3789_0016.jpg/1275,376,1146,3086/full/0/default.jpg", "iiif_url")</f>
        <v/>
      </c>
    </row>
    <row r="2712">
      <c r="A2712" t="inlineStr">
        <is>
          <t>NL-HaNA_1.01.02_3789_0016-page-30</t>
        </is>
      </c>
      <c r="B2712" t="inlineStr">
        <is>
          <t>NL-HaNA_1.01.02_3789_0016-column-1375-476-946-2886</t>
        </is>
      </c>
      <c r="C2712" t="inlineStr">
        <is>
          <t>continuation</t>
        </is>
      </c>
      <c r="D2712" t="n">
        <v>1415</v>
      </c>
      <c r="E2712" t="n">
        <v>3226</v>
      </c>
      <c r="F2712" t="inlineStr">
        <is>
          <t xml:space="preserve">    653.</t>
        </is>
      </c>
      <c r="G2712">
        <f>HYPERLINK("https://images.diginfra.net/iiif/NL-HaNA_1.01.02/3789/NL-HaNA_1.01.02_3789_0016.jpg/1275,376,1146,3086/full/0/default.jpg", "iiif_url")</f>
        <v/>
      </c>
    </row>
    <row r="2713">
      <c r="A2713" t="inlineStr">
        <is>
          <t>NL-HaNA_1.01.02_3789_0016-page-30</t>
        </is>
      </c>
      <c r="B2713" t="inlineStr">
        <is>
          <t>NL-HaNA_1.01.02_3789_0016-column-1375-476-946-2886</t>
        </is>
      </c>
      <c r="C2713" t="inlineStr">
        <is>
          <t>repeat_lemma</t>
        </is>
      </c>
      <c r="D2713" t="n">
        <v>1544</v>
      </c>
      <c r="E2713" t="n">
        <v>3244</v>
      </c>
      <c r="F2713" t="inlineStr">
        <is>
          <t xml:space="preserve">        Commissie ter Generaliteyt voor den</t>
        </is>
      </c>
      <c r="G2713">
        <f>HYPERLINK("https://images.diginfra.net/iiif/NL-HaNA_1.01.02/3789/NL-HaNA_1.01.02_3789_0016.jpg/1275,376,1146,3086/full/0/default.jpg", "iiif_url")</f>
        <v/>
      </c>
    </row>
    <row r="2714">
      <c r="A2714" t="inlineStr">
        <is>
          <t>NL-HaNA_1.01.02_3789_0016-page-30</t>
        </is>
      </c>
      <c r="B2714" t="inlineStr">
        <is>
          <t>NL-HaNA_1.01.02_3789_0016-column-1375-476-946-2886</t>
        </is>
      </c>
      <c r="C2714" t="inlineStr">
        <is>
          <t>continuation</t>
        </is>
      </c>
      <c r="D2714" t="n">
        <v>1413</v>
      </c>
      <c r="E2714" t="n">
        <v>3319</v>
      </c>
      <c r="F2714" t="inlineStr">
        <is>
          <t xml:space="preserve">    Heere van Braackel. 657.</t>
        </is>
      </c>
      <c r="G2714">
        <f>HYPERLINK("https://images.diginfra.net/iiif/NL-HaNA_1.01.02/3789/NL-HaNA_1.01.02_3789_0016.jpg/1275,376,1146,3086/full/0/default.jpg", "iiif_url")</f>
        <v/>
      </c>
    </row>
    <row r="2718">
      <c r="A2718" t="inlineStr">
        <is>
          <t>NL-HaNA_1.01.02_3789_0016-page-31</t>
        </is>
      </c>
      <c r="B2718" t="inlineStr">
        <is>
          <t>NL-HaNA_1.01.02_3789_0016-column-2585-506-862-2876</t>
        </is>
      </c>
      <c r="C2718" t="inlineStr">
        <is>
          <t>lemma</t>
        </is>
      </c>
      <c r="D2718" t="n">
        <v>2576</v>
      </c>
      <c r="E2718" t="n">
        <v>489</v>
      </c>
      <c r="F2718" t="inlineStr">
        <is>
          <t>van Gempt , Ontfanger de Groot gelast te be-</t>
        </is>
      </c>
      <c r="G2718">
        <f>HYPERLINK("https://images.diginfra.net/iiif/NL-HaNA_1.01.02/3789/NL-HaNA_1.01.02_3789_0016.jpg/2485,406,1062,3076/full/0/default.jpg", "iiif_url")</f>
        <v/>
      </c>
    </row>
    <row r="2719">
      <c r="A2719" t="inlineStr">
        <is>
          <t>NL-HaNA_1.01.02_3789_0016-page-31</t>
        </is>
      </c>
      <c r="B2719" t="inlineStr">
        <is>
          <t>NL-HaNA_1.01.02_3789_0016-column-2585-506-862-2876</t>
        </is>
      </c>
      <c r="C2719" t="inlineStr">
        <is>
          <t>continuation</t>
        </is>
      </c>
      <c r="D2719" t="n">
        <v>2618</v>
      </c>
      <c r="E2719" t="n">
        <v>541</v>
      </c>
      <c r="F2719" t="inlineStr">
        <is>
          <t xml:space="preserve">    talen twee duysent seven hondert een en ses-</t>
        </is>
      </c>
      <c r="G2719">
        <f>HYPERLINK("https://images.diginfra.net/iiif/NL-HaNA_1.01.02/3789/NL-HaNA_1.01.02_3789_0016.jpg/2485,406,1062,3076/full/0/default.jpg", "iiif_url")</f>
        <v/>
      </c>
    </row>
    <row r="2720">
      <c r="A2720" t="inlineStr">
        <is>
          <t>NL-HaNA_1.01.02_3789_0016-page-31</t>
        </is>
      </c>
      <c r="B2720" t="inlineStr">
        <is>
          <t>NL-HaNA_1.01.02_3789_0016-column-2585-506-862-2876</t>
        </is>
      </c>
      <c r="C2720" t="inlineStr">
        <is>
          <t>continuation</t>
        </is>
      </c>
      <c r="D2720" t="n">
        <v>2616</v>
      </c>
      <c r="E2720" t="n">
        <v>589</v>
      </c>
      <c r="F2720" t="inlineStr">
        <is>
          <t xml:space="preserve">    tigb guldens twaalf stuyvers veertien pennin-</t>
        </is>
      </c>
      <c r="G2720">
        <f>HYPERLINK("https://images.diginfra.net/iiif/NL-HaNA_1.01.02/3789/NL-HaNA_1.01.02_3789_0016.jpg/2485,406,1062,3076/full/0/default.jpg", "iiif_url")</f>
        <v/>
      </c>
    </row>
    <row r="2721">
      <c r="A2721" t="inlineStr">
        <is>
          <t>NL-HaNA_1.01.02_3789_0016-page-31</t>
        </is>
      </c>
      <c r="B2721" t="inlineStr">
        <is>
          <t>NL-HaNA_1.01.02_3789_0016-column-2585-506-862-2876</t>
        </is>
      </c>
      <c r="C2721" t="inlineStr">
        <is>
          <t>continuation</t>
        </is>
      </c>
      <c r="D2721" t="n">
        <v>2613</v>
      </c>
      <c r="E2721" t="n">
        <v>649</v>
      </c>
      <c r="F2721" t="inlineStr">
        <is>
          <t xml:space="preserve">    gen. 9.</t>
        </is>
      </c>
      <c r="G2721">
        <f>HYPERLINK("https://images.diginfra.net/iiif/NL-HaNA_1.01.02/3789/NL-HaNA_1.01.02_3789_0016.jpg/2485,406,1062,3076/full/0/default.jpg", "iiif_url")</f>
        <v/>
      </c>
    </row>
    <row r="2722">
      <c r="A2722" t="inlineStr">
        <is>
          <t>NL-HaNA_1.01.02_3789_0016-page-31</t>
        </is>
      </c>
      <c r="B2722" t="inlineStr">
        <is>
          <t>NL-HaNA_1.01.02_3789_0016-column-2585-506-862-2876</t>
        </is>
      </c>
      <c r="C2722" t="inlineStr">
        <is>
          <t>lemma</t>
        </is>
      </c>
      <c r="D2722" t="n">
        <v>2571</v>
      </c>
      <c r="E2722" t="n">
        <v>684</v>
      </c>
      <c r="F2722" t="inlineStr">
        <is>
          <t>Genenliteyts Reeckenkamer te adviseren op</t>
        </is>
      </c>
      <c r="G2722">
        <f>HYPERLINK("https://images.diginfra.net/iiif/NL-HaNA_1.01.02/3789/NL-HaNA_1.01.02_3789_0016.jpg/2485,406,1062,3076/full/0/default.jpg", "iiif_url")</f>
        <v/>
      </c>
    </row>
    <row r="2723">
      <c r="A2723" t="inlineStr">
        <is>
          <t>NL-HaNA_1.01.02_3789_0016-page-31</t>
        </is>
      </c>
      <c r="B2723" t="inlineStr">
        <is>
          <t>NL-HaNA_1.01.02_3789_0016-column-2585-506-862-2876</t>
        </is>
      </c>
      <c r="C2723" t="inlineStr">
        <is>
          <t>continuation</t>
        </is>
      </c>
      <c r="D2723" t="n">
        <v>2613</v>
      </c>
      <c r="E2723" t="n">
        <v>736</v>
      </c>
      <c r="F2723" t="inlineStr">
        <is>
          <t xml:space="preserve">    het versoeck van 's Gravesande om eenige</t>
        </is>
      </c>
      <c r="G2723">
        <f>HYPERLINK("https://images.diginfra.net/iiif/NL-HaNA_1.01.02/3789/NL-HaNA_1.01.02_3789_0016.jpg/2485,406,1062,3076/full/0/default.jpg", "iiif_url")</f>
        <v/>
      </c>
    </row>
    <row r="2724">
      <c r="A2724" t="inlineStr">
        <is>
          <t>NL-HaNA_1.01.02_3789_0016-page-31</t>
        </is>
      </c>
      <c r="B2724" t="inlineStr">
        <is>
          <t>NL-HaNA_1.01.02_3789_0016-column-2585-506-862-2876</t>
        </is>
      </c>
      <c r="C2724" t="inlineStr">
        <is>
          <t>continuation</t>
        </is>
      </c>
      <c r="D2724" t="n">
        <v>2613</v>
      </c>
      <c r="E2724" t="n">
        <v>783</v>
      </c>
      <c r="F2724" t="inlineStr">
        <is>
          <t xml:space="preserve">    Goederen aan de Koopers té mogen opdragen</t>
        </is>
      </c>
      <c r="G2724">
        <f>HYPERLINK("https://images.diginfra.net/iiif/NL-HaNA_1.01.02/3789/NL-HaNA_1.01.02_3789_0016.jpg/2485,406,1062,3076/full/0/default.jpg", "iiif_url")</f>
        <v/>
      </c>
    </row>
    <row r="2725">
      <c r="A2725" t="inlineStr">
        <is>
          <t>NL-HaNA_1.01.02_3789_0016-page-31</t>
        </is>
      </c>
      <c r="B2725" t="inlineStr">
        <is>
          <t>NL-HaNA_1.01.02_3789_0016-column-2585-506-862-2876</t>
        </is>
      </c>
      <c r="C2725" t="inlineStr">
        <is>
          <t>continuation</t>
        </is>
      </c>
      <c r="D2725" t="n">
        <v>2613</v>
      </c>
      <c r="E2725" t="n">
        <v>835</v>
      </c>
      <c r="F2725" t="inlineStr">
        <is>
          <t xml:space="preserve">    en vesten. 27. 260.</t>
        </is>
      </c>
      <c r="G2725">
        <f>HYPERLINK("https://images.diginfra.net/iiif/NL-HaNA_1.01.02/3789/NL-HaNA_1.01.02_3789_0016.jpg/2485,406,1062,3076/full/0/default.jpg", "iiif_url")</f>
        <v/>
      </c>
    </row>
    <row r="2726">
      <c r="A2726" t="inlineStr">
        <is>
          <t>NL-HaNA_1.01.02_3789_0016-page-31</t>
        </is>
      </c>
      <c r="B2726" t="inlineStr">
        <is>
          <t>NL-HaNA_1.01.02_3789_0016-column-2585-506-862-2876</t>
        </is>
      </c>
      <c r="C2726" t="inlineStr">
        <is>
          <t>repeat_lemma</t>
        </is>
      </c>
      <c r="D2726" t="n">
        <v>2730</v>
      </c>
      <c r="E2726" t="n">
        <v>883</v>
      </c>
      <c r="F2726" t="inlineStr">
        <is>
          <t xml:space="preserve">        advis en geaccordeert. 44. 279.</t>
        </is>
      </c>
      <c r="G2726">
        <f>HYPERLINK("https://images.diginfra.net/iiif/NL-HaNA_1.01.02/3789/NL-HaNA_1.01.02_3789_0016.jpg/2485,406,1062,3076/full/0/default.jpg", "iiif_url")</f>
        <v/>
      </c>
    </row>
    <row r="2727">
      <c r="A2727" t="inlineStr">
        <is>
          <t>NL-HaNA_1.01.02_3789_0016-page-31</t>
        </is>
      </c>
      <c r="B2727" t="inlineStr">
        <is>
          <t>NL-HaNA_1.01.02_3789_0016-column-2585-506-862-2876</t>
        </is>
      </c>
      <c r="C2727" t="inlineStr">
        <is>
          <t>repeat_lemma</t>
        </is>
      </c>
      <c r="D2727" t="n">
        <v>2730</v>
      </c>
      <c r="E2727" t="n">
        <v>927</v>
      </c>
      <c r="F2727" t="inlineStr">
        <is>
          <t xml:space="preserve">        te advisieren op het beright van de</t>
        </is>
      </c>
      <c r="G2727">
        <f>HYPERLINK("https://images.diginfra.net/iiif/NL-HaNA_1.01.02/3789/NL-HaNA_1.01.02_3789_0016.jpg/2485,406,1062,3076/full/0/default.jpg", "iiif_url")</f>
        <v/>
      </c>
    </row>
    <row r="2728">
      <c r="A2728" t="inlineStr">
        <is>
          <t>NL-HaNA_1.01.02_3789_0016-page-31</t>
        </is>
      </c>
      <c r="B2728" t="inlineStr">
        <is>
          <t>NL-HaNA_1.01.02_3789_0016-column-2585-506-862-2876</t>
        </is>
      </c>
      <c r="C2728" t="inlineStr">
        <is>
          <t>continuation</t>
        </is>
      </c>
      <c r="D2728" t="n">
        <v>2611</v>
      </c>
      <c r="E2728" t="n">
        <v>979</v>
      </c>
      <c r="F2728" t="inlineStr">
        <is>
          <t xml:space="preserve">    Kempenaar op het versoeck van van Rielle,</t>
        </is>
      </c>
      <c r="G2728">
        <f>HYPERLINK("https://images.diginfra.net/iiif/NL-HaNA_1.01.02/3789/NL-HaNA_1.01.02_3789_0016.jpg/2485,406,1062,3076/full/0/default.jpg", "iiif_url")</f>
        <v/>
      </c>
    </row>
    <row r="2729">
      <c r="A2729" t="inlineStr">
        <is>
          <t>NL-HaNA_1.01.02_3789_0016-page-31</t>
        </is>
      </c>
      <c r="B2729" t="inlineStr">
        <is>
          <t>NL-HaNA_1.01.02_3789_0016-column-2585-506-862-2876</t>
        </is>
      </c>
      <c r="C2729" t="inlineStr">
        <is>
          <t>continuation</t>
        </is>
      </c>
      <c r="D2729" t="n">
        <v>2606</v>
      </c>
      <c r="E2729" t="n">
        <v>1028</v>
      </c>
      <c r="F2729" t="inlineStr">
        <is>
          <t xml:space="preserve">    om approbatie van Collatie. 172.</t>
        </is>
      </c>
      <c r="G2729">
        <f>HYPERLINK("https://images.diginfra.net/iiif/NL-HaNA_1.01.02/3789/NL-HaNA_1.01.02_3789_0016.jpg/2485,406,1062,3076/full/0/default.jpg", "iiif_url")</f>
        <v/>
      </c>
    </row>
    <row r="2730">
      <c r="A2730" t="inlineStr">
        <is>
          <t>NL-HaNA_1.01.02_3789_0016-page-31</t>
        </is>
      </c>
      <c r="B2730" t="inlineStr">
        <is>
          <t>NL-HaNA_1.01.02_3789_0016-column-2585-506-862-2876</t>
        </is>
      </c>
      <c r="C2730" t="inlineStr">
        <is>
          <t>repeat_lemma</t>
        </is>
      </c>
      <c r="D2730" t="n">
        <v>2702</v>
      </c>
      <c r="E2730" t="n">
        <v>1072</v>
      </c>
      <c r="F2730" t="inlineStr">
        <is>
          <t xml:space="preserve">        advis dien aangaande en geapprobeert.</t>
        </is>
      </c>
      <c r="G2730">
        <f>HYPERLINK("https://images.diginfra.net/iiif/NL-HaNA_1.01.02/3789/NL-HaNA_1.01.02_3789_0016.jpg/2485,406,1062,3076/full/0/default.jpg", "iiif_url")</f>
        <v/>
      </c>
    </row>
    <row r="2731">
      <c r="A2731" t="inlineStr">
        <is>
          <t>NL-HaNA_1.01.02_3789_0016-page-31</t>
        </is>
      </c>
      <c r="B2731" t="inlineStr">
        <is>
          <t>NL-HaNA_1.01.02_3789_0016-column-2585-506-862-2876</t>
        </is>
      </c>
      <c r="C2731" t="inlineStr">
        <is>
          <t>continuation</t>
        </is>
      </c>
      <c r="D2731" t="n">
        <v>2611</v>
      </c>
      <c r="E2731" t="n">
        <v>1127</v>
      </c>
      <c r="F2731" t="inlineStr">
        <is>
          <t xml:space="preserve">    198.</t>
        </is>
      </c>
      <c r="G2731">
        <f>HYPERLINK("https://images.diginfra.net/iiif/NL-HaNA_1.01.02/3789/NL-HaNA_1.01.02_3789_0016.jpg/2485,406,1062,3076/full/0/default.jpg", "iiif_url")</f>
        <v/>
      </c>
    </row>
    <row r="2732">
      <c r="A2732" t="inlineStr">
        <is>
          <t>NL-HaNA_1.01.02_3789_0016-page-31</t>
        </is>
      </c>
      <c r="B2732" t="inlineStr">
        <is>
          <t>NL-HaNA_1.01.02_3789_0016-column-2585-506-862-2876</t>
        </is>
      </c>
      <c r="C2732" t="inlineStr">
        <is>
          <t>continuation</t>
        </is>
      </c>
      <c r="D2732" t="n">
        <v>2737</v>
      </c>
      <c r="E2732" t="n">
        <v>1169</v>
      </c>
      <c r="F2732" t="inlineStr">
        <is>
          <t xml:space="preserve">    Comnissie wegens Overysel voor den</t>
        </is>
      </c>
      <c r="G2732">
        <f>HYPERLINK("https://images.diginfra.net/iiif/NL-HaNA_1.01.02/3789/NL-HaNA_1.01.02_3789_0016.jpg/2485,406,1062,3076/full/0/default.jpg", "iiif_url")</f>
        <v/>
      </c>
    </row>
    <row r="2733">
      <c r="A2733" t="inlineStr">
        <is>
          <t>NL-HaNA_1.01.02_3789_0016-page-31</t>
        </is>
      </c>
      <c r="B2733" t="inlineStr">
        <is>
          <t>NL-HaNA_1.01.02_3789_0016-column-2585-506-862-2876</t>
        </is>
      </c>
      <c r="C2733" t="inlineStr">
        <is>
          <t>continuation</t>
        </is>
      </c>
      <c r="D2733" t="n">
        <v>2606</v>
      </c>
      <c r="E2733" t="n">
        <v>1218</v>
      </c>
      <c r="F2733" t="inlineStr">
        <is>
          <t xml:space="preserve">    Heere Fockinck. 217.</t>
        </is>
      </c>
      <c r="G2733">
        <f>HYPERLINK("https://images.diginfra.net/iiif/NL-HaNA_1.01.02/3789/NL-HaNA_1.01.02_3789_0016.jpg/2485,406,1062,3076/full/0/default.jpg", "iiif_url")</f>
        <v/>
      </c>
    </row>
    <row r="2734">
      <c r="A2734" t="inlineStr">
        <is>
          <t>NL-HaNA_1.01.02_3789_0016-page-31</t>
        </is>
      </c>
      <c r="B2734" t="inlineStr">
        <is>
          <t>NL-HaNA_1.01.02_3789_0016-column-2585-506-862-2876</t>
        </is>
      </c>
      <c r="C2734" t="inlineStr">
        <is>
          <t>repeat_lemma</t>
        </is>
      </c>
      <c r="D2734" t="n">
        <v>2728</v>
      </c>
      <c r="E2734" t="n">
        <v>1267</v>
      </c>
      <c r="F2734" t="inlineStr">
        <is>
          <t xml:space="preserve">        Commissie wegens Stadt en Lande voor</t>
        </is>
      </c>
      <c r="G2734">
        <f>HYPERLINK("https://images.diginfra.net/iiif/NL-HaNA_1.01.02/3789/NL-HaNA_1.01.02_3789_0016.jpg/2485,406,1062,3076/full/0/default.jpg", "iiif_url")</f>
        <v/>
      </c>
    </row>
    <row r="2735">
      <c r="A2735" t="inlineStr">
        <is>
          <t>NL-HaNA_1.01.02_3789_0016-page-31</t>
        </is>
      </c>
      <c r="B2735" t="inlineStr">
        <is>
          <t>NL-HaNA_1.01.02_3789_0016-column-2585-506-862-2876</t>
        </is>
      </c>
      <c r="C2735" t="inlineStr">
        <is>
          <t>continuation</t>
        </is>
      </c>
      <c r="D2735" t="n">
        <v>2606</v>
      </c>
      <c r="E2735" t="n">
        <v>1316</v>
      </c>
      <c r="F2735" t="inlineStr">
        <is>
          <t xml:space="preserve">    den Heere Wildervangh. 222.</t>
        </is>
      </c>
      <c r="G2735">
        <f>HYPERLINK("https://images.diginfra.net/iiif/NL-HaNA_1.01.02/3789/NL-HaNA_1.01.02_3789_0016.jpg/2485,406,1062,3076/full/0/default.jpg", "iiif_url")</f>
        <v/>
      </c>
    </row>
    <row r="2736">
      <c r="A2736" t="inlineStr">
        <is>
          <t>NL-HaNA_1.01.02_3789_0016-page-31</t>
        </is>
      </c>
      <c r="B2736" t="inlineStr">
        <is>
          <t>NL-HaNA_1.01.02_3789_0016-column-2585-506-862-2876</t>
        </is>
      </c>
      <c r="C2736" t="inlineStr">
        <is>
          <t>repeat_lemma</t>
        </is>
      </c>
      <c r="D2736" t="n">
        <v>2737</v>
      </c>
      <c r="E2736" t="n">
        <v>1364</v>
      </c>
      <c r="F2736" t="inlineStr">
        <is>
          <t xml:space="preserve">        Commissie wegens Utreght voor den</t>
        </is>
      </c>
      <c r="G2736">
        <f>HYPERLINK("https://images.diginfra.net/iiif/NL-HaNA_1.01.02/3789/NL-HaNA_1.01.02_3789_0016.jpg/2485,406,1062,3076/full/0/default.jpg", "iiif_url")</f>
        <v/>
      </c>
    </row>
    <row r="2737">
      <c r="A2737" t="inlineStr">
        <is>
          <t>NL-HaNA_1.01.02_3789_0016-page-31</t>
        </is>
      </c>
      <c r="B2737" t="inlineStr">
        <is>
          <t>NL-HaNA_1.01.02_3789_0016-column-2585-506-862-2876</t>
        </is>
      </c>
      <c r="C2737" t="inlineStr">
        <is>
          <t>continuation</t>
        </is>
      </c>
      <c r="D2737" t="n">
        <v>2606</v>
      </c>
      <c r="E2737" t="n">
        <v>1416</v>
      </c>
      <c r="F2737" t="inlineStr">
        <is>
          <t xml:space="preserve">    Heere van Nassauw, Heere van Bergen.</t>
        </is>
      </c>
      <c r="G2737">
        <f>HYPERLINK("https://images.diginfra.net/iiif/NL-HaNA_1.01.02/3789/NL-HaNA_1.01.02_3789_0016.jpg/2485,406,1062,3076/full/0/default.jpg", "iiif_url")</f>
        <v/>
      </c>
    </row>
    <row r="2738">
      <c r="A2738" t="inlineStr">
        <is>
          <t>NL-HaNA_1.01.02_3789_0016-page-31</t>
        </is>
      </c>
      <c r="B2738" t="inlineStr">
        <is>
          <t>NL-HaNA_1.01.02_3789_0016-column-2585-506-862-2876</t>
        </is>
      </c>
      <c r="C2738" t="inlineStr">
        <is>
          <t>continuation</t>
        </is>
      </c>
      <c r="D2738" t="n">
        <v>2604</v>
      </c>
      <c r="E2738" t="n">
        <v>1472</v>
      </c>
      <c r="F2738" t="inlineStr">
        <is>
          <t xml:space="preserve">    235.</t>
        </is>
      </c>
      <c r="G2738">
        <f>HYPERLINK("https://images.diginfra.net/iiif/NL-HaNA_1.01.02/3789/NL-HaNA_1.01.02_3789_0016.jpg/2485,406,1062,3076/full/0/default.jpg", "iiif_url")</f>
        <v/>
      </c>
    </row>
    <row r="2739">
      <c r="A2739" t="inlineStr">
        <is>
          <t>NL-HaNA_1.01.02_3789_0016-page-31</t>
        </is>
      </c>
      <c r="B2739" t="inlineStr">
        <is>
          <t>NL-HaNA_1.01.02_3789_0016-column-2585-506-862-2876</t>
        </is>
      </c>
      <c r="C2739" t="inlineStr">
        <is>
          <t>repeat_lemma</t>
        </is>
      </c>
      <c r="D2739" t="n">
        <v>2732</v>
      </c>
      <c r="E2739" t="n">
        <v>1505</v>
      </c>
      <c r="F2739" t="inlineStr">
        <is>
          <t xml:space="preserve">        Commissie wegens Utreght voor den</t>
        </is>
      </c>
      <c r="G2739">
        <f>HYPERLINK("https://images.diginfra.net/iiif/NL-HaNA_1.01.02/3789/NL-HaNA_1.01.02_3789_0016.jpg/2485,406,1062,3076/full/0/default.jpg", "iiif_url")</f>
        <v/>
      </c>
    </row>
    <row r="2740">
      <c r="A2740" t="inlineStr">
        <is>
          <t>NL-HaNA_1.01.02_3789_0016-page-31</t>
        </is>
      </c>
      <c r="B2740" t="inlineStr">
        <is>
          <t>NL-HaNA_1.01.02_3789_0016-column-2585-506-862-2876</t>
        </is>
      </c>
      <c r="C2740" t="inlineStr">
        <is>
          <t>continuation</t>
        </is>
      </c>
      <c r="D2740" t="n">
        <v>2604</v>
      </c>
      <c r="E2740" t="n">
        <v>1557</v>
      </c>
      <c r="F2740" t="inlineStr">
        <is>
          <t xml:space="preserve">    Heere van Remsse tot Lockbors. 237.</t>
        </is>
      </c>
      <c r="G2740">
        <f>HYPERLINK("https://images.diginfra.net/iiif/NL-HaNA_1.01.02/3789/NL-HaNA_1.01.02_3789_0016.jpg/2485,406,1062,3076/full/0/default.jpg", "iiif_url")</f>
        <v/>
      </c>
    </row>
    <row r="2741">
      <c r="A2741" t="inlineStr">
        <is>
          <t>NL-HaNA_1.01.02_3789_0016-page-31</t>
        </is>
      </c>
      <c r="B2741" t="inlineStr">
        <is>
          <t>NL-HaNA_1.01.02_3789_0016-column-2585-506-862-2876</t>
        </is>
      </c>
      <c r="C2741" t="inlineStr">
        <is>
          <t>repeat_lemma</t>
        </is>
      </c>
      <c r="D2741" t="n">
        <v>2725</v>
      </c>
      <c r="E2741" t="n">
        <v>1606</v>
      </c>
      <c r="F2741" t="inlineStr">
        <is>
          <t xml:space="preserve">        Commisie wegens Vrieslandt vôor den</t>
        </is>
      </c>
      <c r="G2741">
        <f>HYPERLINK("https://images.diginfra.net/iiif/NL-HaNA_1.01.02/3789/NL-HaNA_1.01.02_3789_0016.jpg/2485,406,1062,3076/full/0/default.jpg", "iiif_url")</f>
        <v/>
      </c>
    </row>
    <row r="2742">
      <c r="A2742" t="inlineStr">
        <is>
          <t>NL-HaNA_1.01.02_3789_0016-page-31</t>
        </is>
      </c>
      <c r="B2742" t="inlineStr">
        <is>
          <t>NL-HaNA_1.01.02_3789_0016-column-2585-506-862-2876</t>
        </is>
      </c>
      <c r="C2742" t="inlineStr">
        <is>
          <t>continuation</t>
        </is>
      </c>
      <c r="D2742" t="n">
        <v>2602</v>
      </c>
      <c r="E2742" t="n">
        <v>1654</v>
      </c>
      <c r="F2742" t="inlineStr">
        <is>
          <t xml:space="preserve">    Heere van Wsckel. 245.</t>
        </is>
      </c>
      <c r="G2742">
        <f>HYPERLINK("https://images.diginfra.net/iiif/NL-HaNA_1.01.02/3789/NL-HaNA_1.01.02_3789_0016.jpg/2485,406,1062,3076/full/0/default.jpg", "iiif_url")</f>
        <v/>
      </c>
    </row>
    <row r="2743">
      <c r="A2743" t="inlineStr">
        <is>
          <t>NL-HaNA_1.01.02_3789_0016-page-31</t>
        </is>
      </c>
      <c r="B2743" t="inlineStr">
        <is>
          <t>NL-HaNA_1.01.02_3789_0016-column-2585-506-862-2876</t>
        </is>
      </c>
      <c r="C2743" t="inlineStr">
        <is>
          <t>repeat_lemma</t>
        </is>
      </c>
      <c r="D2743" t="n">
        <v>2728</v>
      </c>
      <c r="E2743" t="n">
        <v>1702</v>
      </c>
      <c r="F2743" t="inlineStr">
        <is>
          <t xml:space="preserve">        te adviseren op het berigt van de</t>
        </is>
      </c>
      <c r="G2743">
        <f>HYPERLINK("https://images.diginfra.net/iiif/NL-HaNA_1.01.02/3789/NL-HaNA_1.01.02_3789_0016.jpg/2485,406,1062,3076/full/0/default.jpg", "iiif_url")</f>
        <v/>
      </c>
    </row>
    <row r="2744">
      <c r="A2744" t="inlineStr">
        <is>
          <t>NL-HaNA_1.01.02_3789_0016-page-31</t>
        </is>
      </c>
      <c r="B2744" t="inlineStr">
        <is>
          <t>NL-HaNA_1.01.02_3789_0016-column-2585-506-862-2876</t>
        </is>
      </c>
      <c r="C2744" t="inlineStr">
        <is>
          <t>continuation</t>
        </is>
      </c>
      <c r="D2744" t="n">
        <v>2606</v>
      </c>
      <c r="E2744" t="n">
        <v>1749</v>
      </c>
      <c r="F2744" t="inlineStr">
        <is>
          <t xml:space="preserve">    Kempenaar op het versoeck van vander</t>
        </is>
      </c>
      <c r="G2744">
        <f>HYPERLINK("https://images.diginfra.net/iiif/NL-HaNA_1.01.02/3789/NL-HaNA_1.01.02_3789_0016.jpg/2485,406,1062,3076/full/0/default.jpg", "iiif_url")</f>
        <v/>
      </c>
    </row>
    <row r="2745">
      <c r="A2745" t="inlineStr">
        <is>
          <t>NL-HaNA_1.01.02_3789_0016-page-31</t>
        </is>
      </c>
      <c r="B2745" t="inlineStr">
        <is>
          <t>NL-HaNA_1.01.02_3789_0016-column-2585-506-862-2876</t>
        </is>
      </c>
      <c r="C2745" t="inlineStr">
        <is>
          <t>continuation</t>
        </is>
      </c>
      <c r="D2745" t="n">
        <v>2604</v>
      </c>
      <c r="E2745" t="n">
        <v>1800</v>
      </c>
      <c r="F2745" t="inlineStr">
        <is>
          <t xml:space="preserve">    Duyn, om afprobatie van seekere Collatie.</t>
        </is>
      </c>
      <c r="G2745">
        <f>HYPERLINK("https://images.diginfra.net/iiif/NL-HaNA_1.01.02/3789/NL-HaNA_1.01.02_3789_0016.jpg/2485,406,1062,3076/full/0/default.jpg", "iiif_url")</f>
        <v/>
      </c>
    </row>
    <row r="2746">
      <c r="A2746" t="inlineStr">
        <is>
          <t>NL-HaNA_1.01.02_3789_0016-page-31</t>
        </is>
      </c>
      <c r="B2746" t="inlineStr">
        <is>
          <t>NL-HaNA_1.01.02_3789_0016-column-2585-506-862-2876</t>
        </is>
      </c>
      <c r="C2746" t="inlineStr">
        <is>
          <t>continuation</t>
        </is>
      </c>
      <c r="D2746" t="n">
        <v>2606</v>
      </c>
      <c r="E2746" t="n">
        <v>1848</v>
      </c>
      <c r="F2746" t="inlineStr">
        <is>
          <t xml:space="preserve">    258.</t>
        </is>
      </c>
      <c r="G2746">
        <f>HYPERLINK("https://images.diginfra.net/iiif/NL-HaNA_1.01.02/3789/NL-HaNA_1.01.02_3789_0016.jpg/2485,406,1062,3076/full/0/default.jpg", "iiif_url")</f>
        <v/>
      </c>
    </row>
    <row r="2747">
      <c r="A2747" t="inlineStr">
        <is>
          <t>NL-HaNA_1.01.02_3789_0016-page-31</t>
        </is>
      </c>
      <c r="B2747" t="inlineStr">
        <is>
          <t>NL-HaNA_1.01.02_3789_0016-column-2585-506-862-2876</t>
        </is>
      </c>
      <c r="C2747" t="inlineStr">
        <is>
          <t>repeat_lemma</t>
        </is>
      </c>
      <c r="D2747" t="n">
        <v>2730</v>
      </c>
      <c r="E2747" t="n">
        <v>1892</v>
      </c>
      <c r="F2747" t="inlineStr">
        <is>
          <t xml:space="preserve">        te adviseren op het berigt van Ty-</t>
        </is>
      </c>
      <c r="G2747">
        <f>HYPERLINK("https://images.diginfra.net/iiif/NL-HaNA_1.01.02/3789/NL-HaNA_1.01.02_3789_0016.jpg/2485,406,1062,3076/full/0/default.jpg", "iiif_url")</f>
        <v/>
      </c>
    </row>
    <row r="2748">
      <c r="A2748" t="inlineStr">
        <is>
          <t>NL-HaNA_1.01.02_3789_0016-page-31</t>
        </is>
      </c>
      <c r="B2748" t="inlineStr">
        <is>
          <t>NL-HaNA_1.01.02_3789_0016-column-2585-506-862-2876</t>
        </is>
      </c>
      <c r="C2748" t="inlineStr">
        <is>
          <t>continuation</t>
        </is>
      </c>
      <c r="D2748" t="n">
        <v>2604</v>
      </c>
      <c r="E2748" t="n">
        <v>1943</v>
      </c>
      <c r="F2748" t="inlineStr">
        <is>
          <t xml:space="preserve">    clama a Nyebuit op het versoeck van Juyn</t>
        </is>
      </c>
      <c r="G2748">
        <f>HYPERLINK("https://images.diginfra.net/iiif/NL-HaNA_1.01.02/3789/NL-HaNA_1.01.02_3789_0016.jpg/2485,406,1062,3076/full/0/default.jpg", "iiif_url")</f>
        <v/>
      </c>
    </row>
    <row r="2749">
      <c r="A2749" t="inlineStr">
        <is>
          <t>NL-HaNA_1.01.02_3789_0016-page-31</t>
        </is>
      </c>
      <c r="B2749" t="inlineStr">
        <is>
          <t>NL-HaNA_1.01.02_3789_0016-column-2585-506-862-2876</t>
        </is>
      </c>
      <c r="C2749" t="inlineStr">
        <is>
          <t>continuation</t>
        </is>
      </c>
      <c r="D2749" t="n">
        <v>2602</v>
      </c>
      <c r="E2749" t="n">
        <v>1990</v>
      </c>
      <c r="F2749" t="inlineStr">
        <is>
          <t xml:space="preserve">    om approbatie van Collatie. 263.</t>
        </is>
      </c>
      <c r="G2749">
        <f>HYPERLINK("https://images.diginfra.net/iiif/NL-HaNA_1.01.02/3789/NL-HaNA_1.01.02_3789_0016.jpg/2485,406,1062,3076/full/0/default.jpg", "iiif_url")</f>
        <v/>
      </c>
    </row>
    <row r="2750">
      <c r="A2750" t="inlineStr">
        <is>
          <t>NL-HaNA_1.01.02_3789_0016-page-31</t>
        </is>
      </c>
      <c r="B2750" t="inlineStr">
        <is>
          <t>NL-HaNA_1.01.02_3789_0016-column-2585-506-862-2876</t>
        </is>
      </c>
      <c r="C2750" t="inlineStr">
        <is>
          <t>repeat_lemma</t>
        </is>
      </c>
      <c r="D2750" t="n">
        <v>2739</v>
      </c>
      <c r="E2750" t="n">
        <v>2038</v>
      </c>
      <c r="F2750" t="inlineStr">
        <is>
          <t xml:space="preserve">        Commissie wegens Oversssel voor den</t>
        </is>
      </c>
      <c r="G2750">
        <f>HYPERLINK("https://images.diginfra.net/iiif/NL-HaNA_1.01.02/3789/NL-HaNA_1.01.02_3789_0016.jpg/2485,406,1062,3076/full/0/default.jpg", "iiif_url")</f>
        <v/>
      </c>
    </row>
    <row r="2751">
      <c r="A2751" t="inlineStr">
        <is>
          <t>NL-HaNA_1.01.02_3789_0016-page-31</t>
        </is>
      </c>
      <c r="B2751" t="inlineStr">
        <is>
          <t>NL-HaNA_1.01.02_3789_0016-column-2585-506-862-2876</t>
        </is>
      </c>
      <c r="C2751" t="inlineStr">
        <is>
          <t>lemma</t>
        </is>
      </c>
      <c r="D2751" t="n">
        <v>2609</v>
      </c>
      <c r="E2751" t="n">
        <v>2085</v>
      </c>
      <c r="F2751" t="inlineStr">
        <is>
          <t>Heere van Coeverden. 273.</t>
        </is>
      </c>
      <c r="G2751">
        <f>HYPERLINK("https://images.diginfra.net/iiif/NL-HaNA_1.01.02/3789/NL-HaNA_1.01.02_3789_0016.jpg/2485,406,1062,3076/full/0/default.jpg", "iiif_url")</f>
        <v/>
      </c>
    </row>
    <row r="2752">
      <c r="A2752" t="inlineStr">
        <is>
          <t>NL-HaNA_1.01.02_3789_0016-page-31</t>
        </is>
      </c>
      <c r="B2752" t="inlineStr">
        <is>
          <t>NL-HaNA_1.01.02_3789_0016-column-2585-506-862-2876</t>
        </is>
      </c>
      <c r="C2752" t="inlineStr">
        <is>
          <t>continuation</t>
        </is>
      </c>
      <c r="D2752" t="n">
        <v>2723</v>
      </c>
      <c r="E2752" t="n">
        <v>2133</v>
      </c>
      <c r="F2752" t="inlineStr">
        <is>
          <t xml:space="preserve">    beright op bet versocck van Juyn en</t>
        </is>
      </c>
      <c r="G2752">
        <f>HYPERLINK("https://images.diginfra.net/iiif/NL-HaNA_1.01.02/3789/NL-HaNA_1.01.02_3789_0016.jpg/2485,406,1062,3076/full/0/default.jpg", "iiif_url")</f>
        <v/>
      </c>
    </row>
    <row r="2753">
      <c r="A2753" t="inlineStr">
        <is>
          <t>NL-HaNA_1.01.02_3789_0016-page-31</t>
        </is>
      </c>
      <c r="B2753" t="inlineStr">
        <is>
          <t>NL-HaNA_1.01.02_3789_0016-column-2585-506-862-2876</t>
        </is>
      </c>
      <c r="C2753" t="inlineStr">
        <is>
          <t>lemma</t>
        </is>
      </c>
      <c r="D2753" t="n">
        <v>2602</v>
      </c>
      <c r="E2753" t="n">
        <v>2182</v>
      </c>
      <c r="F2753" t="inlineStr">
        <is>
          <t>geapprobeert. 291.</t>
        </is>
      </c>
      <c r="G2753">
        <f>HYPERLINK("https://images.diginfra.net/iiif/NL-HaNA_1.01.02/3789/NL-HaNA_1.01.02_3789_0016.jpg/2485,406,1062,3076/full/0/default.jpg", "iiif_url")</f>
        <v/>
      </c>
    </row>
    <row r="2754">
      <c r="A2754" t="inlineStr">
        <is>
          <t>NL-HaNA_1.01.02_3789_0016-page-31</t>
        </is>
      </c>
      <c r="B2754" t="inlineStr">
        <is>
          <t>NL-HaNA_1.01.02_3789_0016-column-2585-506-862-2876</t>
        </is>
      </c>
      <c r="C2754" t="inlineStr">
        <is>
          <t>continuation</t>
        </is>
      </c>
      <c r="D2754" t="n">
        <v>2721</v>
      </c>
      <c r="E2754" t="n">
        <v>2226</v>
      </c>
      <c r="F2754" t="inlineStr">
        <is>
          <t xml:space="preserve">    geautboriseert de laten valideren aan</t>
        </is>
      </c>
      <c r="G2754">
        <f>HYPERLINK("https://images.diginfra.net/iiif/NL-HaNA_1.01.02/3789/NL-HaNA_1.01.02_3789_0016.jpg/2485,406,1062,3076/full/0/default.jpg", "iiif_url")</f>
        <v/>
      </c>
    </row>
    <row r="2755">
      <c r="A2755" t="inlineStr">
        <is>
          <t>NL-HaNA_1.01.02_3789_0016-page-31</t>
        </is>
      </c>
      <c r="B2755" t="inlineStr">
        <is>
          <t>NL-HaNA_1.01.02_3789_0016-column-2585-506-862-2876</t>
        </is>
      </c>
      <c r="C2755" t="inlineStr">
        <is>
          <t>lemma</t>
        </is>
      </c>
      <c r="D2755" t="n">
        <v>2606</v>
      </c>
      <c r="E2755" t="n">
        <v>2279</v>
      </c>
      <c r="F2755" t="inlineStr">
        <is>
          <t>den Ontfanger Duyvens de somme van twee</t>
        </is>
      </c>
      <c r="G2755">
        <f>HYPERLINK("https://images.diginfra.net/iiif/NL-HaNA_1.01.02/3789/NL-HaNA_1.01.02_3789_0016.jpg/2485,406,1062,3076/full/0/default.jpg", "iiif_url")</f>
        <v/>
      </c>
    </row>
    <row r="2756">
      <c r="A2756" t="inlineStr">
        <is>
          <t>NL-HaNA_1.01.02_3789_0016-page-31</t>
        </is>
      </c>
      <c r="B2756" t="inlineStr">
        <is>
          <t>NL-HaNA_1.01.02_3789_0016-column-2585-506-862-2876</t>
        </is>
      </c>
      <c r="C2756" t="inlineStr">
        <is>
          <t>lemma</t>
        </is>
      </c>
      <c r="D2756" t="n">
        <v>2609</v>
      </c>
      <c r="E2756" t="n">
        <v>2326</v>
      </c>
      <c r="F2756" t="inlineStr">
        <is>
          <t>duysent drie hondert een en tnegentigh gul-</t>
        </is>
      </c>
      <c r="G2756">
        <f>HYPERLINK("https://images.diginfra.net/iiif/NL-HaNA_1.01.02/3789/NL-HaNA_1.01.02_3789_0016.jpg/2485,406,1062,3076/full/0/default.jpg", "iiif_url")</f>
        <v/>
      </c>
    </row>
    <row r="2757">
      <c r="A2757" t="inlineStr">
        <is>
          <t>NL-HaNA_1.01.02_3789_0016-page-31</t>
        </is>
      </c>
      <c r="B2757" t="inlineStr">
        <is>
          <t>NL-HaNA_1.01.02_3789_0016-column-2585-506-862-2876</t>
        </is>
      </c>
      <c r="C2757" t="inlineStr">
        <is>
          <t>lemma</t>
        </is>
      </c>
      <c r="D2757" t="n">
        <v>2609</v>
      </c>
      <c r="E2757" t="n">
        <v>2375</v>
      </c>
      <c r="F2757" t="inlineStr">
        <is>
          <t>dens seven stuvvers vier penningen wegens</t>
        </is>
      </c>
      <c r="G2757">
        <f>HYPERLINK("https://images.diginfra.net/iiif/NL-HaNA_1.01.02/3789/NL-HaNA_1.01.02_3789_0016.jpg/2485,406,1062,3076/full/0/default.jpg", "iiif_url")</f>
        <v/>
      </c>
    </row>
    <row r="2758">
      <c r="A2758" t="inlineStr">
        <is>
          <t>NL-HaNA_1.01.02_3789_0016-page-31</t>
        </is>
      </c>
      <c r="B2758" t="inlineStr">
        <is>
          <t>NL-HaNA_1.01.02_3789_0016-column-2585-506-862-2876</t>
        </is>
      </c>
      <c r="C2758" t="inlineStr">
        <is>
          <t>lemma</t>
        </is>
      </c>
      <c r="D2758" t="n">
        <v>2606</v>
      </c>
      <c r="E2758" t="n">
        <v>2423</v>
      </c>
      <c r="F2758" t="inlineStr">
        <is>
          <t>banqueroet van penningen. 332.</t>
        </is>
      </c>
      <c r="G2758">
        <f>HYPERLINK("https://images.diginfra.net/iiif/NL-HaNA_1.01.02/3789/NL-HaNA_1.01.02_3789_0016.jpg/2485,406,1062,3076/full/0/default.jpg", "iiif_url")</f>
        <v/>
      </c>
    </row>
    <row r="2759">
      <c r="A2759" t="inlineStr">
        <is>
          <t>NL-HaNA_1.01.02_3789_0016-page-31</t>
        </is>
      </c>
      <c r="B2759" t="inlineStr">
        <is>
          <t>NL-HaNA_1.01.02_3789_0016-column-2585-506-862-2876</t>
        </is>
      </c>
      <c r="C2759" t="inlineStr">
        <is>
          <t>repeat_lemma</t>
        </is>
      </c>
      <c r="D2759" t="n">
        <v>2739</v>
      </c>
      <c r="E2759" t="n">
        <v>2470</v>
      </c>
      <c r="F2759" t="inlineStr">
        <is>
          <t xml:space="preserve">        te adviseeren op bet versieek van</t>
        </is>
      </c>
      <c r="G2759">
        <f>HYPERLINK("https://images.diginfra.net/iiif/NL-HaNA_1.01.02/3789/NL-HaNA_1.01.02_3789_0016.jpg/2485,406,1062,3076/full/0/default.jpg", "iiif_url")</f>
        <v/>
      </c>
    </row>
    <row r="2760">
      <c r="A2760" t="inlineStr">
        <is>
          <t>NL-HaNA_1.01.02_3789_0016-page-31</t>
        </is>
      </c>
      <c r="B2760" t="inlineStr">
        <is>
          <t>NL-HaNA_1.01.02_3789_0016-column-2585-506-862-2876</t>
        </is>
      </c>
      <c r="C2760" t="inlineStr">
        <is>
          <t>lemma</t>
        </is>
      </c>
      <c r="D2760" t="n">
        <v>2613</v>
      </c>
      <c r="E2760" t="n">
        <v>2517</v>
      </c>
      <c r="F2760" t="inlineStr">
        <is>
          <t>'s Gravesande wegens cenige kleyne reutjes by</t>
        </is>
      </c>
      <c r="G2760">
        <f>HYPERLINK("https://images.diginfra.net/iiif/NL-HaNA_1.01.02/3789/NL-HaNA_1.01.02_3789_0016.jpg/2485,406,1062,3076/full/0/default.jpg", "iiif_url")</f>
        <v/>
      </c>
    </row>
    <row r="2761">
      <c r="A2761" t="inlineStr">
        <is>
          <t>NL-HaNA_1.01.02_3789_0016-page-31</t>
        </is>
      </c>
      <c r="B2761" t="inlineStr">
        <is>
          <t>NL-HaNA_1.01.02_3789_0016-column-2585-506-862-2876</t>
        </is>
      </c>
      <c r="C2761" t="inlineStr">
        <is>
          <t>lemma</t>
        </is>
      </c>
      <c r="D2761" t="n">
        <v>2606</v>
      </c>
      <c r="E2761" t="n">
        <v>2568</v>
      </c>
      <c r="F2761" t="inlineStr">
        <is>
          <t>Marcu vergeven werdende. 385.</t>
        </is>
      </c>
      <c r="G2761">
        <f>HYPERLINK("https://images.diginfra.net/iiif/NL-HaNA_1.01.02/3789/NL-HaNA_1.01.02_3789_0016.jpg/2485,406,1062,3076/full/0/default.jpg", "iiif_url")</f>
        <v/>
      </c>
    </row>
    <row r="2762">
      <c r="A2762" t="inlineStr">
        <is>
          <t>NL-HaNA_1.01.02_3789_0016-page-31</t>
        </is>
      </c>
      <c r="B2762" t="inlineStr">
        <is>
          <t>NL-HaNA_1.01.02_3789_0016-column-2585-506-862-2876</t>
        </is>
      </c>
      <c r="C2762" t="inlineStr">
        <is>
          <t>repeat_lemma</t>
        </is>
      </c>
      <c r="D2762" t="n">
        <v>2735</v>
      </c>
      <c r="E2762" t="n">
        <v>2615</v>
      </c>
      <c r="F2762" t="inlineStr">
        <is>
          <t xml:space="preserve">        Commissie wegens Gelderlandt voor</t>
        </is>
      </c>
      <c r="G2762">
        <f>HYPERLINK("https://images.diginfra.net/iiif/NL-HaNA_1.01.02/3789/NL-HaNA_1.01.02_3789_0016.jpg/2485,406,1062,3076/full/0/default.jpg", "iiif_url")</f>
        <v/>
      </c>
    </row>
    <row r="2763">
      <c r="A2763" t="inlineStr">
        <is>
          <t>NL-HaNA_1.01.02_3789_0016-page-31</t>
        </is>
      </c>
      <c r="B2763" t="inlineStr">
        <is>
          <t>NL-HaNA_1.01.02_3789_0016-column-2585-506-862-2876</t>
        </is>
      </c>
      <c r="C2763" t="inlineStr">
        <is>
          <t>lemma</t>
        </is>
      </c>
      <c r="D2763" t="n">
        <v>2604</v>
      </c>
      <c r="E2763" t="n">
        <v>2663</v>
      </c>
      <c r="F2763" t="inlineStr">
        <is>
          <t>den Heere Wentbolt. 393.</t>
        </is>
      </c>
      <c r="G2763">
        <f>HYPERLINK("https://images.diginfra.net/iiif/NL-HaNA_1.01.02/3789/NL-HaNA_1.01.02_3789_0016.jpg/2485,406,1062,3076/full/0/default.jpg", "iiif_url")</f>
        <v/>
      </c>
    </row>
    <row r="2764">
      <c r="A2764" t="inlineStr">
        <is>
          <t>NL-HaNA_1.01.02_3789_0016-page-31</t>
        </is>
      </c>
      <c r="B2764" t="inlineStr">
        <is>
          <t>NL-HaNA_1.01.02_3789_0016-column-2585-506-862-2876</t>
        </is>
      </c>
      <c r="C2764" t="inlineStr">
        <is>
          <t>repeat_lemma</t>
        </is>
      </c>
      <c r="D2764" t="n">
        <v>2725</v>
      </c>
      <c r="E2764" t="n">
        <v>2706</v>
      </c>
      <c r="F2764" t="inlineStr">
        <is>
          <t xml:space="preserve">        Collatie op vander Duyn geapprobeert.</t>
        </is>
      </c>
      <c r="G2764">
        <f>HYPERLINK("https://images.diginfra.net/iiif/NL-HaNA_1.01.02/3789/NL-HaNA_1.01.02_3789_0016.jpg/2485,406,1062,3076/full/0/default.jpg", "iiif_url")</f>
        <v/>
      </c>
    </row>
    <row r="2765">
      <c r="A2765" t="inlineStr">
        <is>
          <t>NL-HaNA_1.01.02_3789_0016-page-31</t>
        </is>
      </c>
      <c r="B2765" t="inlineStr">
        <is>
          <t>NL-HaNA_1.01.02_3789_0016-column-2585-506-862-2876</t>
        </is>
      </c>
      <c r="C2765" t="inlineStr">
        <is>
          <t>lemma</t>
        </is>
      </c>
      <c r="D2765" t="n">
        <v>2609</v>
      </c>
      <c r="E2765" t="n">
        <v>2769</v>
      </c>
      <c r="F2765" t="inlineStr">
        <is>
          <t>su.</t>
        </is>
      </c>
      <c r="G2765">
        <f>HYPERLINK("https://images.diginfra.net/iiif/NL-HaNA_1.01.02/3789/NL-HaNA_1.01.02_3789_0016.jpg/2485,406,1062,3076/full/0/default.jpg", "iiif_url")</f>
        <v/>
      </c>
    </row>
    <row r="2766">
      <c r="A2766" t="inlineStr">
        <is>
          <t>NL-HaNA_1.01.02_3789_0016-page-31</t>
        </is>
      </c>
      <c r="B2766" t="inlineStr">
        <is>
          <t>NL-HaNA_1.01.02_3789_0016-column-2585-506-862-2876</t>
        </is>
      </c>
      <c r="C2766" t="inlineStr">
        <is>
          <t>repeat_lemma</t>
        </is>
      </c>
      <c r="D2766" t="n">
        <v>2723</v>
      </c>
      <c r="E2766" t="n">
        <v>2810</v>
      </c>
      <c r="F2766" t="inlineStr">
        <is>
          <t xml:space="preserve">        te examineren de Declaratie van de</t>
        </is>
      </c>
      <c r="G2766">
        <f>HYPERLINK("https://images.diginfra.net/iiif/NL-HaNA_1.01.02/3789/NL-HaNA_1.01.02_3789_0016.jpg/2485,406,1062,3076/full/0/default.jpg", "iiif_url")</f>
        <v/>
      </c>
    </row>
    <row r="2767">
      <c r="A2767" t="inlineStr">
        <is>
          <t>NL-HaNA_1.01.02_3789_0016-page-31</t>
        </is>
      </c>
      <c r="B2767" t="inlineStr">
        <is>
          <t>NL-HaNA_1.01.02_3789_0016-column-2585-506-862-2876</t>
        </is>
      </c>
      <c r="C2767" t="inlineStr">
        <is>
          <t>lemma</t>
        </is>
      </c>
      <c r="D2767" t="n">
        <v>2611</v>
      </c>
      <c r="E2767" t="n">
        <v>2855</v>
      </c>
      <c r="F2767" t="inlineStr">
        <is>
          <t>Paraviciny. 577.</t>
        </is>
      </c>
      <c r="G2767">
        <f>HYPERLINK("https://images.diginfra.net/iiif/NL-HaNA_1.01.02/3789/NL-HaNA_1.01.02_3789_0016.jpg/2485,406,1062,3076/full/0/default.jpg", "iiif_url")</f>
        <v/>
      </c>
    </row>
    <row r="2768">
      <c r="A2768" t="inlineStr">
        <is>
          <t>NL-HaNA_1.01.02_3789_0016-page-31</t>
        </is>
      </c>
      <c r="B2768" t="inlineStr">
        <is>
          <t>NL-HaNA_1.01.02_3789_0016-column-2585-506-862-2876</t>
        </is>
      </c>
      <c r="C2768" t="inlineStr">
        <is>
          <t>repeat_lemma</t>
        </is>
      </c>
      <c r="D2768" t="n">
        <v>2728</v>
      </c>
      <c r="E2768" t="n">
        <v>2908</v>
      </c>
      <c r="F2768" t="inlineStr">
        <is>
          <t xml:space="preserve">        Commissie wegens Gelderlandt voor den</t>
        </is>
      </c>
      <c r="G2768">
        <f>HYPERLINK("https://images.diginfra.net/iiif/NL-HaNA_1.01.02/3789/NL-HaNA_1.01.02_3789_0016.jpg/2485,406,1062,3076/full/0/default.jpg", "iiif_url")</f>
        <v/>
      </c>
    </row>
    <row r="2769">
      <c r="A2769" t="inlineStr">
        <is>
          <t>NL-HaNA_1.01.02_3789_0016-page-31</t>
        </is>
      </c>
      <c r="B2769" t="inlineStr">
        <is>
          <t>NL-HaNA_1.01.02_3789_0016-column-2585-506-862-2876</t>
        </is>
      </c>
      <c r="C2769" t="inlineStr">
        <is>
          <t>lemma</t>
        </is>
      </c>
      <c r="D2769" t="n">
        <v>2609</v>
      </c>
      <c r="E2769" t="n">
        <v>2951</v>
      </c>
      <c r="F2769" t="inlineStr">
        <is>
          <t>Heere Loben Sels. 587.</t>
        </is>
      </c>
      <c r="G2769">
        <f>HYPERLINK("https://images.diginfra.net/iiif/NL-HaNA_1.01.02/3789/NL-HaNA_1.01.02_3789_0016.jpg/2485,406,1062,3076/full/0/default.jpg", "iiif_url")</f>
        <v/>
      </c>
    </row>
    <row r="2770">
      <c r="A2770" t="inlineStr">
        <is>
          <t>NL-HaNA_1.01.02_3789_0016-page-31</t>
        </is>
      </c>
      <c r="B2770" t="inlineStr">
        <is>
          <t>NL-HaNA_1.01.02_3789_0016-column-2585-506-862-2876</t>
        </is>
      </c>
      <c r="C2770" t="inlineStr">
        <is>
          <t>repeat_lemma</t>
        </is>
      </c>
      <c r="D2770" t="n">
        <v>2730</v>
      </c>
      <c r="E2770" t="n">
        <v>3001</v>
      </c>
      <c r="F2770" t="inlineStr">
        <is>
          <t xml:space="preserve">        advis op het versoeck van van Schrick</t>
        </is>
      </c>
      <c r="G2770">
        <f>HYPERLINK("https://images.diginfra.net/iiif/NL-HaNA_1.01.02/3789/NL-HaNA_1.01.02_3789_0016.jpg/2485,406,1062,3076/full/0/default.jpg", "iiif_url")</f>
        <v/>
      </c>
    </row>
    <row r="2771">
      <c r="A2771" t="inlineStr">
        <is>
          <t>NL-HaNA_1.01.02_3789_0016-page-31</t>
        </is>
      </c>
      <c r="B2771" t="inlineStr">
        <is>
          <t>NL-HaNA_1.01.02_3789_0016-column-2585-506-862-2876</t>
        </is>
      </c>
      <c r="C2771" t="inlineStr">
        <is>
          <t>lemma</t>
        </is>
      </c>
      <c r="D2771" t="n">
        <v>2606</v>
      </c>
      <c r="E2771" t="n">
        <v>3048</v>
      </c>
      <c r="F2771" t="inlineStr">
        <is>
          <t>en Collatie geapproteert. 610.</t>
        </is>
      </c>
      <c r="G2771">
        <f>HYPERLINK("https://images.diginfra.net/iiif/NL-HaNA_1.01.02/3789/NL-HaNA_1.01.02_3789_0016.jpg/2485,406,1062,3076/full/0/default.jpg", "iiif_url")</f>
        <v/>
      </c>
    </row>
    <row r="2772">
      <c r="A2772" t="inlineStr">
        <is>
          <t>NL-HaNA_1.01.02_3789_0016-page-31</t>
        </is>
      </c>
      <c r="B2772" t="inlineStr">
        <is>
          <t>NL-HaNA_1.01.02_3789_0016-column-2585-506-862-2876</t>
        </is>
      </c>
      <c r="C2772" t="inlineStr">
        <is>
          <t>repeat_lemma</t>
        </is>
      </c>
      <c r="D2772" t="n">
        <v>2732</v>
      </c>
      <c r="E2772" t="n">
        <v>3099</v>
      </c>
      <c r="F2772" t="inlineStr">
        <is>
          <t xml:space="preserve">        te adviseeren op het versoeck van Velse</t>
        </is>
      </c>
      <c r="G2772">
        <f>HYPERLINK("https://images.diginfra.net/iiif/NL-HaNA_1.01.02/3789/NL-HaNA_1.01.02_3789_0016.jpg/2485,406,1062,3076/full/0/default.jpg", "iiif_url")</f>
        <v/>
      </c>
    </row>
    <row r="2773">
      <c r="A2773" t="inlineStr">
        <is>
          <t>NL-HaNA_1.01.02_3789_0016-page-31</t>
        </is>
      </c>
      <c r="B2773" t="inlineStr">
        <is>
          <t>NL-HaNA_1.01.02_3789_0016-column-2585-506-862-2876</t>
        </is>
      </c>
      <c r="C2773" t="inlineStr">
        <is>
          <t>lemma</t>
        </is>
      </c>
      <c r="D2773" t="n">
        <v>2609</v>
      </c>
      <c r="E2773" t="n">
        <v>3148</v>
      </c>
      <c r="F2773" t="inlineStr">
        <is>
          <t>om approbatie van Collatie. ot1.</t>
        </is>
      </c>
      <c r="G2773">
        <f>HYPERLINK("https://images.diginfra.net/iiif/NL-HaNA_1.01.02/3789/NL-HaNA_1.01.02_3789_0016.jpg/2485,406,1062,3076/full/0/default.jpg", "iiif_url")</f>
        <v/>
      </c>
    </row>
    <row r="2774">
      <c r="A2774" t="inlineStr">
        <is>
          <t>NL-HaNA_1.01.02_3789_0016-page-31</t>
        </is>
      </c>
      <c r="B2774" t="inlineStr">
        <is>
          <t>NL-HaNA_1.01.02_3789_0016-column-2585-506-862-2876</t>
        </is>
      </c>
      <c r="C2774" t="inlineStr">
        <is>
          <t>repeat_lemma</t>
        </is>
      </c>
      <c r="D2774" t="n">
        <v>2728</v>
      </c>
      <c r="E2774" t="n">
        <v>3196</v>
      </c>
      <c r="F2774" t="inlineStr">
        <is>
          <t xml:space="preserve">        advis en geaccordeert. 629.</t>
        </is>
      </c>
      <c r="G2774">
        <f>HYPERLINK("https://images.diginfra.net/iiif/NL-HaNA_1.01.02/3789/NL-HaNA_1.01.02_3789_0016.jpg/2485,406,1062,3076/full/0/default.jpg", "iiif_url")</f>
        <v/>
      </c>
    </row>
    <row r="2775">
      <c r="A2775" t="inlineStr">
        <is>
          <t>NL-HaNA_1.01.02_3789_0016-page-31</t>
        </is>
      </c>
      <c r="B2775" t="inlineStr">
        <is>
          <t>NL-HaNA_1.01.02_3789_0016-column-2585-506-862-2876</t>
        </is>
      </c>
      <c r="C2775" t="inlineStr">
        <is>
          <t>lemma</t>
        </is>
      </c>
      <c r="D2775" t="n">
        <v>2567</v>
      </c>
      <c r="E2775" t="n">
        <v>3241</v>
      </c>
      <c r="F2775" t="inlineStr">
        <is>
          <t>Gerbrands, advertentie. 1e. 158. 303.</t>
        </is>
      </c>
      <c r="G2775">
        <f>HYPERLINK("https://images.diginfra.net/iiif/NL-HaNA_1.01.02/3789/NL-HaNA_1.01.02_3789_0016.jpg/2485,406,1062,3076/full/0/default.jpg", "iiif_url")</f>
        <v/>
      </c>
    </row>
    <row r="2776">
      <c r="A2776" t="inlineStr">
        <is>
          <t>NL-HaNA_1.01.02_3789_0016-page-31</t>
        </is>
      </c>
      <c r="B2776" t="inlineStr">
        <is>
          <t>NL-HaNA_1.01.02_3789_0016-column-2585-506-862-2876</t>
        </is>
      </c>
      <c r="C2776" t="inlineStr">
        <is>
          <t>continuation</t>
        </is>
      </c>
      <c r="D2776" t="n">
        <v>2616</v>
      </c>
      <c r="E2776" t="n">
        <v>3303</v>
      </c>
      <c r="F2776" t="inlineStr">
        <is>
          <t xml:space="preserve">    437-</t>
        </is>
      </c>
      <c r="G2776">
        <f>HYPERLINK("https://images.diginfra.net/iiif/NL-HaNA_1.01.02/3789/NL-HaNA_1.01.02_3789_0016.jpg/2485,406,1062,3076/full/0/default.jpg", "iiif_url")</f>
        <v/>
      </c>
    </row>
    <row r="2777">
      <c r="A2777" t="inlineStr">
        <is>
          <t>NL-HaNA_1.01.02_3789_0016-page-31</t>
        </is>
      </c>
      <c r="B2777" t="inlineStr">
        <is>
          <t>NL-HaNA_1.01.02_3789_0016-column-2585-506-862-2876</t>
        </is>
      </c>
      <c r="C2777" t="inlineStr">
        <is>
          <t>repeat_lemma</t>
        </is>
      </c>
      <c r="D2777" t="n">
        <v>2728</v>
      </c>
      <c r="E2777" t="n">
        <v>3339</v>
      </c>
      <c r="F2777" t="inlineStr">
        <is>
          <t xml:space="preserve">        declaratie. 150.</t>
        </is>
      </c>
      <c r="G2777">
        <f>HYPERLINK("https://images.diginfra.net/iiif/NL-HaNA_1.01.02/3789/NL-HaNA_1.01.02_3789_0016.jpg/2485,406,1062,3076/full/0/default.jpg", "iiif_url")</f>
        <v/>
      </c>
    </row>
    <row r="2779">
      <c r="A2779" t="inlineStr">
        <is>
          <t>NL-HaNA_1.01.02_3789_0016-page-31</t>
        </is>
      </c>
      <c r="B2779" t="inlineStr">
        <is>
          <t>NL-HaNA_1.01.02_3789_0016-column-3552-476-911-2921</t>
        </is>
      </c>
      <c r="C2779" t="inlineStr">
        <is>
          <t>continuation</t>
        </is>
      </c>
      <c r="D2779" t="n">
        <v>3716</v>
      </c>
      <c r="E2779" t="n">
        <v>505</v>
      </c>
      <c r="F2779" t="inlineStr">
        <is>
          <t xml:space="preserve">    de Groot gelast drie duysent guldens</t>
        </is>
      </c>
      <c r="G2779">
        <f>HYPERLINK("https://images.diginfra.net/iiif/NL-HaNA_1.01.02/3789/NL-HaNA_1.01.02_3789_0016.jpg/3452,376,1111,3121/full/0/default.jpg", "iiif_url")</f>
        <v/>
      </c>
    </row>
    <row r="2780">
      <c r="A2780" t="inlineStr">
        <is>
          <t>NL-HaNA_1.01.02_3789_0016-page-31</t>
        </is>
      </c>
      <c r="B2780" t="inlineStr">
        <is>
          <t>NL-HaNA_1.01.02_3789_0016-column-3552-476-911-2921</t>
        </is>
      </c>
      <c r="C2780" t="inlineStr">
        <is>
          <t>continuation</t>
        </is>
      </c>
      <c r="D2780" t="n">
        <v>3587</v>
      </c>
      <c r="E2780" t="n">
        <v>550</v>
      </c>
      <c r="F2780" t="inlineStr">
        <is>
          <t xml:space="preserve">    te betaalen. 166.</t>
        </is>
      </c>
      <c r="G2780">
        <f>HYPERLINK("https://images.diginfra.net/iiif/NL-HaNA_1.01.02/3789/NL-HaNA_1.01.02_3789_0016.jpg/3452,376,1111,3121/full/0/default.jpg", "iiif_url")</f>
        <v/>
      </c>
    </row>
    <row r="2781">
      <c r="A2781" t="inlineStr">
        <is>
          <t>NL-HaNA_1.01.02_3789_0016-page-31</t>
        </is>
      </c>
      <c r="B2781" t="inlineStr">
        <is>
          <t>NL-HaNA_1.01.02_3789_0016-column-3552-476-911-2921</t>
        </is>
      </c>
      <c r="C2781" t="inlineStr">
        <is>
          <t>continuation</t>
        </is>
      </c>
      <c r="D2781" t="n">
        <v>3709</v>
      </c>
      <c r="E2781" t="n">
        <v>605</v>
      </c>
      <c r="F2781" t="inlineStr">
        <is>
          <t xml:space="preserve">    mtificeerende dat den Dey, Mato-</t>
        </is>
      </c>
      <c r="G2781">
        <f>HYPERLINK("https://images.diginfra.net/iiif/NL-HaNA_1.01.02/3789/NL-HaNA_1.01.02_3789_0016.jpg/3452,376,1111,3121/full/0/default.jpg", "iiif_url")</f>
        <v/>
      </c>
    </row>
    <row r="2782">
      <c r="A2782" t="inlineStr">
        <is>
          <t>NL-HaNA_1.01.02_3789_0016-page-31</t>
        </is>
      </c>
      <c r="B2782" t="inlineStr">
        <is>
          <t>NL-HaNA_1.01.02_3789_0016-column-3552-476-911-2921</t>
        </is>
      </c>
      <c r="C2782" t="inlineStr">
        <is>
          <t>continuation</t>
        </is>
      </c>
      <c r="D2782" t="n">
        <v>3589</v>
      </c>
      <c r="E2782" t="n">
        <v>650</v>
      </c>
      <c r="F2782" t="inlineStr">
        <is>
          <t xml:space="preserve">    met Effendi in Ambassade aan baar Hoogh</t>
        </is>
      </c>
      <c r="G2782">
        <f>HYPERLINK("https://images.diginfra.net/iiif/NL-HaNA_1.01.02/3789/NL-HaNA_1.01.02_3789_0016.jpg/3452,376,1111,3121/full/0/default.jpg", "iiif_url")</f>
        <v/>
      </c>
    </row>
    <row r="2783">
      <c r="A2783" t="inlineStr">
        <is>
          <t>NL-HaNA_1.01.02_3789_0016-page-31</t>
        </is>
      </c>
      <c r="B2783" t="inlineStr">
        <is>
          <t>NL-HaNA_1.01.02_3789_0016-column-3552-476-911-2921</t>
        </is>
      </c>
      <c r="C2783" t="inlineStr">
        <is>
          <t>continuation</t>
        </is>
      </c>
      <c r="D2783" t="n">
        <v>3589</v>
      </c>
      <c r="E2783" t="n">
        <v>701</v>
      </c>
      <c r="F2783" t="inlineStr">
        <is>
          <t xml:space="preserve">    Migende afgesonden had, te examineren.</t>
        </is>
      </c>
      <c r="G2783">
        <f>HYPERLINK("https://images.diginfra.net/iiif/NL-HaNA_1.01.02/3789/NL-HaNA_1.01.02_3789_0016.jpg/3452,376,1111,3121/full/0/default.jpg", "iiif_url")</f>
        <v/>
      </c>
    </row>
    <row r="2784">
      <c r="A2784" t="inlineStr">
        <is>
          <t>NL-HaNA_1.01.02_3789_0016-page-31</t>
        </is>
      </c>
      <c r="B2784" t="inlineStr">
        <is>
          <t>NL-HaNA_1.01.02_3789_0016-column-3552-476-911-2921</t>
        </is>
      </c>
      <c r="C2784" t="inlineStr">
        <is>
          <t>continuation</t>
        </is>
      </c>
      <c r="D2784" t="n">
        <v>3587</v>
      </c>
      <c r="E2784" t="n">
        <v>750</v>
      </c>
      <c r="F2784" t="inlineStr">
        <is>
          <t xml:space="preserve">    630.</t>
        </is>
      </c>
      <c r="G2784">
        <f>HYPERLINK("https://images.diginfra.net/iiif/NL-HaNA_1.01.02/3789/NL-HaNA_1.01.02_3789_0016.jpg/3452,376,1111,3121/full/0/default.jpg", "iiif_url")</f>
        <v/>
      </c>
    </row>
    <row r="2785">
      <c r="A2785" t="inlineStr">
        <is>
          <t>NL-HaNA_1.01.02_3789_0016-page-31</t>
        </is>
      </c>
      <c r="B2785" t="inlineStr">
        <is>
          <t>NL-HaNA_1.01.02_3789_0016-column-3552-476-911-2921</t>
        </is>
      </c>
      <c r="C2785" t="inlineStr">
        <is>
          <t>repeat_lemma</t>
        </is>
      </c>
      <c r="D2785" t="n">
        <v>3707</v>
      </c>
      <c r="E2785" t="n">
        <v>800</v>
      </c>
      <c r="F2785" t="inlineStr">
        <is>
          <t xml:space="preserve">        weegens different met den Engelschen</t>
        </is>
      </c>
      <c r="G2785">
        <f>HYPERLINK("https://images.diginfra.net/iiif/NL-HaNA_1.01.02/3789/NL-HaNA_1.01.02_3789_0016.jpg/3452,376,1111,3121/full/0/default.jpg", "iiif_url")</f>
        <v/>
      </c>
    </row>
    <row r="2786">
      <c r="A2786" t="inlineStr">
        <is>
          <t>NL-HaNA_1.01.02_3789_0016-page-31</t>
        </is>
      </c>
      <c r="B2786" t="inlineStr">
        <is>
          <t>NL-HaNA_1.01.02_3789_0016-column-3552-476-911-2921</t>
        </is>
      </c>
      <c r="C2786" t="inlineStr">
        <is>
          <t>continuation</t>
        </is>
      </c>
      <c r="D2786" t="n">
        <v>3589</v>
      </c>
      <c r="E2786" t="n">
        <v>848</v>
      </c>
      <c r="F2786" t="inlineStr">
        <is>
          <t xml:space="preserve">    Consul te senden aan den Heere Hop.</t>
        </is>
      </c>
      <c r="G2786">
        <f>HYPERLINK("https://images.diginfra.net/iiif/NL-HaNA_1.01.02/3789/NL-HaNA_1.01.02_3789_0016.jpg/3452,376,1111,3121/full/0/default.jpg", "iiif_url")</f>
        <v/>
      </c>
    </row>
    <row r="2787">
      <c r="A2787" t="inlineStr">
        <is>
          <t>NL-HaNA_1.01.02_3789_0016-page-31</t>
        </is>
      </c>
      <c r="B2787" t="inlineStr">
        <is>
          <t>NL-HaNA_1.01.02_3789_0016-column-3552-476-911-2921</t>
        </is>
      </c>
      <c r="C2787" t="inlineStr">
        <is>
          <t>continuation</t>
        </is>
      </c>
      <c r="D2787" t="n">
        <v>3587</v>
      </c>
      <c r="E2787" t="n">
        <v>893</v>
      </c>
      <c r="F2787" t="inlineStr">
        <is>
          <t xml:space="preserve">    675.</t>
        </is>
      </c>
      <c r="G2787">
        <f>HYPERLINK("https://images.diginfra.net/iiif/NL-HaNA_1.01.02/3789/NL-HaNA_1.01.02_3789_0016.jpg/3452,376,1111,3121/full/0/default.jpg", "iiif_url")</f>
        <v/>
      </c>
    </row>
    <row r="2788">
      <c r="A2788" t="inlineStr">
        <is>
          <t>NL-HaNA_1.01.02_3789_0016-page-31</t>
        </is>
      </c>
      <c r="B2788" t="inlineStr">
        <is>
          <t>NL-HaNA_1.01.02_3789_0016-column-3552-476-911-2921</t>
        </is>
      </c>
      <c r="C2788" t="inlineStr">
        <is>
          <t>lemma</t>
        </is>
      </c>
      <c r="D2788" t="n">
        <v>3540</v>
      </c>
      <c r="E2788" t="n">
        <v>944</v>
      </c>
      <c r="F2788" t="inlineStr">
        <is>
          <t>Gerlinghs van de Commissie na Groningen,</t>
        </is>
      </c>
      <c r="G2788">
        <f>HYPERLINK("https://images.diginfra.net/iiif/NL-HaNA_1.01.02/3789/NL-HaNA_1.01.02_3789_0016.jpg/3452,376,1111,3121/full/0/default.jpg", "iiif_url")</f>
        <v/>
      </c>
    </row>
    <row r="2789">
      <c r="A2789" t="inlineStr">
        <is>
          <t>NL-HaNA_1.01.02_3789_0016-page-31</t>
        </is>
      </c>
      <c r="B2789" t="inlineStr">
        <is>
          <t>NL-HaNA_1.01.02_3789_0016-column-3552-476-911-2921</t>
        </is>
      </c>
      <c r="C2789" t="inlineStr">
        <is>
          <t>continuation</t>
        </is>
      </c>
      <c r="D2789" t="n">
        <v>3589</v>
      </c>
      <c r="E2789" t="n">
        <v>991</v>
      </c>
      <c r="F2789" t="inlineStr">
        <is>
          <t xml:space="preserve">    vermits indispositie ontslaagen. 50.</t>
        </is>
      </c>
      <c r="G2789">
        <f>HYPERLINK("https://images.diginfra.net/iiif/NL-HaNA_1.01.02/3789/NL-HaNA_1.01.02_3789_0016.jpg/3452,376,1111,3121/full/0/default.jpg", "iiif_url")</f>
        <v/>
      </c>
    </row>
    <row r="2790">
      <c r="A2790" t="inlineStr">
        <is>
          <t>NL-HaNA_1.01.02_3789_0016-page-31</t>
        </is>
      </c>
      <c r="B2790" t="inlineStr">
        <is>
          <t>NL-HaNA_1.01.02_3789_0016-column-3552-476-911-2921</t>
        </is>
      </c>
      <c r="C2790" t="inlineStr">
        <is>
          <t>lemma</t>
        </is>
      </c>
      <c r="D2790" t="n">
        <v>3540</v>
      </c>
      <c r="E2790" t="n">
        <v>1035</v>
      </c>
      <c r="F2790" t="inlineStr">
        <is>
          <t>Gildemeester om een Turcksche Pas, de ad-</t>
        </is>
      </c>
      <c r="G2790">
        <f>HYPERLINK("https://images.diginfra.net/iiif/NL-HaNA_1.01.02/3789/NL-HaNA_1.01.02_3789_0016.jpg/3452,376,1111,3121/full/0/default.jpg", "iiif_url")</f>
        <v/>
      </c>
    </row>
    <row r="2791">
      <c r="A2791" t="inlineStr">
        <is>
          <t>NL-HaNA_1.01.02_3789_0016-page-31</t>
        </is>
      </c>
      <c r="B2791" t="inlineStr">
        <is>
          <t>NL-HaNA_1.01.02_3789_0016-column-3552-476-911-2921</t>
        </is>
      </c>
      <c r="C2791" t="inlineStr">
        <is>
          <t>continuation</t>
        </is>
      </c>
      <c r="D2791" t="n">
        <v>3585</v>
      </c>
      <c r="E2791" t="n">
        <v>1087</v>
      </c>
      <c r="F2791" t="inlineStr">
        <is>
          <t xml:space="preserve">    miraliteyt tot Amsterdam , ie examineeren.</t>
        </is>
      </c>
      <c r="G2791">
        <f>HYPERLINK("https://images.diginfra.net/iiif/NL-HaNA_1.01.02/3789/NL-HaNA_1.01.02_3789_0016.jpg/3452,376,1111,3121/full/0/default.jpg", "iiif_url")</f>
        <v/>
      </c>
    </row>
    <row r="2792">
      <c r="A2792" t="inlineStr">
        <is>
          <t>NL-HaNA_1.01.02_3789_0016-page-31</t>
        </is>
      </c>
      <c r="B2792" t="inlineStr">
        <is>
          <t>NL-HaNA_1.01.02_3789_0016-column-3552-476-911-2921</t>
        </is>
      </c>
      <c r="C2792" t="inlineStr">
        <is>
          <t>continuation</t>
        </is>
      </c>
      <c r="D2792" t="n">
        <v>3587</v>
      </c>
      <c r="E2792" t="n">
        <v>1141</v>
      </c>
      <c r="F2792" t="inlineStr">
        <is>
          <t xml:space="preserve">    a1.</t>
        </is>
      </c>
      <c r="G2792">
        <f>HYPERLINK("https://images.diginfra.net/iiif/NL-HaNA_1.01.02/3789/NL-HaNA_1.01.02_3789_0016.jpg/3452,376,1111,3121/full/0/default.jpg", "iiif_url")</f>
        <v/>
      </c>
    </row>
    <row r="2793">
      <c r="A2793" t="inlineStr">
        <is>
          <t>NL-HaNA_1.01.02_3789_0016-page-31</t>
        </is>
      </c>
      <c r="B2793" t="inlineStr">
        <is>
          <t>NL-HaNA_1.01.02_3789_0016-column-3552-476-911-2921</t>
        </is>
      </c>
      <c r="C2793" t="inlineStr">
        <is>
          <t>repeat_lemma</t>
        </is>
      </c>
      <c r="D2793" t="n">
        <v>3706</v>
      </c>
      <c r="E2793" t="n">
        <v>1190</v>
      </c>
      <c r="F2793" t="inlineStr">
        <is>
          <t xml:space="preserve">        antwoordt, en resolutie. 490.</t>
        </is>
      </c>
      <c r="G2793">
        <f>HYPERLINK("https://images.diginfra.net/iiif/NL-HaNA_1.01.02/3789/NL-HaNA_1.01.02_3789_0016.jpg/3452,376,1111,3121/full/0/default.jpg", "iiif_url")</f>
        <v/>
      </c>
    </row>
    <row r="2794">
      <c r="A2794" t="inlineStr">
        <is>
          <t>NL-HaNA_1.01.02_3789_0016-page-31</t>
        </is>
      </c>
      <c r="B2794" t="inlineStr">
        <is>
          <t>NL-HaNA_1.01.02_3789_0016-column-3552-476-911-2921</t>
        </is>
      </c>
      <c r="C2794" t="inlineStr">
        <is>
          <t>lemma</t>
        </is>
      </c>
      <c r="D2794" t="n">
        <v>3538</v>
      </c>
      <c r="E2794" t="n">
        <v>1230</v>
      </c>
      <c r="F2794" t="inlineStr">
        <is>
          <t>Gilles weegens Hollandt ter Generaliteyt ge-</t>
        </is>
      </c>
      <c r="G2794">
        <f>HYPERLINK("https://images.diginfra.net/iiif/NL-HaNA_1.01.02/3789/NL-HaNA_1.01.02_3789_0016.jpg/3452,376,1111,3121/full/0/default.jpg", "iiif_url")</f>
        <v/>
      </c>
    </row>
    <row r="2795">
      <c r="A2795" t="inlineStr">
        <is>
          <t>NL-HaNA_1.01.02_3789_0016-page-31</t>
        </is>
      </c>
      <c r="B2795" t="inlineStr">
        <is>
          <t>NL-HaNA_1.01.02_3789_0016-column-3552-476-911-2921</t>
        </is>
      </c>
      <c r="C2795" t="inlineStr">
        <is>
          <t>continuation</t>
        </is>
      </c>
      <c r="D2795" t="n">
        <v>3585</v>
      </c>
      <c r="E2795" t="n">
        <v>1281</v>
      </c>
      <c r="F2795" t="inlineStr">
        <is>
          <t xml:space="preserve">    committeert. 600.</t>
        </is>
      </c>
      <c r="G2795">
        <f>HYPERLINK("https://images.diginfra.net/iiif/NL-HaNA_1.01.02/3789/NL-HaNA_1.01.02_3789_0016.jpg/3452,376,1111,3121/full/0/default.jpg", "iiif_url")</f>
        <v/>
      </c>
    </row>
    <row r="2796">
      <c r="A2796" t="inlineStr">
        <is>
          <t>NL-HaNA_1.01.02_3789_0016-page-31</t>
        </is>
      </c>
      <c r="B2796" t="inlineStr">
        <is>
          <t>NL-HaNA_1.01.02_3789_0016-column-3552-476-911-2921</t>
        </is>
      </c>
      <c r="C2796" t="inlineStr">
        <is>
          <t>repeat_lemma</t>
        </is>
      </c>
      <c r="D2796" t="n">
        <v>3709</v>
      </c>
      <c r="E2796" t="n">
        <v>1328</v>
      </c>
      <c r="F2796" t="inlineStr">
        <is>
          <t xml:space="preserve">        Commissie na Stadt en Lande. 602.</t>
        </is>
      </c>
      <c r="G2796">
        <f>HYPERLINK("https://images.diginfra.net/iiif/NL-HaNA_1.01.02/3789/NL-HaNA_1.01.02_3789_0016.jpg/3452,376,1111,3121/full/0/default.jpg", "iiif_url")</f>
        <v/>
      </c>
    </row>
    <row r="2797">
      <c r="A2797" t="inlineStr">
        <is>
          <t>NL-HaNA_1.01.02_3789_0016-page-31</t>
        </is>
      </c>
      <c r="B2797" t="inlineStr">
        <is>
          <t>NL-HaNA_1.01.02_3789_0016-column-3552-476-911-2921</t>
        </is>
      </c>
      <c r="C2797" t="inlineStr">
        <is>
          <t>lemma</t>
        </is>
      </c>
      <c r="D2797" t="n">
        <v>3536</v>
      </c>
      <c r="E2797" t="n">
        <v>1371</v>
      </c>
      <c r="F2797" t="inlineStr">
        <is>
          <t>van Ginek, gelast seekeren Gevangen aan den</t>
        </is>
      </c>
      <c r="G2797">
        <f>HYPERLINK("https://images.diginfra.net/iiif/NL-HaNA_1.01.02/3789/NL-HaNA_1.01.02_3789_0016.jpg/3452,376,1111,3121/full/0/default.jpg", "iiif_url")</f>
        <v/>
      </c>
    </row>
    <row r="2798">
      <c r="A2798" t="inlineStr">
        <is>
          <t>NL-HaNA_1.01.02_3789_0016-page-31</t>
        </is>
      </c>
      <c r="B2798" t="inlineStr">
        <is>
          <t>NL-HaNA_1.01.02_3789_0016-column-3552-476-911-2921</t>
        </is>
      </c>
      <c r="C2798" t="inlineStr">
        <is>
          <t>continuation</t>
        </is>
      </c>
      <c r="D2798" t="n">
        <v>3585</v>
      </c>
      <c r="E2798" t="n">
        <v>1421</v>
      </c>
      <c r="F2798" t="inlineStr">
        <is>
          <t xml:space="preserve">    Scholtis van Kempen onder Acte van reci-</t>
        </is>
      </c>
      <c r="G2798">
        <f>HYPERLINK("https://images.diginfra.net/iiif/NL-HaNA_1.01.02/3789/NL-HaNA_1.01.02_3789_0016.jpg/3452,376,1111,3121/full/0/default.jpg", "iiif_url")</f>
        <v/>
      </c>
    </row>
    <row r="2799">
      <c r="A2799" t="inlineStr">
        <is>
          <t>NL-HaNA_1.01.02_3789_0016-page-31</t>
        </is>
      </c>
      <c r="B2799" t="inlineStr">
        <is>
          <t>NL-HaNA_1.01.02_3789_0016-column-3552-476-911-2921</t>
        </is>
      </c>
      <c r="C2799" t="inlineStr">
        <is>
          <t>continuation</t>
        </is>
      </c>
      <c r="D2799" t="n">
        <v>3580</v>
      </c>
      <c r="E2799" t="n">
        <v>1472</v>
      </c>
      <c r="F2799" t="inlineStr">
        <is>
          <t xml:space="preserve">    procatie over te leveren. 262.</t>
        </is>
      </c>
      <c r="G2799">
        <f>HYPERLINK("https://images.diginfra.net/iiif/NL-HaNA_1.01.02/3789/NL-HaNA_1.01.02_3789_0016.jpg/3452,376,1111,3121/full/0/default.jpg", "iiif_url")</f>
        <v/>
      </c>
    </row>
    <row r="2800">
      <c r="A2800" t="inlineStr">
        <is>
          <t>NL-HaNA_1.01.02_3789_0016-page-31</t>
        </is>
      </c>
      <c r="B2800" t="inlineStr">
        <is>
          <t>NL-HaNA_1.01.02_3789_0016-column-3552-476-911-2921</t>
        </is>
      </c>
      <c r="C2800" t="inlineStr">
        <is>
          <t>repeat_lemma</t>
        </is>
      </c>
      <c r="D2800" t="n">
        <v>3706</v>
      </c>
      <c r="E2800" t="n">
        <v>1524</v>
      </c>
      <c r="F2800" t="inlineStr">
        <is>
          <t xml:space="preserve">        om onkosten weegens Landtloopers en</t>
        </is>
      </c>
      <c r="G2800">
        <f>HYPERLINK("https://images.diginfra.net/iiif/NL-HaNA_1.01.02/3789/NL-HaNA_1.01.02_3789_0016.jpg/3452,376,1111,3121/full/0/default.jpg", "iiif_url")</f>
        <v/>
      </c>
    </row>
    <row r="2801">
      <c r="A2801" t="inlineStr">
        <is>
          <t>NL-HaNA_1.01.02_3789_0016-page-31</t>
        </is>
      </c>
      <c r="B2801" t="inlineStr">
        <is>
          <t>NL-HaNA_1.01.02_3789_0016-column-3552-476-911-2921</t>
        </is>
      </c>
      <c r="C2801" t="inlineStr">
        <is>
          <t>continuation</t>
        </is>
      </c>
      <c r="D2801" t="n">
        <v>3587</v>
      </c>
      <c r="E2801" t="n">
        <v>1565</v>
      </c>
      <c r="F2801" t="inlineStr">
        <is>
          <t xml:space="preserve">    Vagabonden, te examineeren. 448.</t>
        </is>
      </c>
      <c r="G2801">
        <f>HYPERLINK("https://images.diginfra.net/iiif/NL-HaNA_1.01.02/3789/NL-HaNA_1.01.02_3789_0016.jpg/3452,376,1111,3121/full/0/default.jpg", "iiif_url")</f>
        <v/>
      </c>
    </row>
    <row r="2802">
      <c r="A2802" t="inlineStr">
        <is>
          <t>NL-HaNA_1.01.02_3789_0016-page-31</t>
        </is>
      </c>
      <c r="B2802" t="inlineStr">
        <is>
          <t>NL-HaNA_1.01.02_3789_0016-column-3552-476-911-2921</t>
        </is>
      </c>
      <c r="C2802" t="inlineStr">
        <is>
          <t>repeat_lemma</t>
        </is>
      </c>
      <c r="D2802" t="n">
        <v>3683</v>
      </c>
      <c r="E2802" t="n">
        <v>1623</v>
      </c>
      <c r="F2802" t="inlineStr">
        <is>
          <t xml:space="preserve">        rapport en resolutie dien aangaande.</t>
        </is>
      </c>
      <c r="G2802">
        <f>HYPERLINK("https://images.diginfra.net/iiif/NL-HaNA_1.01.02/3789/NL-HaNA_1.01.02_3789_0016.jpg/3452,376,1111,3121/full/0/default.jpg", "iiif_url")</f>
        <v/>
      </c>
    </row>
    <row r="2803">
      <c r="A2803" t="inlineStr">
        <is>
          <t>NL-HaNA_1.01.02_3789_0016-page-31</t>
        </is>
      </c>
      <c r="B2803" t="inlineStr">
        <is>
          <t>NL-HaNA_1.01.02_3789_0016-column-3552-476-911-2921</t>
        </is>
      </c>
      <c r="C2803" t="inlineStr">
        <is>
          <t>continuation</t>
        </is>
      </c>
      <c r="D2803" t="n">
        <v>3594</v>
      </c>
      <c r="E2803" t="n">
        <v>1665</v>
      </c>
      <c r="F2803" t="inlineStr">
        <is>
          <t xml:space="preserve">    371.</t>
        </is>
      </c>
      <c r="G2803">
        <f>HYPERLINK("https://images.diginfra.net/iiif/NL-HaNA_1.01.02/3789/NL-HaNA_1.01.02_3789_0016.jpg/3452,376,1111,3121/full/0/default.jpg", "iiif_url")</f>
        <v/>
      </c>
    </row>
    <row r="2804">
      <c r="A2804" t="inlineStr">
        <is>
          <t>NL-HaNA_1.01.02_3789_0016-page-31</t>
        </is>
      </c>
      <c r="B2804" t="inlineStr">
        <is>
          <t>NL-HaNA_1.01.02_3789_0016-column-3552-476-911-2921</t>
        </is>
      </c>
      <c r="C2804" t="inlineStr">
        <is>
          <t>lemma</t>
        </is>
      </c>
      <c r="D2804" t="n">
        <v>3538</v>
      </c>
      <c r="E2804" t="n">
        <v>1708</v>
      </c>
      <c r="F2804" t="inlineStr">
        <is>
          <t>Godin, verlof een maand geprolongeert. 81.</t>
        </is>
      </c>
      <c r="G2804">
        <f>HYPERLINK("https://images.diginfra.net/iiif/NL-HaNA_1.01.02/3789/NL-HaNA_1.01.02_3789_0016.jpg/3452,376,1111,3121/full/0/default.jpg", "iiif_url")</f>
        <v/>
      </c>
    </row>
    <row r="2805">
      <c r="A2805" t="inlineStr">
        <is>
          <t>NL-HaNA_1.01.02_3789_0016-page-31</t>
        </is>
      </c>
      <c r="B2805" t="inlineStr">
        <is>
          <t>NL-HaNA_1.01.02_3789_0016-column-3552-476-911-2921</t>
        </is>
      </c>
      <c r="C2805" t="inlineStr">
        <is>
          <t>repeat_lemma</t>
        </is>
      </c>
      <c r="D2805" t="n">
        <v>3704</v>
      </c>
      <c r="E2805" t="n">
        <v>1767</v>
      </c>
      <c r="F2805" t="inlineStr">
        <is>
          <t xml:space="preserve">        gepermitteert fich voor vyf maanden</t>
        </is>
      </c>
      <c r="G2805">
        <f>HYPERLINK("https://images.diginfra.net/iiif/NL-HaNA_1.01.02/3789/NL-HaNA_1.01.02_3789_0016.jpg/3452,376,1111,3121/full/0/default.jpg", "iiif_url")</f>
        <v/>
      </c>
    </row>
    <row r="2806">
      <c r="A2806" t="inlineStr">
        <is>
          <t>NL-HaNA_1.01.02_3789_0016-page-31</t>
        </is>
      </c>
      <c r="B2806" t="inlineStr">
        <is>
          <t>NL-HaNA_1.01.02_3789_0016-column-3552-476-911-2921</t>
        </is>
      </c>
      <c r="C2806" t="inlineStr">
        <is>
          <t>continuation</t>
        </is>
      </c>
      <c r="D2806" t="n">
        <v>3585</v>
      </c>
      <c r="E2806" t="n">
        <v>1809</v>
      </c>
      <c r="F2806" t="inlineStr">
        <is>
          <t xml:space="preserve">    na de Campagne aan den Ryn te begeeven-</t>
        </is>
      </c>
      <c r="G2806">
        <f>HYPERLINK("https://images.diginfra.net/iiif/NL-HaNA_1.01.02/3789/NL-HaNA_1.01.02_3789_0016.jpg/3452,376,1111,3121/full/0/default.jpg", "iiif_url")</f>
        <v/>
      </c>
    </row>
    <row r="2807">
      <c r="A2807" t="inlineStr">
        <is>
          <t>NL-HaNA_1.01.02_3789_0016-page-31</t>
        </is>
      </c>
      <c r="B2807" t="inlineStr">
        <is>
          <t>NL-HaNA_1.01.02_3789_0016-column-3552-476-911-2921</t>
        </is>
      </c>
      <c r="C2807" t="inlineStr">
        <is>
          <t>continuation</t>
        </is>
      </c>
      <c r="D2807" t="n">
        <v>3589</v>
      </c>
      <c r="E2807" t="n">
        <v>1863</v>
      </c>
      <c r="F2807" t="inlineStr">
        <is>
          <t xml:space="preserve">    347.</t>
        </is>
      </c>
      <c r="G2807">
        <f>HYPERLINK("https://images.diginfra.net/iiif/NL-HaNA_1.01.02/3789/NL-HaNA_1.01.02_3789_0016.jpg/3452,376,1111,3121/full/0/default.jpg", "iiif_url")</f>
        <v/>
      </c>
    </row>
    <row r="2808">
      <c r="A2808" t="inlineStr">
        <is>
          <t>NL-HaNA_1.01.02_3789_0016-page-31</t>
        </is>
      </c>
      <c r="B2808" t="inlineStr">
        <is>
          <t>NL-HaNA_1.01.02_3789_0016-column-3552-476-911-2921</t>
        </is>
      </c>
      <c r="C2808" t="inlineStr">
        <is>
          <t>lemma</t>
        </is>
      </c>
      <c r="D2808" t="n">
        <v>3540</v>
      </c>
      <c r="E2808" t="n">
        <v>1903</v>
      </c>
      <c r="F2808" t="inlineStr">
        <is>
          <t>Goeiée, Lyste van aanhalingen van drie maan-</t>
        </is>
      </c>
      <c r="G2808">
        <f>HYPERLINK("https://images.diginfra.net/iiif/NL-HaNA_1.01.02/3789/NL-HaNA_1.01.02_3789_0016.jpg/3452,376,1111,3121/full/0/default.jpg", "iiif_url")</f>
        <v/>
      </c>
    </row>
    <row r="2809">
      <c r="A2809" t="inlineStr">
        <is>
          <t>NL-HaNA_1.01.02_3789_0016-page-31</t>
        </is>
      </c>
      <c r="B2809" t="inlineStr">
        <is>
          <t>NL-HaNA_1.01.02_3789_0016-column-3552-476-911-2921</t>
        </is>
      </c>
      <c r="C2809" t="inlineStr">
        <is>
          <t>continuation</t>
        </is>
      </c>
      <c r="D2809" t="n">
        <v>3587</v>
      </c>
      <c r="E2809" t="n">
        <v>1953</v>
      </c>
      <c r="F2809" t="inlineStr">
        <is>
          <t xml:space="preserve">    den.</t>
        </is>
      </c>
      <c r="G2809">
        <f>HYPERLINK("https://images.diginfra.net/iiif/NL-HaNA_1.01.02/3789/NL-HaNA_1.01.02_3789_0016.jpg/3452,376,1111,3121/full/0/default.jpg", "iiif_url")</f>
        <v/>
      </c>
    </row>
    <row r="2810">
      <c r="A2810" t="inlineStr">
        <is>
          <t>NL-HaNA_1.01.02_3789_0016-page-31</t>
        </is>
      </c>
      <c r="B2810" t="inlineStr">
        <is>
          <t>NL-HaNA_1.01.02_3789_0016-column-3552-476-911-2921</t>
        </is>
      </c>
      <c r="C2810" t="inlineStr">
        <is>
          <t>continuation</t>
        </is>
      </c>
      <c r="D2810" t="n">
        <v>3716</v>
      </c>
      <c r="E2810" t="n">
        <v>1957</v>
      </c>
      <c r="F2810" t="inlineStr">
        <is>
          <t xml:space="preserve">    148. 320. 505.</t>
        </is>
      </c>
      <c r="G2810">
        <f>HYPERLINK("https://images.diginfra.net/iiif/NL-HaNA_1.01.02/3789/NL-HaNA_1.01.02_3789_0016.jpg/3452,376,1111,3121/full/0/default.jpg", "iiif_url")</f>
        <v/>
      </c>
    </row>
    <row r="2811">
      <c r="A2811" t="inlineStr">
        <is>
          <t>NL-HaNA_1.01.02_3789_0016-page-31</t>
        </is>
      </c>
      <c r="B2811" t="inlineStr">
        <is>
          <t>NL-HaNA_1.01.02_3789_0016-column-3552-476-911-2921</t>
        </is>
      </c>
      <c r="C2811" t="inlineStr">
        <is>
          <t>repeat_lemma</t>
        </is>
      </c>
      <c r="D2811" t="n">
        <v>3713</v>
      </c>
      <c r="E2811" t="n">
        <v>2003</v>
      </c>
      <c r="F2811" t="inlineStr">
        <is>
          <t xml:space="preserve">        té berighten op de klagbten van Kin-</t>
        </is>
      </c>
      <c r="G2811">
        <f>HYPERLINK("https://images.diginfra.net/iiif/NL-HaNA_1.01.02/3789/NL-HaNA_1.01.02_3789_0016.jpg/3452,376,1111,3121/full/0/default.jpg", "iiif_url")</f>
        <v/>
      </c>
    </row>
    <row r="2812">
      <c r="A2812" t="inlineStr">
        <is>
          <t>NL-HaNA_1.01.02_3789_0016-page-31</t>
        </is>
      </c>
      <c r="B2812" t="inlineStr">
        <is>
          <t>NL-HaNA_1.01.02_3789_0016-column-3552-476-911-2921</t>
        </is>
      </c>
      <c r="C2812" t="inlineStr">
        <is>
          <t>continuation</t>
        </is>
      </c>
      <c r="D2812" t="n">
        <v>3585</v>
      </c>
      <c r="E2812" t="n">
        <v>2048</v>
      </c>
      <c r="F2812" t="inlineStr">
        <is>
          <t xml:space="preserve">    schot weegens differenten over aanbaalingen.</t>
        </is>
      </c>
      <c r="G2812">
        <f>HYPERLINK("https://images.diginfra.net/iiif/NL-HaNA_1.01.02/3789/NL-HaNA_1.01.02_3789_0016.jpg/3452,376,1111,3121/full/0/default.jpg", "iiif_url")</f>
        <v/>
      </c>
    </row>
    <row r="2813">
      <c r="A2813" t="inlineStr">
        <is>
          <t>NL-HaNA_1.01.02_3789_0016-page-31</t>
        </is>
      </c>
      <c r="B2813" t="inlineStr">
        <is>
          <t>NL-HaNA_1.01.02_3789_0016-column-3552-476-911-2921</t>
        </is>
      </c>
      <c r="C2813" t="inlineStr">
        <is>
          <t>continuation</t>
        </is>
      </c>
      <c r="D2813" t="n">
        <v>3589</v>
      </c>
      <c r="E2813" t="n">
        <v>2100</v>
      </c>
      <c r="F2813" t="inlineStr">
        <is>
          <t xml:space="preserve">    492. 508. 6t10.</t>
        </is>
      </c>
      <c r="G2813">
        <f>HYPERLINK("https://images.diginfra.net/iiif/NL-HaNA_1.01.02/3789/NL-HaNA_1.01.02_3789_0016.jpg/3452,376,1111,3121/full/0/default.jpg", "iiif_url")</f>
        <v/>
      </c>
    </row>
    <row r="2814">
      <c r="A2814" t="inlineStr">
        <is>
          <t>NL-HaNA_1.01.02_3789_0016-page-31</t>
        </is>
      </c>
      <c r="B2814" t="inlineStr">
        <is>
          <t>NL-HaNA_1.01.02_3789_0016-column-3552-476-911-2921</t>
        </is>
      </c>
      <c r="C2814" t="inlineStr">
        <is>
          <t>repeat_lemma</t>
        </is>
      </c>
      <c r="D2814" t="n">
        <v>3709</v>
      </c>
      <c r="E2814" t="n">
        <v>2147</v>
      </c>
      <c r="F2814" t="inlineStr">
        <is>
          <t xml:space="preserve">        berigbt op de Memorie van van Kin-</t>
        </is>
      </c>
      <c r="G2814">
        <f>HYPERLINK("https://images.diginfra.net/iiif/NL-HaNA_1.01.02/3789/NL-HaNA_1.01.02_3789_0016.jpg/3452,376,1111,3121/full/0/default.jpg", "iiif_url")</f>
        <v/>
      </c>
    </row>
    <row r="2815">
      <c r="A2815" t="inlineStr">
        <is>
          <t>NL-HaNA_1.01.02_3789_0016-page-31</t>
        </is>
      </c>
      <c r="B2815" t="inlineStr">
        <is>
          <t>NL-HaNA_1.01.02_3789_0016-column-3552-476-911-2921</t>
        </is>
      </c>
      <c r="C2815" t="inlineStr">
        <is>
          <t>continuation</t>
        </is>
      </c>
      <c r="D2815" t="n">
        <v>3589</v>
      </c>
      <c r="E2815" t="n">
        <v>2192</v>
      </c>
      <c r="F2815" t="inlineStr">
        <is>
          <t xml:space="preserve">    schot, te examineren. 634.</t>
        </is>
      </c>
      <c r="G2815">
        <f>HYPERLINK("https://images.diginfra.net/iiif/NL-HaNA_1.01.02/3789/NL-HaNA_1.01.02_3789_0016.jpg/3452,376,1111,3121/full/0/default.jpg", "iiif_url")</f>
        <v/>
      </c>
    </row>
    <row r="2816">
      <c r="A2816" t="inlineStr">
        <is>
          <t>NL-HaNA_1.01.02_3789_0016-page-31</t>
        </is>
      </c>
      <c r="B2816" t="inlineStr">
        <is>
          <t>NL-HaNA_1.01.02_3789_0016-column-3552-476-911-2921</t>
        </is>
      </c>
      <c r="C2816" t="inlineStr">
        <is>
          <t>lemma</t>
        </is>
      </c>
      <c r="D2816" t="n">
        <v>3543</v>
      </c>
      <c r="E2816" t="n">
        <v>2244</v>
      </c>
      <c r="F2816" t="inlineStr">
        <is>
          <t>vander Goes declaratie. 31.</t>
        </is>
      </c>
      <c r="G2816">
        <f>HYPERLINK("https://images.diginfra.net/iiif/NL-HaNA_1.01.02/3789/NL-HaNA_1.01.02_3789_0016.jpg/3452,376,1111,3121/full/0/default.jpg", "iiif_url")</f>
        <v/>
      </c>
    </row>
    <row r="2817">
      <c r="A2817" t="inlineStr">
        <is>
          <t>NL-HaNA_1.01.02_3789_0016-page-31</t>
        </is>
      </c>
      <c r="B2817" t="inlineStr">
        <is>
          <t>NL-HaNA_1.01.02_3789_0016-column-3552-476-911-2921</t>
        </is>
      </c>
      <c r="C2817" t="inlineStr">
        <is>
          <t>lemma</t>
        </is>
      </c>
      <c r="D2817" t="n">
        <v>3545</v>
      </c>
      <c r="E2817" t="n">
        <v>2289</v>
      </c>
      <c r="F2817" t="inlineStr">
        <is>
          <t>Golofkin, Memorie raakende de vinlentie door</t>
        </is>
      </c>
      <c r="G2817">
        <f>HYPERLINK("https://images.diginfra.net/iiif/NL-HaNA_1.01.02/3789/NL-HaNA_1.01.02_3789_0016.jpg/3452,376,1111,3121/full/0/default.jpg", "iiif_url")</f>
        <v/>
      </c>
    </row>
    <row r="2818">
      <c r="A2818" t="inlineStr">
        <is>
          <t>NL-HaNA_1.01.02_3789_0016-page-31</t>
        </is>
      </c>
      <c r="B2818" t="inlineStr">
        <is>
          <t>NL-HaNA_1.01.02_3789_0016-column-3552-476-911-2921</t>
        </is>
      </c>
      <c r="C2818" t="inlineStr">
        <is>
          <t>continuation</t>
        </is>
      </c>
      <c r="D2818" t="n">
        <v>3589</v>
      </c>
      <c r="E2818" t="n">
        <v>2343</v>
      </c>
      <c r="F2818" t="inlineStr">
        <is>
          <t xml:space="preserve">    twee Rotterdamsche Scheepen in Groenlandt</t>
        </is>
      </c>
      <c r="G2818">
        <f>HYPERLINK("https://images.diginfra.net/iiif/NL-HaNA_1.01.02/3789/NL-HaNA_1.01.02_3789_0016.jpg/3452,376,1111,3121/full/0/default.jpg", "iiif_url")</f>
        <v/>
      </c>
    </row>
    <row r="2819">
      <c r="A2819" t="inlineStr">
        <is>
          <t>NL-HaNA_1.01.02_3789_0016-page-31</t>
        </is>
      </c>
      <c r="B2819" t="inlineStr">
        <is>
          <t>NL-HaNA_1.01.02_3789_0016-column-3552-476-911-2921</t>
        </is>
      </c>
      <c r="C2819" t="inlineStr">
        <is>
          <t>continuation</t>
        </is>
      </c>
      <c r="D2819" t="n">
        <v>3587</v>
      </c>
      <c r="E2819" t="n">
        <v>2390</v>
      </c>
      <c r="F2819" t="inlineStr">
        <is>
          <t xml:space="preserve">    gepleeght, by Hollandt overgenoumen. 19.</t>
        </is>
      </c>
      <c r="G2819">
        <f>HYPERLINK("https://images.diginfra.net/iiif/NL-HaNA_1.01.02/3789/NL-HaNA_1.01.02_3789_0016.jpg/3452,376,1111,3121/full/0/default.jpg", "iiif_url")</f>
        <v/>
      </c>
    </row>
    <row r="2820">
      <c r="A2820" t="inlineStr">
        <is>
          <t>NL-HaNA_1.01.02_3789_0016-page-31</t>
        </is>
      </c>
      <c r="B2820" t="inlineStr">
        <is>
          <t>NL-HaNA_1.01.02_3789_0016-column-3552-476-911-2921</t>
        </is>
      </c>
      <c r="C2820" t="inlineStr">
        <is>
          <t>empty_line</t>
        </is>
      </c>
      <c r="D2820" t="n">
        <v>3662</v>
      </c>
      <c r="E2820" t="n">
        <v>2440</v>
      </c>
      <c r="F2820" t="inlineStr"/>
      <c r="G2820">
        <f>HYPERLINK("https://images.diginfra.net/iiif/NL-HaNA_1.01.02/3789/NL-HaNA_1.01.02_3789_0016.jpg/3452,376,1111,3121/full/0/default.jpg", "iiif_url")</f>
        <v/>
      </c>
    </row>
    <row r="2821">
      <c r="A2821" t="inlineStr">
        <is>
          <t>NL-HaNA_1.01.02_3789_0016-page-31</t>
        </is>
      </c>
      <c r="B2821" t="inlineStr">
        <is>
          <t>NL-HaNA_1.01.02_3789_0016-column-3552-476-911-2921</t>
        </is>
      </c>
      <c r="C2821" t="inlineStr">
        <is>
          <t>repeat_lemma</t>
        </is>
      </c>
      <c r="D2821" t="n">
        <v>3683</v>
      </c>
      <c r="E2821" t="n">
        <v>2439</v>
      </c>
      <c r="F2821" t="inlineStr">
        <is>
          <t xml:space="preserve">        raport dien aangaande, en resolutie.</t>
        </is>
      </c>
      <c r="G2821">
        <f>HYPERLINK("https://images.diginfra.net/iiif/NL-HaNA_1.01.02/3789/NL-HaNA_1.01.02_3789_0016.jpg/3452,376,1111,3121/full/0/default.jpg", "iiif_url")</f>
        <v/>
      </c>
    </row>
    <row r="2822">
      <c r="A2822" t="inlineStr">
        <is>
          <t>NL-HaNA_1.01.02_3789_0016-page-31</t>
        </is>
      </c>
      <c r="B2822" t="inlineStr">
        <is>
          <t>NL-HaNA_1.01.02_3789_0016-column-3552-476-911-2921</t>
        </is>
      </c>
      <c r="C2822" t="inlineStr">
        <is>
          <t>continuation</t>
        </is>
      </c>
      <c r="D2822" t="n">
        <v>3594</v>
      </c>
      <c r="E2822" t="n">
        <v>2495</v>
      </c>
      <c r="F2822" t="inlineStr">
        <is>
          <t xml:space="preserve">    71.</t>
        </is>
      </c>
      <c r="G2822">
        <f>HYPERLINK("https://images.diginfra.net/iiif/NL-HaNA_1.01.02/3789/NL-HaNA_1.01.02_3789_0016.jpg/3452,376,1111,3121/full/0/default.jpg", "iiif_url")</f>
        <v/>
      </c>
    </row>
    <row r="2823">
      <c r="A2823" t="inlineStr">
        <is>
          <t>NL-HaNA_1.01.02_3789_0016-page-31</t>
        </is>
      </c>
      <c r="B2823" t="inlineStr">
        <is>
          <t>NL-HaNA_1.01.02_3789_0016-column-3552-476-911-2921</t>
        </is>
      </c>
      <c r="C2823" t="inlineStr">
        <is>
          <t>repeat_lemma</t>
        </is>
      </c>
      <c r="D2823" t="n">
        <v>3690</v>
      </c>
      <c r="E2823" t="n">
        <v>2539</v>
      </c>
      <c r="F2823" t="inlineStr">
        <is>
          <t xml:space="preserve">        aangenoomen te schryven in faveur van</t>
        </is>
      </c>
      <c r="G2823">
        <f>HYPERLINK("https://images.diginfra.net/iiif/NL-HaNA_1.01.02/3789/NL-HaNA_1.01.02_3789_0016.jpg/3452,376,1111,3121/full/0/default.jpg", "iiif_url")</f>
        <v/>
      </c>
    </row>
    <row r="2824">
      <c r="A2824" t="inlineStr">
        <is>
          <t>NL-HaNA_1.01.02_3789_0016-page-31</t>
        </is>
      </c>
      <c r="B2824" t="inlineStr">
        <is>
          <t>NL-HaNA_1.01.02_3789_0016-column-3552-476-911-2921</t>
        </is>
      </c>
      <c r="C2824" t="inlineStr">
        <is>
          <t>continuation</t>
        </is>
      </c>
      <c r="D2824" t="n">
        <v>3589</v>
      </c>
      <c r="E2824" t="n">
        <v>2583</v>
      </c>
      <c r="F2824" t="inlineStr">
        <is>
          <t xml:space="preserve">    die van Dantzick. 1939.</t>
        </is>
      </c>
      <c r="G2824">
        <f>HYPERLINK("https://images.diginfra.net/iiif/NL-HaNA_1.01.02/3789/NL-HaNA_1.01.02_3789_0016.jpg/3452,376,1111,3121/full/0/default.jpg", "iiif_url")</f>
        <v/>
      </c>
    </row>
    <row r="2825">
      <c r="A2825" t="inlineStr">
        <is>
          <t>NL-HaNA_1.01.02_3789_0016-page-31</t>
        </is>
      </c>
      <c r="B2825" t="inlineStr">
        <is>
          <t>NL-HaNA_1.01.02_3789_0016-column-3552-476-911-2921</t>
        </is>
      </c>
      <c r="C2825" t="inlineStr">
        <is>
          <t>repeat_lemma</t>
        </is>
      </c>
      <c r="D2825" t="n">
        <v>3688</v>
      </c>
      <c r="E2825" t="n">
        <v>2634</v>
      </c>
      <c r="F2825" t="inlineStr">
        <is>
          <t xml:space="preserve">        te versoecken nader in faveur van die</t>
        </is>
      </c>
      <c r="G2825">
        <f>HYPERLINK("https://images.diginfra.net/iiif/NL-HaNA_1.01.02/3789/NL-HaNA_1.01.02_3789_0016.jpg/3452,376,1111,3121/full/0/default.jpg", "iiif_url")</f>
        <v/>
      </c>
    </row>
    <row r="2826">
      <c r="A2826" t="inlineStr">
        <is>
          <t>NL-HaNA_1.01.02_3789_0016-page-31</t>
        </is>
      </c>
      <c r="B2826" t="inlineStr">
        <is>
          <t>NL-HaNA_1.01.02_3789_0016-column-3552-476-911-2921</t>
        </is>
      </c>
      <c r="C2826" t="inlineStr">
        <is>
          <t>continuation</t>
        </is>
      </c>
      <c r="D2826" t="n">
        <v>3594</v>
      </c>
      <c r="E2826" t="n">
        <v>2678</v>
      </c>
      <c r="F2826" t="inlineStr">
        <is>
          <t xml:space="preserve">    van Dantzick te schryven. 376.</t>
        </is>
      </c>
      <c r="G2826">
        <f>HYPERLINK("https://images.diginfra.net/iiif/NL-HaNA_1.01.02/3789/NL-HaNA_1.01.02_3789_0016.jpg/3452,376,1111,3121/full/0/default.jpg", "iiif_url")</f>
        <v/>
      </c>
    </row>
    <row r="2827">
      <c r="A2827" t="inlineStr">
        <is>
          <t>NL-HaNA_1.01.02_3789_0016-page-31</t>
        </is>
      </c>
      <c r="B2827" t="inlineStr">
        <is>
          <t>NL-HaNA_1.01.02_3789_0016-column-3552-476-911-2921</t>
        </is>
      </c>
      <c r="C2827" t="inlineStr">
        <is>
          <t>repeat_lemma</t>
        </is>
      </c>
      <c r="D2827" t="n">
        <v>3692</v>
      </c>
      <c r="E2827" t="n">
        <v>2731</v>
      </c>
      <c r="F2827" t="inlineStr">
        <is>
          <t xml:space="preserve">        aangenoomen dien aangaande te schry-</t>
        </is>
      </c>
      <c r="G2827">
        <f>HYPERLINK("https://images.diginfra.net/iiif/NL-HaNA_1.01.02/3789/NL-HaNA_1.01.02_3789_0016.jpg/3452,376,1111,3121/full/0/default.jpg", "iiif_url")</f>
        <v/>
      </c>
    </row>
    <row r="2828">
      <c r="A2828" t="inlineStr">
        <is>
          <t>NL-HaNA_1.01.02_3789_0016-page-31</t>
        </is>
      </c>
      <c r="B2828" t="inlineStr">
        <is>
          <t>NL-HaNA_1.01.02_3789_0016-column-3552-476-911-2921</t>
        </is>
      </c>
      <c r="C2828" t="inlineStr">
        <is>
          <t>continuation</t>
        </is>
      </c>
      <c r="D2828" t="n">
        <v>3592</v>
      </c>
      <c r="E2828" t="n">
        <v>2776</v>
      </c>
      <c r="F2828" t="inlineStr">
        <is>
          <t xml:space="preserve">    ven. 383.</t>
        </is>
      </c>
      <c r="G2828">
        <f>HYPERLINK("https://images.diginfra.net/iiif/NL-HaNA_1.01.02/3789/NL-HaNA_1.01.02_3789_0016.jpg/3452,376,1111,3121/full/0/default.jpg", "iiif_url")</f>
        <v/>
      </c>
    </row>
    <row r="2829">
      <c r="A2829" t="inlineStr">
        <is>
          <t>NL-HaNA_1.01.02_3789_0016-page-31</t>
        </is>
      </c>
      <c r="B2829" t="inlineStr">
        <is>
          <t>NL-HaNA_1.01.02_3789_0016-column-3552-476-911-2921</t>
        </is>
      </c>
      <c r="C2829" t="inlineStr">
        <is>
          <t>repeat_lemma</t>
        </is>
      </c>
      <c r="D2829" t="n">
        <v>3697</v>
      </c>
      <c r="E2829" t="n">
        <v>2826</v>
      </c>
      <c r="F2829" t="inlineStr">
        <is>
          <t xml:space="preserve">        aangeuoomen te scbryven tot ontslaa-</t>
        </is>
      </c>
      <c r="G2829">
        <f>HYPERLINK("https://images.diginfra.net/iiif/NL-HaNA_1.01.02/3789/NL-HaNA_1.01.02_3789_0016.jpg/3452,376,1111,3121/full/0/default.jpg", "iiif_url")</f>
        <v/>
      </c>
    </row>
    <row r="2830">
      <c r="A2830" t="inlineStr">
        <is>
          <t>NL-HaNA_1.01.02_3789_0016-page-31</t>
        </is>
      </c>
      <c r="B2830" t="inlineStr">
        <is>
          <t>NL-HaNA_1.01.02_3789_0016-column-3552-476-911-2921</t>
        </is>
      </c>
      <c r="C2830" t="inlineStr">
        <is>
          <t>continuation</t>
        </is>
      </c>
      <c r="D2830" t="n">
        <v>3589</v>
      </c>
      <c r="E2830" t="n">
        <v>2875</v>
      </c>
      <c r="F2830" t="inlineStr">
        <is>
          <t xml:space="preserve">    ginge van den Marquis de Monti, en rede-</t>
        </is>
      </c>
      <c r="G2830">
        <f>HYPERLINK("https://images.diginfra.net/iiif/NL-HaNA_1.01.02/3789/NL-HaNA_1.01.02_3789_0016.jpg/3452,376,1111,3121/full/0/default.jpg", "iiif_url")</f>
        <v/>
      </c>
    </row>
    <row r="2831">
      <c r="A2831" t="inlineStr">
        <is>
          <t>NL-HaNA_1.01.02_3789_0016-page-31</t>
        </is>
      </c>
      <c r="B2831" t="inlineStr">
        <is>
          <t>NL-HaNA_1.01.02_3789_0016-column-3552-476-911-2921</t>
        </is>
      </c>
      <c r="C2831" t="inlineStr">
        <is>
          <t>continuation</t>
        </is>
      </c>
      <c r="D2831" t="n">
        <v>3587</v>
      </c>
      <c r="E2831" t="n">
        <v>2924</v>
      </c>
      <c r="F2831" t="inlineStr">
        <is>
          <t xml:space="preserve">    nen van aanboudinge van de drie Fransche</t>
        </is>
      </c>
      <c r="G2831">
        <f>HYPERLINK("https://images.diginfra.net/iiif/NL-HaNA_1.01.02/3789/NL-HaNA_1.01.02_3789_0016.jpg/3452,376,1111,3121/full/0/default.jpg", "iiif_url")</f>
        <v/>
      </c>
    </row>
    <row r="2832">
      <c r="A2832" t="inlineStr">
        <is>
          <t>NL-HaNA_1.01.02_3789_0016-page-31</t>
        </is>
      </c>
      <c r="B2832" t="inlineStr">
        <is>
          <t>NL-HaNA_1.01.02_3789_0016-column-3552-476-911-2921</t>
        </is>
      </c>
      <c r="C2832" t="inlineStr">
        <is>
          <t>continuation</t>
        </is>
      </c>
      <c r="D2832" t="n">
        <v>3594</v>
      </c>
      <c r="E2832" t="n">
        <v>2968</v>
      </c>
      <c r="F2832" t="inlineStr">
        <is>
          <t xml:space="preserve">    Battaillons. 416.</t>
        </is>
      </c>
      <c r="G2832">
        <f>HYPERLINK("https://images.diginfra.net/iiif/NL-HaNA_1.01.02/3789/NL-HaNA_1.01.02_3789_0016.jpg/3452,376,1111,3121/full/0/default.jpg", "iiif_url")</f>
        <v/>
      </c>
    </row>
    <row r="2833">
      <c r="A2833" t="inlineStr">
        <is>
          <t>NL-HaNA_1.01.02_3789_0016-page-31</t>
        </is>
      </c>
      <c r="B2833" t="inlineStr">
        <is>
          <t>NL-HaNA_1.01.02_3789_0016-column-3552-476-911-2921</t>
        </is>
      </c>
      <c r="C2833" t="inlineStr">
        <is>
          <t>repeat_lemma</t>
        </is>
      </c>
      <c r="D2833" t="n">
        <v>3692</v>
      </c>
      <c r="E2833" t="n">
        <v>3020</v>
      </c>
      <c r="F2833" t="inlineStr">
        <is>
          <t xml:space="preserve">        te versoecken instantien te doen tot ont-</t>
        </is>
      </c>
      <c r="G2833">
        <f>HYPERLINK("https://images.diginfra.net/iiif/NL-HaNA_1.01.02/3789/NL-HaNA_1.01.02_3789_0016.jpg/3452,376,1111,3121/full/0/default.jpg", "iiif_url")</f>
        <v/>
      </c>
    </row>
    <row r="2834">
      <c r="A2834" t="inlineStr">
        <is>
          <t>NL-HaNA_1.01.02_3789_0016-page-31</t>
        </is>
      </c>
      <c r="B2834" t="inlineStr">
        <is>
          <t>NL-HaNA_1.01.02_3789_0016-column-3552-476-911-2921</t>
        </is>
      </c>
      <c r="C2834" t="inlineStr">
        <is>
          <t>continuation</t>
        </is>
      </c>
      <c r="D2834" t="n">
        <v>3589</v>
      </c>
      <c r="E2834" t="n">
        <v>3068</v>
      </c>
      <c r="F2834" t="inlineStr">
        <is>
          <t xml:space="preserve">    slaaginge van bet Schip de Johanna en Cor-</t>
        </is>
      </c>
      <c r="G2834">
        <f>HYPERLINK("https://images.diginfra.net/iiif/NL-HaNA_1.01.02/3789/NL-HaNA_1.01.02_3789_0016.jpg/3452,376,1111,3121/full/0/default.jpg", "iiif_url")</f>
        <v/>
      </c>
    </row>
    <row r="2835">
      <c r="A2835" t="inlineStr">
        <is>
          <t>NL-HaNA_1.01.02_3789_0016-page-31</t>
        </is>
      </c>
      <c r="B2835" t="inlineStr">
        <is>
          <t>NL-HaNA_1.01.02_3789_0016-column-3552-476-911-2921</t>
        </is>
      </c>
      <c r="C2835" t="inlineStr">
        <is>
          <t>continuation</t>
        </is>
      </c>
      <c r="D2835" t="n">
        <v>3592</v>
      </c>
      <c r="E2835" t="n">
        <v>3116</v>
      </c>
      <c r="F2835" t="inlineStr">
        <is>
          <t xml:space="preserve">    nelia, 413.</t>
        </is>
      </c>
      <c r="G2835">
        <f>HYPERLINK("https://images.diginfra.net/iiif/NL-HaNA_1.01.02/3789/NL-HaNA_1.01.02_3789_0016.jpg/3452,376,1111,3121/full/0/default.jpg", "iiif_url")</f>
        <v/>
      </c>
    </row>
    <row r="2836">
      <c r="A2836" t="inlineStr">
        <is>
          <t>NL-HaNA_1.01.02_3789_0016-page-31</t>
        </is>
      </c>
      <c r="B2836" t="inlineStr">
        <is>
          <t>NL-HaNA_1.01.02_3789_0016-column-3552-476-911-2921</t>
        </is>
      </c>
      <c r="C2836" t="inlineStr">
        <is>
          <t>repeat_lemma</t>
        </is>
      </c>
      <c r="D2836" t="n">
        <v>3690</v>
      </c>
      <c r="E2836" t="n">
        <v>3166</v>
      </c>
      <c r="F2836" t="inlineStr">
        <is>
          <t xml:space="preserve">        te versoecken instantien te doen tot ont-</t>
        </is>
      </c>
      <c r="G2836">
        <f>HYPERLINK("https://images.diginfra.net/iiif/NL-HaNA_1.01.02/3789/NL-HaNA_1.01.02_3789_0016.jpg/3452,376,1111,3121/full/0/default.jpg", "iiif_url")</f>
        <v/>
      </c>
    </row>
    <row r="2837">
      <c r="A2837" t="inlineStr">
        <is>
          <t>NL-HaNA_1.01.02_3789_0016-page-31</t>
        </is>
      </c>
      <c r="B2837" t="inlineStr">
        <is>
          <t>NL-HaNA_1.01.02_3789_0016-column-3552-476-911-2921</t>
        </is>
      </c>
      <c r="C2837" t="inlineStr">
        <is>
          <t>continuation</t>
        </is>
      </c>
      <c r="D2837" t="n">
        <v>3587</v>
      </c>
      <c r="E2837" t="n">
        <v>3212</v>
      </c>
      <c r="F2837" t="inlineStr">
        <is>
          <t xml:space="preserve">    slaaginge van het Schip de jonge Maarten</t>
        </is>
      </c>
      <c r="G2837">
        <f>HYPERLINK("https://images.diginfra.net/iiif/NL-HaNA_1.01.02/3789/NL-HaNA_1.01.02_3789_0016.jpg/3452,376,1111,3121/full/0/default.jpg", "iiif_url")</f>
        <v/>
      </c>
    </row>
    <row r="2838">
      <c r="A2838" t="inlineStr">
        <is>
          <t>NL-HaNA_1.01.02_3789_0016-page-31</t>
        </is>
      </c>
      <c r="B2838" t="inlineStr">
        <is>
          <t>NL-HaNA_1.01.02_3789_0016-column-3552-476-911-2921</t>
        </is>
      </c>
      <c r="C2838" t="inlineStr">
        <is>
          <t>continuation</t>
        </is>
      </c>
      <c r="D2838" t="n">
        <v>3594</v>
      </c>
      <c r="E2838" t="n">
        <v>3262</v>
      </c>
      <c r="F2838" t="inlineStr">
        <is>
          <t xml:space="preserve">    en Cornelis. 414.</t>
        </is>
      </c>
      <c r="G2838">
        <f>HYPERLINK("https://images.diginfra.net/iiif/NL-HaNA_1.01.02/3789/NL-HaNA_1.01.02_3789_0016.jpg/3452,376,1111,3121/full/0/default.jpg", "iiif_url")</f>
        <v/>
      </c>
    </row>
    <row r="2839">
      <c r="A2839" t="inlineStr">
        <is>
          <t>NL-HaNA_1.01.02_3789_0016-page-31</t>
        </is>
      </c>
      <c r="B2839" t="inlineStr">
        <is>
          <t>NL-HaNA_1.01.02_3789_0016-column-3552-476-911-2921</t>
        </is>
      </c>
      <c r="C2839" t="inlineStr">
        <is>
          <t>repeat_lemma</t>
        </is>
      </c>
      <c r="D2839" t="n">
        <v>3688</v>
      </c>
      <c r="E2839" t="n">
        <v>3314</v>
      </c>
      <c r="F2839" t="inlineStr">
        <is>
          <t xml:space="preserve">        rappurt en resolutie weegens aanbouden</t>
        </is>
      </c>
      <c r="G2839">
        <f>HYPERLINK("https://images.diginfra.net/iiif/NL-HaNA_1.01.02/3789/NL-HaNA_1.01.02_3789_0016.jpg/3452,376,1111,3121/full/0/default.jpg", "iiif_url")</f>
        <v/>
      </c>
    </row>
    <row r="2840">
      <c r="A2840" t="inlineStr">
        <is>
          <t>NL-HaNA_1.01.02_3789_0016-page-31</t>
        </is>
      </c>
      <c r="B2840" t="inlineStr">
        <is>
          <t>NL-HaNA_1.01.02_3789_0016-column-3552-476-911-2921</t>
        </is>
      </c>
      <c r="C2840" t="inlineStr">
        <is>
          <t>continuation</t>
        </is>
      </c>
      <c r="D2840" t="n">
        <v>3596</v>
      </c>
      <c r="E2840" t="n">
        <v>3358</v>
      </c>
      <c r="F2840" t="inlineStr">
        <is>
          <t xml:space="preserve">    van de drie Fransche Baitaillons. 423-</t>
        </is>
      </c>
      <c r="G2840">
        <f>HYPERLINK("https://images.diginfra.net/iiif/NL-HaNA_1.01.02/3789/NL-HaNA_1.01.02_3789_0016.jpg/3452,376,1111,3121/full/0/default.jpg", "iiif_url")</f>
        <v/>
      </c>
    </row>
    <row r="2844">
      <c r="A2844" t="inlineStr">
        <is>
          <t>NL-HaNA_1.01.02_3789_0017-page-32</t>
        </is>
      </c>
      <c r="B2844" t="inlineStr">
        <is>
          <t>NL-HaNA_1.01.02_3789_0017-column-439-446-900-2895</t>
        </is>
      </c>
      <c r="C2844" t="inlineStr">
        <is>
          <t>lemma</t>
        </is>
      </c>
      <c r="D2844" t="n">
        <v>435</v>
      </c>
      <c r="E2844" t="n">
        <v>447</v>
      </c>
      <c r="F2844" t="inlineStr">
        <is>
          <t>Gonnet aangesteldt tot Predikant aan bet Ot-</t>
        </is>
      </c>
      <c r="G2844">
        <f>HYPERLINK("https://images.diginfra.net/iiif/NL-HaNA_1.01.02/3789/NL-HaNA_1.01.02_3789_0017.jpg/339,346,1100,3095/full/0/default.jpg", "iiif_url")</f>
        <v/>
      </c>
    </row>
    <row r="2845">
      <c r="A2845" t="inlineStr">
        <is>
          <t>NL-HaNA_1.01.02_3789_0017-page-32</t>
        </is>
      </c>
      <c r="B2845" t="inlineStr">
        <is>
          <t>NL-HaNA_1.01.02_3789_0017-column-439-446-900-2895</t>
        </is>
      </c>
      <c r="C2845" t="inlineStr">
        <is>
          <t>continuation</t>
        </is>
      </c>
      <c r="D2845" t="n">
        <v>481</v>
      </c>
      <c r="E2845" t="n">
        <v>504</v>
      </c>
      <c r="F2845" t="inlineStr">
        <is>
          <t xml:space="preserve">    tomannische Hof, en Acte ad omnes popu-</t>
        </is>
      </c>
      <c r="G2845">
        <f>HYPERLINK("https://images.diginfra.net/iiif/NL-HaNA_1.01.02/3789/NL-HaNA_1.01.02_3789_0017.jpg/339,346,1100,3095/full/0/default.jpg", "iiif_url")</f>
        <v/>
      </c>
    </row>
    <row r="2846">
      <c r="A2846" t="inlineStr">
        <is>
          <t>NL-HaNA_1.01.02_3789_0017-page-32</t>
        </is>
      </c>
      <c r="B2846" t="inlineStr">
        <is>
          <t>NL-HaNA_1.01.02_3789_0017-column-439-446-900-2895</t>
        </is>
      </c>
      <c r="C2846" t="inlineStr">
        <is>
          <t>continuation</t>
        </is>
      </c>
      <c r="D2846" t="n">
        <v>488</v>
      </c>
      <c r="E2846" t="n">
        <v>568</v>
      </c>
      <c r="F2846" t="inlineStr">
        <is>
          <t xml:space="preserve">    los. 141.</t>
        </is>
      </c>
      <c r="G2846">
        <f>HYPERLINK("https://images.diginfra.net/iiif/NL-HaNA_1.01.02/3789/NL-HaNA_1.01.02_3789_0017.jpg/339,346,1100,3095/full/0/default.jpg", "iiif_url")</f>
        <v/>
      </c>
    </row>
    <row r="2847">
      <c r="A2847" t="inlineStr">
        <is>
          <t>NL-HaNA_1.01.02_3789_0017-page-32</t>
        </is>
      </c>
      <c r="B2847" t="inlineStr">
        <is>
          <t>NL-HaNA_1.01.02_3789_0017-column-439-446-900-2895</t>
        </is>
      </c>
      <c r="C2847" t="inlineStr">
        <is>
          <t>lemma</t>
        </is>
      </c>
      <c r="D2847" t="n">
        <v>437</v>
      </c>
      <c r="E2847" t="n">
        <v>596</v>
      </c>
      <c r="F2847" t="inlineStr">
        <is>
          <t>de Goot 2f en tuintigb guldens toegeleght.</t>
        </is>
      </c>
      <c r="G2847">
        <f>HYPERLINK("https://images.diginfra.net/iiif/NL-HaNA_1.01.02/3789/NL-HaNA_1.01.02_3789_0017.jpg/339,346,1100,3095/full/0/default.jpg", "iiif_url")</f>
        <v/>
      </c>
    </row>
    <row r="2848">
      <c r="A2848" t="inlineStr">
        <is>
          <t>NL-HaNA_1.01.02_3789_0017-page-32</t>
        </is>
      </c>
      <c r="B2848" t="inlineStr">
        <is>
          <t>NL-HaNA_1.01.02_3789_0017-column-439-446-900-2895</t>
        </is>
      </c>
      <c r="C2848" t="inlineStr">
        <is>
          <t>continuation</t>
        </is>
      </c>
      <c r="D2848" t="n">
        <v>490</v>
      </c>
      <c r="E2848" t="n">
        <v>669</v>
      </c>
      <c r="F2848" t="inlineStr">
        <is>
          <t xml:space="preserve">    92.</t>
        </is>
      </c>
      <c r="G2848">
        <f>HYPERLINK("https://images.diginfra.net/iiif/NL-HaNA_1.01.02/3789/NL-HaNA_1.01.02_3789_0017.jpg/339,346,1100,3095/full/0/default.jpg", "iiif_url")</f>
        <v/>
      </c>
    </row>
    <row r="2849">
      <c r="A2849" t="inlineStr">
        <is>
          <t>NL-HaNA_1.01.02_3789_0017-page-32</t>
        </is>
      </c>
      <c r="B2849" t="inlineStr">
        <is>
          <t>NL-HaNA_1.01.02_3789_0017-column-439-446-900-2895</t>
        </is>
      </c>
      <c r="C2849" t="inlineStr">
        <is>
          <t>repeat_lemma</t>
        </is>
      </c>
      <c r="D2849" t="n">
        <v>584</v>
      </c>
      <c r="E2849" t="n">
        <v>695</v>
      </c>
      <c r="F2849" t="inlineStr">
        <is>
          <t xml:space="preserve">        vystigh guldens toegeleght. 257.</t>
        </is>
      </c>
      <c r="G2849">
        <f>HYPERLINK("https://images.diginfra.net/iiif/NL-HaNA_1.01.02/3789/NL-HaNA_1.01.02_3789_0017.jpg/339,346,1100,3095/full/0/default.jpg", "iiif_url")</f>
        <v/>
      </c>
    </row>
    <row r="2850">
      <c r="A2850" t="inlineStr">
        <is>
          <t>NL-HaNA_1.01.02_3789_0017-page-32</t>
        </is>
      </c>
      <c r="B2850" t="inlineStr">
        <is>
          <t>NL-HaNA_1.01.02_3789_0017-column-439-446-900-2895</t>
        </is>
      </c>
      <c r="C2850" t="inlineStr">
        <is>
          <t>lemma</t>
        </is>
      </c>
      <c r="D2850" t="n">
        <v>442</v>
      </c>
      <c r="E2850" t="n">
        <v>746</v>
      </c>
      <c r="F2850" t="inlineStr">
        <is>
          <t>Gouzy boudert ducatons toegeleght wegens plan-</t>
        </is>
      </c>
      <c r="G2850">
        <f>HYPERLINK("https://images.diginfra.net/iiif/NL-HaNA_1.01.02/3789/NL-HaNA_1.01.02_3789_0017.jpg/339,346,1100,3095/full/0/default.jpg", "iiif_url")</f>
        <v/>
      </c>
    </row>
    <row r="2851">
      <c r="A2851" t="inlineStr">
        <is>
          <t>NL-HaNA_1.01.02_3789_0017-page-32</t>
        </is>
      </c>
      <c r="B2851" t="inlineStr">
        <is>
          <t>NL-HaNA_1.01.02_3789_0017-column-439-446-900-2895</t>
        </is>
      </c>
      <c r="C2851" t="inlineStr">
        <is>
          <t>continuation</t>
        </is>
      </c>
      <c r="D2851" t="n">
        <v>488</v>
      </c>
      <c r="E2851" t="n">
        <v>802</v>
      </c>
      <c r="F2851" t="inlineStr">
        <is>
          <t xml:space="preserve">    ten van de Meybonm. 302.</t>
        </is>
      </c>
      <c r="G2851">
        <f>HYPERLINK("https://images.diginfra.net/iiif/NL-HaNA_1.01.02/3789/NL-HaNA_1.01.02_3789_0017.jpg/339,346,1100,3095/full/0/default.jpg", "iiif_url")</f>
        <v/>
      </c>
    </row>
    <row r="2852">
      <c r="A2852" t="inlineStr">
        <is>
          <t>NL-HaNA_1.01.02_3789_0017-page-32</t>
        </is>
      </c>
      <c r="B2852" t="inlineStr">
        <is>
          <t>NL-HaNA_1.01.02_3789_0017-column-439-446-900-2895</t>
        </is>
      </c>
      <c r="C2852" t="inlineStr">
        <is>
          <t>lemma</t>
        </is>
      </c>
      <c r="D2852" t="n">
        <v>439</v>
      </c>
      <c r="E2852" t="n">
        <v>838</v>
      </c>
      <c r="F2852" t="inlineStr">
        <is>
          <t>vander Graaf aangesteld tot Scheepen van 's Her-</t>
        </is>
      </c>
      <c r="G2852">
        <f>HYPERLINK("https://images.diginfra.net/iiif/NL-HaNA_1.01.02/3789/NL-HaNA_1.01.02_3789_0017.jpg/339,346,1100,3095/full/0/default.jpg", "iiif_url")</f>
        <v/>
      </c>
    </row>
    <row r="2853">
      <c r="A2853" t="inlineStr">
        <is>
          <t>NL-HaNA_1.01.02_3789_0017-page-32</t>
        </is>
      </c>
      <c r="B2853" t="inlineStr">
        <is>
          <t>NL-HaNA_1.01.02_3789_0017-column-439-446-900-2895</t>
        </is>
      </c>
      <c r="C2853" t="inlineStr">
        <is>
          <t>continuation</t>
        </is>
      </c>
      <c r="D2853" t="n">
        <v>486</v>
      </c>
      <c r="E2853" t="n">
        <v>898</v>
      </c>
      <c r="F2853" t="inlineStr">
        <is>
          <t xml:space="preserve">    togenbosch. 499.</t>
        </is>
      </c>
      <c r="G2853">
        <f>HYPERLINK("https://images.diginfra.net/iiif/NL-HaNA_1.01.02/3789/NL-HaNA_1.01.02_3789_0017.jpg/339,346,1100,3095/full/0/default.jpg", "iiif_url")</f>
        <v/>
      </c>
    </row>
    <row r="2854">
      <c r="A2854" t="inlineStr">
        <is>
          <t>NL-HaNA_1.01.02_3789_0017-page-32</t>
        </is>
      </c>
      <c r="B2854" t="inlineStr">
        <is>
          <t>NL-HaNA_1.01.02_3789_0017-column-439-446-900-2895</t>
        </is>
      </c>
      <c r="C2854" t="inlineStr">
        <is>
          <t>lemma</t>
        </is>
      </c>
      <c r="D2854" t="n">
        <v>439</v>
      </c>
      <c r="E2854" t="n">
        <v>937</v>
      </c>
      <c r="F2854" t="inlineStr">
        <is>
          <t>de Graaf Octroy om te disponeeren. 545.</t>
        </is>
      </c>
      <c r="G2854">
        <f>HYPERLINK("https://images.diginfra.net/iiif/NL-HaNA_1.01.02/3789/NL-HaNA_1.01.02_3789_0017.jpg/339,346,1100,3095/full/0/default.jpg", "iiif_url")</f>
        <v/>
      </c>
    </row>
    <row r="2855">
      <c r="A2855" t="inlineStr">
        <is>
          <t>NL-HaNA_1.01.02_3789_0017-page-32</t>
        </is>
      </c>
      <c r="B2855" t="inlineStr">
        <is>
          <t>NL-HaNA_1.01.02_3789_0017-column-439-446-900-2895</t>
        </is>
      </c>
      <c r="C2855" t="inlineStr">
        <is>
          <t>lemma</t>
        </is>
      </c>
      <c r="D2855" t="n">
        <v>444</v>
      </c>
      <c r="E2855" t="n">
        <v>985</v>
      </c>
      <c r="F2855" t="inlineStr">
        <is>
          <t>'s Gravesande aangesteldt tot Scheepen van</t>
        </is>
      </c>
      <c r="G2855">
        <f>HYPERLINK("https://images.diginfra.net/iiif/NL-HaNA_1.01.02/3789/NL-HaNA_1.01.02_3789_0017.jpg/339,346,1100,3095/full/0/default.jpg", "iiif_url")</f>
        <v/>
      </c>
    </row>
    <row r="2856">
      <c r="A2856" t="inlineStr">
        <is>
          <t>NL-HaNA_1.01.02_3789_0017-page-32</t>
        </is>
      </c>
      <c r="B2856" t="inlineStr">
        <is>
          <t>NL-HaNA_1.01.02_3789_0017-column-439-446-900-2895</t>
        </is>
      </c>
      <c r="C2856" t="inlineStr">
        <is>
          <t>continuation</t>
        </is>
      </c>
      <c r="D2856" t="n">
        <v>490</v>
      </c>
      <c r="E2856" t="n">
        <v>1040</v>
      </c>
      <c r="F2856" t="inlineStr">
        <is>
          <t xml:space="preserve">    's Hertogenbosch. 2499.</t>
        </is>
      </c>
      <c r="G2856">
        <f>HYPERLINK("https://images.diginfra.net/iiif/NL-HaNA_1.01.02/3789/NL-HaNA_1.01.02_3789_0017.jpg/339,346,1100,3095/full/0/default.jpg", "iiif_url")</f>
        <v/>
      </c>
    </row>
    <row r="2857">
      <c r="A2857" t="inlineStr">
        <is>
          <t>NL-HaNA_1.01.02_3789_0017-page-32</t>
        </is>
      </c>
      <c r="B2857" t="inlineStr">
        <is>
          <t>NL-HaNA_1.01.02_3789_0017-column-439-446-900-2895</t>
        </is>
      </c>
      <c r="C2857" t="inlineStr">
        <is>
          <t>lemma</t>
        </is>
      </c>
      <c r="D2857" t="n">
        <v>446</v>
      </c>
      <c r="E2857" t="n">
        <v>1080</v>
      </c>
      <c r="F2857" t="inlineStr">
        <is>
          <t>'s Gravesande om eenige verkoghte Goederen aan</t>
        </is>
      </c>
      <c r="G2857">
        <f>HYPERLINK("https://images.diginfra.net/iiif/NL-HaNA_1.01.02/3789/NL-HaNA_1.01.02_3789_0017.jpg/339,346,1100,3095/full/0/default.jpg", "iiif_url")</f>
        <v/>
      </c>
    </row>
    <row r="2858">
      <c r="A2858" t="inlineStr">
        <is>
          <t>NL-HaNA_1.01.02_3789_0017-page-32</t>
        </is>
      </c>
      <c r="B2858" t="inlineStr">
        <is>
          <t>NL-HaNA_1.01.02_3789_0017-column-439-446-900-2895</t>
        </is>
      </c>
      <c r="C2858" t="inlineStr">
        <is>
          <t>continuation</t>
        </is>
      </c>
      <c r="D2858" t="n">
        <v>488</v>
      </c>
      <c r="E2858" t="n">
        <v>1127</v>
      </c>
      <c r="F2858" t="inlineStr">
        <is>
          <t xml:space="preserve">    de Koopers te mugen opdragen en vesten, de</t>
        </is>
      </c>
      <c r="G2858">
        <f>HYPERLINK("https://images.diginfra.net/iiif/NL-HaNA_1.01.02/3789/NL-HaNA_1.01.02_3789_0017.jpg/339,346,1100,3095/full/0/default.jpg", "iiif_url")</f>
        <v/>
      </c>
    </row>
    <row r="2859">
      <c r="A2859" t="inlineStr">
        <is>
          <t>NL-HaNA_1.01.02_3789_0017-page-32</t>
        </is>
      </c>
      <c r="B2859" t="inlineStr">
        <is>
          <t>NL-HaNA_1.01.02_3789_0017-column-439-446-900-2895</t>
        </is>
      </c>
      <c r="C2859" t="inlineStr">
        <is>
          <t>continuation</t>
        </is>
      </c>
      <c r="D2859" t="n">
        <v>490</v>
      </c>
      <c r="E2859" t="n">
        <v>1176</v>
      </c>
      <c r="F2859" t="inlineStr">
        <is>
          <t xml:space="preserve">    Generaliteyts Reeckenkamer te adviseren. 27.</t>
        </is>
      </c>
      <c r="G2859">
        <f>HYPERLINK("https://images.diginfra.net/iiif/NL-HaNA_1.01.02/3789/NL-HaNA_1.01.02_3789_0017.jpg/339,346,1100,3095/full/0/default.jpg", "iiif_url")</f>
        <v/>
      </c>
    </row>
    <row r="2860">
      <c r="A2860" t="inlineStr">
        <is>
          <t>NL-HaNA_1.01.02_3789_0017-page-32</t>
        </is>
      </c>
      <c r="B2860" t="inlineStr">
        <is>
          <t>NL-HaNA_1.01.02_3789_0017-column-439-446-900-2895</t>
        </is>
      </c>
      <c r="C2860" t="inlineStr">
        <is>
          <t>continuation</t>
        </is>
      </c>
      <c r="D2860" t="n">
        <v>493</v>
      </c>
      <c r="E2860" t="n">
        <v>1243</v>
      </c>
      <c r="F2860" t="inlineStr">
        <is>
          <t xml:space="preserve">    260.</t>
        </is>
      </c>
      <c r="G2860">
        <f>HYPERLINK("https://images.diginfra.net/iiif/NL-HaNA_1.01.02/3789/NL-HaNA_1.01.02_3789_0017.jpg/339,346,1100,3095/full/0/default.jpg", "iiif_url")</f>
        <v/>
      </c>
    </row>
    <row r="2861">
      <c r="A2861" t="inlineStr">
        <is>
          <t>NL-HaNA_1.01.02_3789_0017-page-32</t>
        </is>
      </c>
      <c r="B2861" t="inlineStr">
        <is>
          <t>NL-HaNA_1.01.02_3789_0017-column-439-446-900-2895</t>
        </is>
      </c>
      <c r="C2861" t="inlineStr">
        <is>
          <t>repeat_lemma</t>
        </is>
      </c>
      <c r="D2861" t="n">
        <v>612</v>
      </c>
      <c r="E2861" t="n">
        <v>1269</v>
      </c>
      <c r="F2861" t="inlineStr">
        <is>
          <t xml:space="preserve">        advis en geaccordeert. 44. 299.</t>
        </is>
      </c>
      <c r="G2861">
        <f>HYPERLINK("https://images.diginfra.net/iiif/NL-HaNA_1.01.02/3789/NL-HaNA_1.01.02_3789_0017.jpg/339,346,1100,3095/full/0/default.jpg", "iiif_url")</f>
        <v/>
      </c>
    </row>
    <row r="2862">
      <c r="A2862" t="inlineStr">
        <is>
          <t>NL-HaNA_1.01.02_3789_0017-page-32</t>
        </is>
      </c>
      <c r="B2862" t="inlineStr">
        <is>
          <t>NL-HaNA_1.01.02_3789_0017-column-439-446-900-2895</t>
        </is>
      </c>
      <c r="C2862" t="inlineStr">
        <is>
          <t>repeat_lemma</t>
        </is>
      </c>
      <c r="D2862" t="n">
        <v>607</v>
      </c>
      <c r="E2862" t="n">
        <v>1319</v>
      </c>
      <c r="F2862" t="inlineStr">
        <is>
          <t xml:space="preserve">        motificeerende dat een Bearssé van hon-</t>
        </is>
      </c>
      <c r="G2862">
        <f>HYPERLINK("https://images.diginfra.net/iiif/NL-HaNA_1.01.02/3789/NL-HaNA_1.01.02_3789_0017.jpg/339,346,1100,3095/full/0/default.jpg", "iiif_url")</f>
        <v/>
      </c>
    </row>
    <row r="2863">
      <c r="A2863" t="inlineStr">
        <is>
          <t>NL-HaNA_1.01.02_3789_0017-page-32</t>
        </is>
      </c>
      <c r="B2863" t="inlineStr">
        <is>
          <t>NL-HaNA_1.01.02_3789_0017-column-439-446-900-2895</t>
        </is>
      </c>
      <c r="C2863" t="inlineStr">
        <is>
          <t>continuation</t>
        </is>
      </c>
      <c r="D2863" t="n">
        <v>488</v>
      </c>
      <c r="E2863" t="n">
        <v>1368</v>
      </c>
      <c r="F2863" t="inlineStr">
        <is>
          <t xml:space="preserve">    derdi guldens vacant was , en resolutie.</t>
        </is>
      </c>
      <c r="G2863">
        <f>HYPERLINK("https://images.diginfra.net/iiif/NL-HaNA_1.01.02/3789/NL-HaNA_1.01.02_3789_0017.jpg/339,346,1100,3095/full/0/default.jpg", "iiif_url")</f>
        <v/>
      </c>
    </row>
    <row r="2864">
      <c r="A2864" t="inlineStr">
        <is>
          <t>NL-HaNA_1.01.02_3789_0017-page-32</t>
        </is>
      </c>
      <c r="B2864" t="inlineStr">
        <is>
          <t>NL-HaNA_1.01.02_3789_0017-column-439-446-900-2895</t>
        </is>
      </c>
      <c r="C2864" t="inlineStr">
        <is>
          <t>continuation</t>
        </is>
      </c>
      <c r="D2864" t="n">
        <v>493</v>
      </c>
      <c r="E2864" t="n">
        <v>1438</v>
      </c>
      <c r="F2864" t="inlineStr">
        <is>
          <t xml:space="preserve">    109.</t>
        </is>
      </c>
      <c r="G2864">
        <f>HYPERLINK("https://images.diginfra.net/iiif/NL-HaNA_1.01.02/3789/NL-HaNA_1.01.02_3789_0017.jpg/339,346,1100,3095/full/0/default.jpg", "iiif_url")</f>
        <v/>
      </c>
    </row>
    <row r="2865">
      <c r="A2865" t="inlineStr">
        <is>
          <t>NL-HaNA_1.01.02_3789_0017-page-32</t>
        </is>
      </c>
      <c r="B2865" t="inlineStr">
        <is>
          <t>NL-HaNA_1.01.02_3789_0017-column-439-446-900-2895</t>
        </is>
      </c>
      <c r="C2865" t="inlineStr">
        <is>
          <t>continuation</t>
        </is>
      </c>
      <c r="D2865" t="n">
        <v>621</v>
      </c>
      <c r="E2865" t="n">
        <v>1465</v>
      </c>
      <c r="F2865" t="inlineStr">
        <is>
          <t xml:space="preserve">    Beursse aan Crans tot hondert gul-</t>
        </is>
      </c>
      <c r="G2865">
        <f>HYPERLINK("https://images.diginfra.net/iiif/NL-HaNA_1.01.02/3789/NL-HaNA_1.01.02_3789_0017.jpg/339,346,1100,3095/full/0/default.jpg", "iiif_url")</f>
        <v/>
      </c>
    </row>
    <row r="2866">
      <c r="A2866" t="inlineStr">
        <is>
          <t>NL-HaNA_1.01.02_3789_0017-page-32</t>
        </is>
      </c>
      <c r="B2866" t="inlineStr">
        <is>
          <t>NL-HaNA_1.01.02_3789_0017-column-439-446-900-2895</t>
        </is>
      </c>
      <c r="C2866" t="inlineStr">
        <is>
          <t>continuation</t>
        </is>
      </c>
      <c r="D2866" t="n">
        <v>488</v>
      </c>
      <c r="E2866" t="n">
        <v>1511</v>
      </c>
      <c r="F2866" t="inlineStr">
        <is>
          <t xml:space="preserve">    dens gesuppleert, ende het restant van vyf-</t>
        </is>
      </c>
      <c r="G2866">
        <f>HYPERLINK("https://images.diginfra.net/iiif/NL-HaNA_1.01.02/3789/NL-HaNA_1.01.02_3789_0017.jpg/339,346,1100,3095/full/0/default.jpg", "iiif_url")</f>
        <v/>
      </c>
    </row>
    <row r="2867">
      <c r="A2867" t="inlineStr">
        <is>
          <t>NL-HaNA_1.01.02_3789_0017-page-32</t>
        </is>
      </c>
      <c r="B2867" t="inlineStr">
        <is>
          <t>NL-HaNA_1.01.02_3789_0017-column-439-446-900-2895</t>
        </is>
      </c>
      <c r="C2867" t="inlineStr">
        <is>
          <t>continuation</t>
        </is>
      </c>
      <c r="D2867" t="n">
        <v>483</v>
      </c>
      <c r="E2867" t="n">
        <v>1563</v>
      </c>
      <c r="F2867" t="inlineStr">
        <is>
          <t xml:space="preserve">    tigh guldens tien stuyvers geconfereert op van</t>
        </is>
      </c>
      <c r="G2867">
        <f>HYPERLINK("https://images.diginfra.net/iiif/NL-HaNA_1.01.02/3789/NL-HaNA_1.01.02_3789_0017.jpg/339,346,1100,3095/full/0/default.jpg", "iiif_url")</f>
        <v/>
      </c>
    </row>
    <row r="2868">
      <c r="A2868" t="inlineStr">
        <is>
          <t>NL-HaNA_1.01.02_3789_0017-page-32</t>
        </is>
      </c>
      <c r="B2868" t="inlineStr">
        <is>
          <t>NL-HaNA_1.01.02_3789_0017-column-439-446-900-2895</t>
        </is>
      </c>
      <c r="C2868" t="inlineStr">
        <is>
          <t>continuation</t>
        </is>
      </c>
      <c r="D2868" t="n">
        <v>490</v>
      </c>
      <c r="E2868" t="n">
        <v>1623</v>
      </c>
      <c r="F2868" t="inlineStr">
        <is>
          <t xml:space="preserve">    Swarm. 365.</t>
        </is>
      </c>
      <c r="G2868">
        <f>HYPERLINK("https://images.diginfra.net/iiif/NL-HaNA_1.01.02/3789/NL-HaNA_1.01.02_3789_0017.jpg/339,346,1100,3095/full/0/default.jpg", "iiif_url")</f>
        <v/>
      </c>
    </row>
    <row r="2869">
      <c r="A2869" t="inlineStr">
        <is>
          <t>NL-HaNA_1.01.02_3789_0017-page-32</t>
        </is>
      </c>
      <c r="B2869" t="inlineStr">
        <is>
          <t>NL-HaNA_1.01.02_3789_0017-column-439-446-900-2895</t>
        </is>
      </c>
      <c r="C2869" t="inlineStr">
        <is>
          <t>repeat_lemma</t>
        </is>
      </c>
      <c r="D2869" t="n">
        <v>609</v>
      </c>
      <c r="E2869" t="n">
        <v>1655</v>
      </c>
      <c r="F2869" t="inlineStr">
        <is>
          <t xml:space="preserve">        wetens eenige kleyne rentjes by Marx</t>
        </is>
      </c>
      <c r="G2869">
        <f>HYPERLINK("https://images.diginfra.net/iiif/NL-HaNA_1.01.02/3789/NL-HaNA_1.01.02_3789_0017.jpg/339,346,1100,3095/full/0/default.jpg", "iiif_url")</f>
        <v/>
      </c>
    </row>
    <row r="2870">
      <c r="A2870" t="inlineStr">
        <is>
          <t>NL-HaNA_1.01.02_3789_0017-page-32</t>
        </is>
      </c>
      <c r="B2870" t="inlineStr">
        <is>
          <t>NL-HaNA_1.01.02_3789_0017-column-439-446-900-2895</t>
        </is>
      </c>
      <c r="C2870" t="inlineStr">
        <is>
          <t>continuation</t>
        </is>
      </c>
      <c r="D2870" t="n">
        <v>495</v>
      </c>
      <c r="E2870" t="n">
        <v>1707</v>
      </c>
      <c r="F2870" t="inlineStr">
        <is>
          <t xml:space="preserve">    begeven werdende om ordres, de Generaliteyts</t>
        </is>
      </c>
      <c r="G2870">
        <f>HYPERLINK("https://images.diginfra.net/iiif/NL-HaNA_1.01.02/3789/NL-HaNA_1.01.02_3789_0017.jpg/339,346,1100,3095/full/0/default.jpg", "iiif_url")</f>
        <v/>
      </c>
    </row>
    <row r="2871">
      <c r="A2871" t="inlineStr">
        <is>
          <t>NL-HaNA_1.01.02_3789_0017-page-32</t>
        </is>
      </c>
      <c r="B2871" t="inlineStr">
        <is>
          <t>NL-HaNA_1.01.02_3789_0017-column-439-446-900-2895</t>
        </is>
      </c>
      <c r="C2871" t="inlineStr">
        <is>
          <t>continuation</t>
        </is>
      </c>
      <c r="D2871" t="n">
        <v>493</v>
      </c>
      <c r="E2871" t="n">
        <v>1757</v>
      </c>
      <c r="F2871" t="inlineStr">
        <is>
          <t xml:space="preserve">    Reekenkamer te adviseeren. 385.</t>
        </is>
      </c>
      <c r="G2871">
        <f>HYPERLINK("https://images.diginfra.net/iiif/NL-HaNA_1.01.02/3789/NL-HaNA_1.01.02_3789_0017.jpg/339,346,1100,3095/full/0/default.jpg", "iiif_url")</f>
        <v/>
      </c>
    </row>
    <row r="2872">
      <c r="A2872" t="inlineStr">
        <is>
          <t>NL-HaNA_1.01.02_3789_0017-page-32</t>
        </is>
      </c>
      <c r="B2872" t="inlineStr">
        <is>
          <t>NL-HaNA_1.01.02_3789_0017-column-439-446-900-2895</t>
        </is>
      </c>
      <c r="C2872" t="inlineStr">
        <is>
          <t>repeat_lemma</t>
        </is>
      </c>
      <c r="D2872" t="n">
        <v>579</v>
      </c>
      <c r="E2872" t="n">
        <v>1802</v>
      </c>
      <c r="F2872" t="inlineStr">
        <is>
          <t xml:space="preserve">        advis dien aangaande en resolutie.</t>
        </is>
      </c>
      <c r="G2872">
        <f>HYPERLINK("https://images.diginfra.net/iiif/NL-HaNA_1.01.02/3789/NL-HaNA_1.01.02_3789_0017.jpg/339,346,1100,3095/full/0/default.jpg", "iiif_url")</f>
        <v/>
      </c>
    </row>
    <row r="2873">
      <c r="A2873" t="inlineStr">
        <is>
          <t>NL-HaNA_1.01.02_3789_0017-page-32</t>
        </is>
      </c>
      <c r="B2873" t="inlineStr">
        <is>
          <t>NL-HaNA_1.01.02_3789_0017-column-439-446-900-2895</t>
        </is>
      </c>
      <c r="C2873" t="inlineStr">
        <is>
          <t>continuation</t>
        </is>
      </c>
      <c r="D2873" t="n">
        <v>504</v>
      </c>
      <c r="E2873" t="n">
        <v>1871</v>
      </c>
      <c r="F2873" t="inlineStr">
        <is>
          <t xml:space="preserve">    510.</t>
        </is>
      </c>
      <c r="G2873">
        <f>HYPERLINK("https://images.diginfra.net/iiif/NL-HaNA_1.01.02/3789/NL-HaNA_1.01.02_3789_0017.jpg/339,346,1100,3095/full/0/default.jpg", "iiif_url")</f>
        <v/>
      </c>
    </row>
    <row r="2874">
      <c r="A2874" t="inlineStr">
        <is>
          <t>NL-HaNA_1.01.02_3789_0017-page-32</t>
        </is>
      </c>
      <c r="B2874" t="inlineStr">
        <is>
          <t>NL-HaNA_1.01.02_3789_0017-column-439-446-900-2895</t>
        </is>
      </c>
      <c r="C2874" t="inlineStr">
        <is>
          <t>continuation</t>
        </is>
      </c>
      <c r="D2874" t="n">
        <v>618</v>
      </c>
      <c r="E2874" t="n">
        <v>1891</v>
      </c>
      <c r="F2874" t="inlineStr">
        <is>
          <t xml:space="preserve">    Beursse aan vander Swarm tot hon-</t>
        </is>
      </c>
      <c r="G2874">
        <f>HYPERLINK("https://images.diginfra.net/iiif/NL-HaNA_1.01.02/3789/NL-HaNA_1.01.02_3789_0017.jpg/339,346,1100,3095/full/0/default.jpg", "iiif_url")</f>
        <v/>
      </c>
    </row>
    <row r="2875">
      <c r="A2875" t="inlineStr">
        <is>
          <t>NL-HaNA_1.01.02_3789_0017-page-32</t>
        </is>
      </c>
      <c r="B2875" t="inlineStr">
        <is>
          <t>NL-HaNA_1.01.02_3789_0017-column-439-446-900-2895</t>
        </is>
      </c>
      <c r="C2875" t="inlineStr">
        <is>
          <t>continuation</t>
        </is>
      </c>
      <c r="D2875" t="n">
        <v>493</v>
      </c>
      <c r="E2875" t="n">
        <v>1948</v>
      </c>
      <c r="F2875" t="inlineStr">
        <is>
          <t xml:space="preserve">    dert guliens gesutpleert en het restant van</t>
        </is>
      </c>
      <c r="G2875">
        <f>HYPERLINK("https://images.diginfra.net/iiif/NL-HaNA_1.01.02/3789/NL-HaNA_1.01.02_3789_0017.jpg/339,346,1100,3095/full/0/default.jpg", "iiif_url")</f>
        <v/>
      </c>
    </row>
    <row r="2876">
      <c r="A2876" t="inlineStr">
        <is>
          <t>NL-HaNA_1.01.02_3789_0017-page-32</t>
        </is>
      </c>
      <c r="B2876" t="inlineStr">
        <is>
          <t>NL-HaNA_1.01.02_3789_0017-column-439-446-900-2895</t>
        </is>
      </c>
      <c r="C2876" t="inlineStr">
        <is>
          <t>continuation</t>
        </is>
      </c>
      <c r="D2876" t="n">
        <v>490</v>
      </c>
      <c r="E2876" t="n">
        <v>1988</v>
      </c>
      <c r="F2876" t="inlineStr">
        <is>
          <t xml:space="preserve">    wystigh guldens tien stuyvers geconsereert op</t>
        </is>
      </c>
      <c r="G2876">
        <f>HYPERLINK("https://images.diginfra.net/iiif/NL-HaNA_1.01.02/3789/NL-HaNA_1.01.02_3789_0017.jpg/339,346,1100,3095/full/0/default.jpg", "iiif_url")</f>
        <v/>
      </c>
    </row>
    <row r="2877">
      <c r="A2877" t="inlineStr">
        <is>
          <t>NL-HaNA_1.01.02_3789_0017-page-32</t>
        </is>
      </c>
      <c r="B2877" t="inlineStr">
        <is>
          <t>NL-HaNA_1.01.02_3789_0017-column-439-446-900-2895</t>
        </is>
      </c>
      <c r="C2877" t="inlineStr">
        <is>
          <t>continuation</t>
        </is>
      </c>
      <c r="D2877" t="n">
        <v>493</v>
      </c>
      <c r="E2877" t="n">
        <v>2055</v>
      </c>
      <c r="F2877" t="inlineStr">
        <is>
          <t xml:space="preserve">    Vrieslandt. pi.</t>
        </is>
      </c>
      <c r="G2877">
        <f>HYPERLINK("https://images.diginfra.net/iiif/NL-HaNA_1.01.02/3789/NL-HaNA_1.01.02_3789_0017.jpg/339,346,1100,3095/full/0/default.jpg", "iiif_url")</f>
        <v/>
      </c>
    </row>
    <row r="2878">
      <c r="A2878" t="inlineStr">
        <is>
          <t>NL-HaNA_1.01.02_3789_0017-page-32</t>
        </is>
      </c>
      <c r="B2878" t="inlineStr">
        <is>
          <t>NL-HaNA_1.01.02_3789_0017-column-439-446-900-2895</t>
        </is>
      </c>
      <c r="C2878" t="inlineStr">
        <is>
          <t>repeat_lemma</t>
        </is>
      </c>
      <c r="D2878" t="n">
        <v>616</v>
      </c>
      <c r="E2878" t="n">
        <v>2090</v>
      </c>
      <c r="F2878" t="inlineStr">
        <is>
          <t xml:space="preserve">        te adviseeren op bet versoeck van van</t>
        </is>
      </c>
      <c r="G2878">
        <f>HYPERLINK("https://images.diginfra.net/iiif/NL-HaNA_1.01.02/3789/NL-HaNA_1.01.02_3789_0017.jpg/339,346,1100,3095/full/0/default.jpg", "iiif_url")</f>
        <v/>
      </c>
    </row>
    <row r="2879">
      <c r="A2879" t="inlineStr">
        <is>
          <t>NL-HaNA_1.01.02_3789_0017-page-32</t>
        </is>
      </c>
      <c r="B2879" t="inlineStr">
        <is>
          <t>NL-HaNA_1.01.02_3789_0017-column-439-446-900-2895</t>
        </is>
      </c>
      <c r="C2879" t="inlineStr">
        <is>
          <t>continuation</t>
        </is>
      </c>
      <c r="D2879" t="n">
        <v>500</v>
      </c>
      <c r="E2879" t="n">
        <v>2134</v>
      </c>
      <c r="F2879" t="inlineStr">
        <is>
          <t xml:space="preserve">    Schrik wegens inkvomen van seekere Beursse.</t>
        </is>
      </c>
      <c r="G2879">
        <f>HYPERLINK("https://images.diginfra.net/iiif/NL-HaNA_1.01.02/3789/NL-HaNA_1.01.02_3789_0017.jpg/339,346,1100,3095/full/0/default.jpg", "iiif_url")</f>
        <v/>
      </c>
    </row>
    <row r="2880">
      <c r="A2880" t="inlineStr">
        <is>
          <t>NL-HaNA_1.01.02_3789_0017-page-32</t>
        </is>
      </c>
      <c r="B2880" t="inlineStr">
        <is>
          <t>NL-HaNA_1.01.02_3789_0017-column-439-446-900-2895</t>
        </is>
      </c>
      <c r="C2880" t="inlineStr">
        <is>
          <t>continuation</t>
        </is>
      </c>
      <c r="D2880" t="n">
        <v>504</v>
      </c>
      <c r="E2880" t="n">
        <v>2208</v>
      </c>
      <c r="F2880" t="inlineStr">
        <is>
          <t xml:space="preserve">    515.</t>
        </is>
      </c>
      <c r="G2880">
        <f>HYPERLINK("https://images.diginfra.net/iiif/NL-HaNA_1.01.02/3789/NL-HaNA_1.01.02_3789_0017.jpg/339,346,1100,3095/full/0/default.jpg", "iiif_url")</f>
        <v/>
      </c>
    </row>
    <row r="2881">
      <c r="A2881" t="inlineStr">
        <is>
          <t>NL-HaNA_1.01.02_3789_0017-page-32</t>
        </is>
      </c>
      <c r="B2881" t="inlineStr">
        <is>
          <t>NL-HaNA_1.01.02_3789_0017-column-439-446-900-2895</t>
        </is>
      </c>
      <c r="C2881" t="inlineStr">
        <is>
          <t>repeat_lemma</t>
        </is>
      </c>
      <c r="D2881" t="n">
        <v>618</v>
      </c>
      <c r="E2881" t="n">
        <v>2234</v>
      </c>
      <c r="F2881" t="inlineStr">
        <is>
          <t xml:space="preserve">        te adviseeren op bet versoek van Vel-</t>
        </is>
      </c>
      <c r="G2881">
        <f>HYPERLINK("https://images.diginfra.net/iiif/NL-HaNA_1.01.02/3789/NL-HaNA_1.01.02_3789_0017.jpg/339,346,1100,3095/full/0/default.jpg", "iiif_url")</f>
        <v/>
      </c>
    </row>
    <row r="2882">
      <c r="A2882" t="inlineStr">
        <is>
          <t>NL-HaNA_1.01.02_3789_0017-page-32</t>
        </is>
      </c>
      <c r="B2882" t="inlineStr">
        <is>
          <t>NL-HaNA_1.01.02_3789_0017-column-439-446-900-2895</t>
        </is>
      </c>
      <c r="C2882" t="inlineStr">
        <is>
          <t>continuation</t>
        </is>
      </c>
      <c r="D2882" t="n">
        <v>500</v>
      </c>
      <c r="E2882" t="n">
        <v>2284</v>
      </c>
      <c r="F2882" t="inlineStr">
        <is>
          <t xml:space="preserve">    ze wegens inkoomen van seetkere Beursse</t>
        </is>
      </c>
      <c r="G2882">
        <f>HYPERLINK("https://images.diginfra.net/iiif/NL-HaNA_1.01.02/3789/NL-HaNA_1.01.02_3789_0017.jpg/339,346,1100,3095/full/0/default.jpg", "iiif_url")</f>
        <v/>
      </c>
    </row>
    <row r="2883">
      <c r="A2883" t="inlineStr">
        <is>
          <t>NL-HaNA_1.01.02_3789_0017-page-32</t>
        </is>
      </c>
      <c r="B2883" t="inlineStr">
        <is>
          <t>NL-HaNA_1.01.02_3789_0017-column-439-446-900-2895</t>
        </is>
      </c>
      <c r="C2883" t="inlineStr">
        <is>
          <t>continuation</t>
        </is>
      </c>
      <c r="D2883" t="n">
        <v>504</v>
      </c>
      <c r="E2883" t="n">
        <v>2352</v>
      </c>
      <c r="F2883" t="inlineStr">
        <is>
          <t xml:space="preserve">    534.</t>
        </is>
      </c>
      <c r="G2883">
        <f>HYPERLINK("https://images.diginfra.net/iiif/NL-HaNA_1.01.02/3789/NL-HaNA_1.01.02_3789_0017.jpg/339,346,1100,3095/full/0/default.jpg", "iiif_url")</f>
        <v/>
      </c>
    </row>
    <row r="2884">
      <c r="A2884" t="inlineStr">
        <is>
          <t>NL-HaNA_1.01.02_3789_0017-page-32</t>
        </is>
      </c>
      <c r="B2884" t="inlineStr">
        <is>
          <t>NL-HaNA_1.01.02_3789_0017-column-439-446-900-2895</t>
        </is>
      </c>
      <c r="C2884" t="inlineStr">
        <is>
          <t>non_index_line</t>
        </is>
      </c>
      <c r="D2884" t="n">
        <v>632</v>
      </c>
      <c r="E2884" t="n">
        <v>2380</v>
      </c>
      <c r="F2884" t="inlineStr">
        <is>
          <t xml:space="preserve">        advis op bet versoeck van Schrick,</t>
        </is>
      </c>
      <c r="G2884">
        <f>HYPERLINK("https://images.diginfra.net/iiif/NL-HaNA_1.01.02/3789/NL-HaNA_1.01.02_3789_0017.jpg/339,346,1100,3095/full/0/default.jpg", "iiif_url")</f>
        <v/>
      </c>
    </row>
    <row r="2885">
      <c r="A2885" t="inlineStr">
        <is>
          <t>NL-HaNA_1.01.02_3789_0017-page-32</t>
        </is>
      </c>
      <c r="B2885" t="inlineStr">
        <is>
          <t>NL-HaNA_1.01.02_3789_0017-column-439-446-900-2895</t>
        </is>
      </c>
      <c r="C2885" t="inlineStr">
        <is>
          <t>continuation</t>
        </is>
      </c>
      <c r="D2885" t="n">
        <v>497</v>
      </c>
      <c r="E2885" t="n">
        <v>2429</v>
      </c>
      <c r="F2885" t="inlineStr">
        <is>
          <t xml:space="preserve">    de Generaliteyts Reeckenkamer ie adviseeren.</t>
        </is>
      </c>
      <c r="G2885">
        <f>HYPERLINK("https://images.diginfra.net/iiif/NL-HaNA_1.01.02/3789/NL-HaNA_1.01.02_3789_0017.jpg/339,346,1100,3095/full/0/default.jpg", "iiif_url")</f>
        <v/>
      </c>
    </row>
    <row r="2886">
      <c r="A2886" t="inlineStr">
        <is>
          <t>NL-HaNA_1.01.02_3789_0017-page-32</t>
        </is>
      </c>
      <c r="B2886" t="inlineStr">
        <is>
          <t>NL-HaNA_1.01.02_3789_0017-column-439-446-900-2895</t>
        </is>
      </c>
      <c r="C2886" t="inlineStr">
        <is>
          <t>continuation</t>
        </is>
      </c>
      <c r="D2886" t="n">
        <v>502</v>
      </c>
      <c r="E2886" t="n">
        <v>2487</v>
      </c>
      <c r="F2886" t="inlineStr">
        <is>
          <t xml:space="preserve">    558.</t>
        </is>
      </c>
      <c r="G2886">
        <f>HYPERLINK("https://images.diginfra.net/iiif/NL-HaNA_1.01.02/3789/NL-HaNA_1.01.02_3789_0017.jpg/339,346,1100,3095/full/0/default.jpg", "iiif_url")</f>
        <v/>
      </c>
    </row>
    <row r="2887">
      <c r="A2887" t="inlineStr">
        <is>
          <t>NL-HaNA_1.01.02_3789_0017-page-32</t>
        </is>
      </c>
      <c r="B2887" t="inlineStr">
        <is>
          <t>NL-HaNA_1.01.02_3789_0017-column-439-446-900-2895</t>
        </is>
      </c>
      <c r="C2887" t="inlineStr">
        <is>
          <t>repeat_lemma</t>
        </is>
      </c>
      <c r="D2887" t="n">
        <v>618</v>
      </c>
      <c r="E2887" t="n">
        <v>2528</v>
      </c>
      <c r="F2887" t="inlineStr">
        <is>
          <t xml:space="preserve">        advis en geaccordeert. 610.</t>
        </is>
      </c>
      <c r="G2887">
        <f>HYPERLINK("https://images.diginfra.net/iiif/NL-HaNA_1.01.02/3789/NL-HaNA_1.01.02_3789_0017.jpg/339,346,1100,3095/full/0/default.jpg", "iiif_url")</f>
        <v/>
      </c>
    </row>
    <row r="2888">
      <c r="A2888" t="inlineStr">
        <is>
          <t>NL-HaNA_1.01.02_3789_0017-page-32</t>
        </is>
      </c>
      <c r="B2888" t="inlineStr">
        <is>
          <t>NL-HaNA_1.01.02_3789_0017-column-439-446-900-2895</t>
        </is>
      </c>
      <c r="C2888" t="inlineStr">
        <is>
          <t>repeat_lemma</t>
        </is>
      </c>
      <c r="D2888" t="n">
        <v>618</v>
      </c>
      <c r="E2888" t="n">
        <v>2572</v>
      </c>
      <c r="F2888" t="inlineStr">
        <is>
          <t xml:space="preserve">        advis op het versieck van Velze, de</t>
        </is>
      </c>
      <c r="G2888">
        <f>HYPERLINK("https://images.diginfra.net/iiif/NL-HaNA_1.01.02/3789/NL-HaNA_1.01.02_3789_0017.jpg/339,346,1100,3095/full/0/default.jpg", "iiif_url")</f>
        <v/>
      </c>
    </row>
    <row r="2889">
      <c r="A2889" t="inlineStr">
        <is>
          <t>NL-HaNA_1.01.02_3789_0017-page-32</t>
        </is>
      </c>
      <c r="B2889" t="inlineStr">
        <is>
          <t>NL-HaNA_1.01.02_3789_0017-column-439-446-900-2895</t>
        </is>
      </c>
      <c r="C2889" t="inlineStr">
        <is>
          <t>continuation</t>
        </is>
      </c>
      <c r="D2889" t="n">
        <v>500</v>
      </c>
      <c r="E2889" t="n">
        <v>2622</v>
      </c>
      <c r="F2889" t="inlineStr">
        <is>
          <t xml:space="preserve">    Generaliteyts Reeckenkamer te adviseren.</t>
        </is>
      </c>
      <c r="G2889">
        <f>HYPERLINK("https://images.diginfra.net/iiif/NL-HaNA_1.01.02/3789/NL-HaNA_1.01.02_3789_0017.jpg/339,346,1100,3095/full/0/default.jpg", "iiif_url")</f>
        <v/>
      </c>
    </row>
    <row r="2890">
      <c r="A2890" t="inlineStr">
        <is>
          <t>NL-HaNA_1.01.02_3789_0017-page-32</t>
        </is>
      </c>
      <c r="B2890" t="inlineStr">
        <is>
          <t>NL-HaNA_1.01.02_3789_0017-column-439-446-900-2895</t>
        </is>
      </c>
      <c r="C2890" t="inlineStr">
        <is>
          <t>continuation</t>
        </is>
      </c>
      <c r="D2890" t="n">
        <v>502</v>
      </c>
      <c r="E2890" t="n">
        <v>2684</v>
      </c>
      <c r="F2890" t="inlineStr">
        <is>
          <t xml:space="preserve">    si.</t>
        </is>
      </c>
      <c r="G2890">
        <f>HYPERLINK("https://images.diginfra.net/iiif/NL-HaNA_1.01.02/3789/NL-HaNA_1.01.02_3789_0017.jpg/339,346,1100,3095/full/0/default.jpg", "iiif_url")</f>
        <v/>
      </c>
    </row>
    <row r="2891">
      <c r="A2891" t="inlineStr">
        <is>
          <t>NL-HaNA_1.01.02_3789_0017-page-32</t>
        </is>
      </c>
      <c r="B2891" t="inlineStr">
        <is>
          <t>NL-HaNA_1.01.02_3789_0017-column-439-446-900-2895</t>
        </is>
      </c>
      <c r="C2891" t="inlineStr">
        <is>
          <t>repeat_lemma</t>
        </is>
      </c>
      <c r="D2891" t="n">
        <v>618</v>
      </c>
      <c r="E2891" t="n">
        <v>2719</v>
      </c>
      <c r="F2891" t="inlineStr">
        <is>
          <t xml:space="preserve">        advis en geaccordeert. 629.</t>
        </is>
      </c>
      <c r="G2891">
        <f>HYPERLINK("https://images.diginfra.net/iiif/NL-HaNA_1.01.02/3789/NL-HaNA_1.01.02_3789_0017.jpg/339,346,1100,3095/full/0/default.jpg", "iiif_url")</f>
        <v/>
      </c>
    </row>
    <row r="2892">
      <c r="A2892" t="inlineStr">
        <is>
          <t>NL-HaNA_1.01.02_3789_0017-page-32</t>
        </is>
      </c>
      <c r="B2892" t="inlineStr">
        <is>
          <t>NL-HaNA_1.01.02_3789_0017-column-439-446-900-2895</t>
        </is>
      </c>
      <c r="C2892" t="inlineStr">
        <is>
          <t>lemma</t>
        </is>
      </c>
      <c r="D2892" t="n">
        <v>458</v>
      </c>
      <c r="E2892" t="n">
        <v>2766</v>
      </c>
      <c r="F2892" t="inlineStr">
        <is>
          <t>Gremmers om continuatie als Priester over</t>
        </is>
      </c>
      <c r="G2892">
        <f>HYPERLINK("https://images.diginfra.net/iiif/NL-HaNA_1.01.02/3789/NL-HaNA_1.01.02_3789_0017.jpg/339,346,1100,3095/full/0/default.jpg", "iiif_url")</f>
        <v/>
      </c>
    </row>
    <row r="2893">
      <c r="A2893" t="inlineStr">
        <is>
          <t>NL-HaNA_1.01.02_3789_0017-page-32</t>
        </is>
      </c>
      <c r="B2893" t="inlineStr">
        <is>
          <t>NL-HaNA_1.01.02_3789_0017-column-439-446-900-2895</t>
        </is>
      </c>
      <c r="C2893" t="inlineStr">
        <is>
          <t>continuation</t>
        </is>
      </c>
      <c r="D2893" t="n">
        <v>504</v>
      </c>
      <c r="E2893" t="n">
        <v>2815</v>
      </c>
      <c r="F2893" t="inlineStr">
        <is>
          <t xml:space="preserve">    Biervliet, de Raadt van Staate te dispone-</t>
        </is>
      </c>
      <c r="G2893">
        <f>HYPERLINK("https://images.diginfra.net/iiif/NL-HaNA_1.01.02/3789/NL-HaNA_1.01.02_3789_0017.jpg/339,346,1100,3095/full/0/default.jpg", "iiif_url")</f>
        <v/>
      </c>
    </row>
    <row r="2894">
      <c r="A2894" t="inlineStr">
        <is>
          <t>NL-HaNA_1.01.02_3789_0017-page-32</t>
        </is>
      </c>
      <c r="B2894" t="inlineStr">
        <is>
          <t>NL-HaNA_1.01.02_3789_0017-column-439-446-900-2895</t>
        </is>
      </c>
      <c r="C2894" t="inlineStr">
        <is>
          <t>continuation</t>
        </is>
      </c>
      <c r="D2894" t="n">
        <v>502</v>
      </c>
      <c r="E2894" t="n">
        <v>2868</v>
      </c>
      <c r="F2894" t="inlineStr">
        <is>
          <t xml:space="preserve">    ren. 398.</t>
        </is>
      </c>
      <c r="G2894">
        <f>HYPERLINK("https://images.diginfra.net/iiif/NL-HaNA_1.01.02/3789/NL-HaNA_1.01.02_3789_0017.jpg/339,346,1100,3095/full/0/default.jpg", "iiif_url")</f>
        <v/>
      </c>
    </row>
    <row r="2895">
      <c r="A2895" t="inlineStr">
        <is>
          <t>NL-HaNA_1.01.02_3789_0017-page-32</t>
        </is>
      </c>
      <c r="B2895" t="inlineStr">
        <is>
          <t>NL-HaNA_1.01.02_3789_0017-column-439-446-900-2895</t>
        </is>
      </c>
      <c r="C2895" t="inlineStr">
        <is>
          <t>lemma</t>
        </is>
      </c>
      <c r="D2895" t="n">
        <v>460</v>
      </c>
      <c r="E2895" t="n">
        <v>2910</v>
      </c>
      <c r="F2895" t="inlineStr">
        <is>
          <t>Grenier declaratie wegens Exploicten, de Raad</t>
        </is>
      </c>
      <c r="G2895">
        <f>HYPERLINK("https://images.diginfra.net/iiif/NL-HaNA_1.01.02/3789/NL-HaNA_1.01.02_3789_0017.jpg/339,346,1100,3095/full/0/default.jpg", "iiif_url")</f>
        <v/>
      </c>
    </row>
    <row r="2896">
      <c r="A2896" t="inlineStr">
        <is>
          <t>NL-HaNA_1.01.02_3789_0017-page-32</t>
        </is>
      </c>
      <c r="B2896" t="inlineStr">
        <is>
          <t>NL-HaNA_1.01.02_3789_0017-column-439-446-900-2895</t>
        </is>
      </c>
      <c r="C2896" t="inlineStr">
        <is>
          <t>continuation</t>
        </is>
      </c>
      <c r="D2896" t="n">
        <v>504</v>
      </c>
      <c r="E2896" t="n">
        <v>2955</v>
      </c>
      <c r="F2896" t="inlineStr">
        <is>
          <t xml:space="preserve">    van Staate te disponeeren. 342.</t>
        </is>
      </c>
      <c r="G2896">
        <f>HYPERLINK("https://images.diginfra.net/iiif/NL-HaNA_1.01.02/3789/NL-HaNA_1.01.02_3789_0017.jpg/339,346,1100,3095/full/0/default.jpg", "iiif_url")</f>
        <v/>
      </c>
    </row>
    <row r="2897">
      <c r="A2897" t="inlineStr">
        <is>
          <t>NL-HaNA_1.01.02_3789_0017-page-32</t>
        </is>
      </c>
      <c r="B2897" t="inlineStr">
        <is>
          <t>NL-HaNA_1.01.02_3789_0017-column-439-446-900-2895</t>
        </is>
      </c>
      <c r="C2897" t="inlineStr">
        <is>
          <t>lemma</t>
        </is>
      </c>
      <c r="D2897" t="n">
        <v>458</v>
      </c>
      <c r="E2897" t="n">
        <v>3008</v>
      </c>
      <c r="F2897" t="inlineStr">
        <is>
          <t>Groeneveldt, Pasport tot den uytvoer van</t>
        </is>
      </c>
      <c r="G2897">
        <f>HYPERLINK("https://images.diginfra.net/iiif/NL-HaNA_1.01.02/3789/NL-HaNA_1.01.02_3789_0017.jpg/339,346,1100,3095/full/0/default.jpg", "iiif_url")</f>
        <v/>
      </c>
    </row>
    <row r="2898">
      <c r="A2898" t="inlineStr">
        <is>
          <t>NL-HaNA_1.01.02_3789_0017-page-32</t>
        </is>
      </c>
      <c r="B2898" t="inlineStr">
        <is>
          <t>NL-HaNA_1.01.02_3789_0017-column-439-446-900-2895</t>
        </is>
      </c>
      <c r="C2898" t="inlineStr">
        <is>
          <t>continuation</t>
        </is>
      </c>
      <c r="D2898" t="n">
        <v>504</v>
      </c>
      <c r="E2898" t="n">
        <v>3056</v>
      </c>
      <c r="F2898" t="inlineStr">
        <is>
          <t xml:space="preserve">    Monteeringe voor bet Regiment van Wichers</t>
        </is>
      </c>
      <c r="G2898">
        <f>HYPERLINK("https://images.diginfra.net/iiif/NL-HaNA_1.01.02/3789/NL-HaNA_1.01.02_3789_0017.jpg/339,346,1100,3095/full/0/default.jpg", "iiif_url")</f>
        <v/>
      </c>
    </row>
    <row r="2899">
      <c r="A2899" t="inlineStr">
        <is>
          <t>NL-HaNA_1.01.02_3789_0017-page-32</t>
        </is>
      </c>
      <c r="B2899" t="inlineStr">
        <is>
          <t>NL-HaNA_1.01.02_3789_0017-column-439-446-900-2895</t>
        </is>
      </c>
      <c r="C2899" t="inlineStr">
        <is>
          <t>continuation</t>
        </is>
      </c>
      <c r="D2899" t="n">
        <v>502</v>
      </c>
      <c r="E2899" t="n">
        <v>3112</v>
      </c>
      <c r="F2899" t="inlineStr">
        <is>
          <t xml:space="preserve">    na Embden. 171.</t>
        </is>
      </c>
      <c r="G2899">
        <f>HYPERLINK("https://images.diginfra.net/iiif/NL-HaNA_1.01.02/3789/NL-HaNA_1.01.02_3789_0017.jpg/339,346,1100,3095/full/0/default.jpg", "iiif_url")</f>
        <v/>
      </c>
    </row>
    <row r="2900">
      <c r="A2900" t="inlineStr">
        <is>
          <t>NL-HaNA_1.01.02_3789_0017-page-32</t>
        </is>
      </c>
      <c r="B2900" t="inlineStr">
        <is>
          <t>NL-HaNA_1.01.02_3789_0017-column-439-446-900-2895</t>
        </is>
      </c>
      <c r="C2900" t="inlineStr">
        <is>
          <t>non_index_line</t>
        </is>
      </c>
      <c r="D2900" t="n">
        <v>644</v>
      </c>
      <c r="E2900" t="n">
        <v>3152</v>
      </c>
      <c r="F2900" t="inlineStr">
        <is>
          <t xml:space="preserve">        Pasport tot den uytvoer van Mon-</t>
        </is>
      </c>
      <c r="G2900">
        <f>HYPERLINK("https://images.diginfra.net/iiif/NL-HaNA_1.01.02/3789/NL-HaNA_1.01.02_3789_0017.jpg/339,346,1100,3095/full/0/default.jpg", "iiif_url")</f>
        <v/>
      </c>
    </row>
    <row r="2901">
      <c r="A2901" t="inlineStr">
        <is>
          <t>NL-HaNA_1.01.02_3789_0017-page-32</t>
        </is>
      </c>
      <c r="B2901" t="inlineStr">
        <is>
          <t>NL-HaNA_1.01.02_3789_0017-column-439-446-900-2895</t>
        </is>
      </c>
      <c r="C2901" t="inlineStr">
        <is>
          <t>continuation</t>
        </is>
      </c>
      <c r="D2901" t="n">
        <v>504</v>
      </c>
      <c r="E2901" t="n">
        <v>3200</v>
      </c>
      <c r="F2901" t="inlineStr">
        <is>
          <t xml:space="preserve">    teeringe voor bet Regiment van de Prins van</t>
        </is>
      </c>
      <c r="G2901">
        <f>HYPERLINK("https://images.diginfra.net/iiif/NL-HaNA_1.01.02/3789/NL-HaNA_1.01.02_3789_0017.jpg/339,346,1100,3095/full/0/default.jpg", "iiif_url")</f>
        <v/>
      </c>
    </row>
    <row r="2902">
      <c r="A2902" t="inlineStr">
        <is>
          <t>NL-HaNA_1.01.02_3789_0017-page-32</t>
        </is>
      </c>
      <c r="B2902" t="inlineStr">
        <is>
          <t>NL-HaNA_1.01.02_3789_0017-column-439-446-900-2895</t>
        </is>
      </c>
      <c r="C2902" t="inlineStr">
        <is>
          <t>continuation</t>
        </is>
      </c>
      <c r="D2902" t="n">
        <v>507</v>
      </c>
      <c r="E2902" t="n">
        <v>3250</v>
      </c>
      <c r="F2902" t="inlineStr">
        <is>
          <t xml:space="preserve">    Nassauw na Liereort. 4277.</t>
        </is>
      </c>
      <c r="G2902">
        <f>HYPERLINK("https://images.diginfra.net/iiif/NL-HaNA_1.01.02/3789/NL-HaNA_1.01.02_3789_0017.jpg/339,346,1100,3095/full/0/default.jpg", "iiif_url")</f>
        <v/>
      </c>
    </row>
    <row r="2903">
      <c r="A2903" t="inlineStr">
        <is>
          <t>NL-HaNA_1.01.02_3789_0017-page-32</t>
        </is>
      </c>
      <c r="B2903" t="inlineStr">
        <is>
          <t>NL-HaNA_1.01.02_3789_0017-column-439-446-900-2895</t>
        </is>
      </c>
      <c r="C2903" t="inlineStr">
        <is>
          <t>non_index_line</t>
        </is>
      </c>
      <c r="D2903" t="n">
        <v>639</v>
      </c>
      <c r="E2903" t="n">
        <v>3298</v>
      </c>
      <c r="F2903" t="inlineStr">
        <is>
          <t xml:space="preserve">        Pasport tot den ustvoer van Mon-</t>
        </is>
      </c>
      <c r="G2903">
        <f>HYPERLINK("https://images.diginfra.net/iiif/NL-HaNA_1.01.02/3789/NL-HaNA_1.01.02_3789_0017.jpg/339,346,1100,3095/full/0/default.jpg", "iiif_url")</f>
        <v/>
      </c>
    </row>
    <row r="2905">
      <c r="A2905" t="inlineStr">
        <is>
          <t>NL-HaNA_1.01.02_3789_0017-page-32</t>
        </is>
      </c>
      <c r="B2905" t="inlineStr">
        <is>
          <t>NL-HaNA_1.01.02_3789_0017-column-1420-449-891-2892</t>
        </is>
      </c>
      <c r="C2905" t="inlineStr">
        <is>
          <t>continuation</t>
        </is>
      </c>
      <c r="D2905" t="n">
        <v>1467</v>
      </c>
      <c r="E2905" t="n">
        <v>439</v>
      </c>
      <c r="F2905" t="inlineStr">
        <is>
          <t xml:space="preserve">    teeringe voor het Regiment van Lewe na</t>
        </is>
      </c>
      <c r="G2905">
        <f>HYPERLINK("https://images.diginfra.net/iiif/NL-HaNA_1.01.02/3789/NL-HaNA_1.01.02_3789_0017.jpg/1320,349,1091,3092/full/0/default.jpg", "iiif_url")</f>
        <v/>
      </c>
    </row>
    <row r="2906">
      <c r="A2906" t="inlineStr">
        <is>
          <t>NL-HaNA_1.01.02_3789_0017-page-32</t>
        </is>
      </c>
      <c r="B2906" t="inlineStr">
        <is>
          <t>NL-HaNA_1.01.02_3789_0017-column-1420-449-891-2892</t>
        </is>
      </c>
      <c r="C2906" t="inlineStr">
        <is>
          <t>continuation</t>
        </is>
      </c>
      <c r="D2906" t="n">
        <v>1472</v>
      </c>
      <c r="E2906" t="n">
        <v>489</v>
      </c>
      <c r="F2906" t="inlineStr">
        <is>
          <t xml:space="preserve">    Maustrigbt en Embden. 489.</t>
        </is>
      </c>
      <c r="G2906">
        <f>HYPERLINK("https://images.diginfra.net/iiif/NL-HaNA_1.01.02/3789/NL-HaNA_1.01.02_3789_0017.jpg/1320,349,1091,3092/full/0/default.jpg", "iiif_url")</f>
        <v/>
      </c>
    </row>
    <row r="2907">
      <c r="A2907" t="inlineStr">
        <is>
          <t>NL-HaNA_1.01.02_3789_0017-page-32</t>
        </is>
      </c>
      <c r="B2907" t="inlineStr">
        <is>
          <t>NL-HaNA_1.01.02_3789_0017-column-1420-449-891-2892</t>
        </is>
      </c>
      <c r="C2907" t="inlineStr">
        <is>
          <t>lemma</t>
        </is>
      </c>
      <c r="D2907" t="n">
        <v>1425</v>
      </c>
      <c r="E2907" t="n">
        <v>535</v>
      </c>
      <c r="F2907" t="inlineStr">
        <is>
          <t>Greningen wegens differenten met de Onder-</t>
        </is>
      </c>
      <c r="G2907">
        <f>HYPERLINK("https://images.diginfra.net/iiif/NL-HaNA_1.01.02/3789/NL-HaNA_1.01.02_3789_0017.jpg/1320,349,1091,3092/full/0/default.jpg", "iiif_url")</f>
        <v/>
      </c>
    </row>
    <row r="2908">
      <c r="A2908" t="inlineStr">
        <is>
          <t>NL-HaNA_1.01.02_3789_0017-page-32</t>
        </is>
      </c>
      <c r="B2908" t="inlineStr">
        <is>
          <t>NL-HaNA_1.01.02_3789_0017-column-1420-449-891-2892</t>
        </is>
      </c>
      <c r="C2908" t="inlineStr">
        <is>
          <t>continuation</t>
        </is>
      </c>
      <c r="D2908" t="n">
        <v>1469</v>
      </c>
      <c r="E2908" t="n">
        <v>585</v>
      </c>
      <c r="F2908" t="inlineStr">
        <is>
          <t xml:space="preserve">    quartieren. 8. 11. 38. 63. tor. 126. sal.</t>
        </is>
      </c>
      <c r="G2908">
        <f>HYPERLINK("https://images.diginfra.net/iiif/NL-HaNA_1.01.02/3789/NL-HaNA_1.01.02_3789_0017.jpg/1320,349,1091,3092/full/0/default.jpg", "iiif_url")</f>
        <v/>
      </c>
    </row>
    <row r="2909">
      <c r="A2909" t="inlineStr">
        <is>
          <t>NL-HaNA_1.01.02_3789_0017-page-32</t>
        </is>
      </c>
      <c r="B2909" t="inlineStr">
        <is>
          <t>NL-HaNA_1.01.02_3789_0017-column-1420-449-891-2892</t>
        </is>
      </c>
      <c r="C2909" t="inlineStr">
        <is>
          <t>continuation</t>
        </is>
      </c>
      <c r="D2909" t="n">
        <v>1474</v>
      </c>
      <c r="E2909" t="n">
        <v>641</v>
      </c>
      <c r="F2909" t="inlineStr">
        <is>
          <t xml:space="preserve">    145. 165. 174. 177. 195. 199. 224. 249.</t>
        </is>
      </c>
      <c r="G2909">
        <f>HYPERLINK("https://images.diginfra.net/iiif/NL-HaNA_1.01.02/3789/NL-HaNA_1.01.02_3789_0017.jpg/1320,349,1091,3092/full/0/default.jpg", "iiif_url")</f>
        <v/>
      </c>
    </row>
    <row r="2910">
      <c r="A2910" t="inlineStr">
        <is>
          <t>NL-HaNA_1.01.02_3789_0017-page-32</t>
        </is>
      </c>
      <c r="B2910" t="inlineStr">
        <is>
          <t>NL-HaNA_1.01.02_3789_0017-column-1420-449-891-2892</t>
        </is>
      </c>
      <c r="C2910" t="inlineStr">
        <is>
          <t>continuation</t>
        </is>
      </c>
      <c r="D2910" t="n">
        <v>1474</v>
      </c>
      <c r="E2910" t="n">
        <v>691</v>
      </c>
      <c r="F2910" t="inlineStr">
        <is>
          <t xml:space="preserve">    250. 583.</t>
        </is>
      </c>
      <c r="G2910">
        <f>HYPERLINK("https://images.diginfra.net/iiif/NL-HaNA_1.01.02/3789/NL-HaNA_1.01.02_3789_0017.jpg/1320,349,1091,3092/full/0/default.jpg", "iiif_url")</f>
        <v/>
      </c>
    </row>
    <row r="2911">
      <c r="A2911" t="inlineStr">
        <is>
          <t>NL-HaNA_1.01.02_3789_0017-page-32</t>
        </is>
      </c>
      <c r="B2911" t="inlineStr">
        <is>
          <t>NL-HaNA_1.01.02_3789_0017-column-1420-449-891-2892</t>
        </is>
      </c>
      <c r="C2911" t="inlineStr">
        <is>
          <t>repeat_lemma</t>
        </is>
      </c>
      <c r="D2911" t="n">
        <v>1597</v>
      </c>
      <c r="E2911" t="n">
        <v>724</v>
      </c>
      <c r="F2911" t="inlineStr">
        <is>
          <t xml:space="preserve">        Commissie voor den Heere Cock in den</t>
        </is>
      </c>
      <c r="G2911">
        <f>HYPERLINK("https://images.diginfra.net/iiif/NL-HaNA_1.01.02/3789/NL-HaNA_1.01.02_3789_0017.jpg/1320,349,1091,3092/full/0/default.jpg", "iiif_url")</f>
        <v/>
      </c>
    </row>
    <row r="2912">
      <c r="A2912" t="inlineStr">
        <is>
          <t>NL-HaNA_1.01.02_3789_0017-page-32</t>
        </is>
      </c>
      <c r="B2912" t="inlineStr">
        <is>
          <t>NL-HaNA_1.01.02_3789_0017-column-1420-449-891-2892</t>
        </is>
      </c>
      <c r="C2912" t="inlineStr">
        <is>
          <t>continuation</t>
        </is>
      </c>
      <c r="D2912" t="n">
        <v>1472</v>
      </c>
      <c r="E2912" t="n">
        <v>780</v>
      </c>
      <c r="F2912" t="inlineStr">
        <is>
          <t xml:space="preserve">    Raadt van Staate. 105.</t>
        </is>
      </c>
      <c r="G2912">
        <f>HYPERLINK("https://images.diginfra.net/iiif/NL-HaNA_1.01.02/3789/NL-HaNA_1.01.02_3789_0017.jpg/1320,349,1091,3092/full/0/default.jpg", "iiif_url")</f>
        <v/>
      </c>
    </row>
    <row r="2913">
      <c r="A2913" t="inlineStr">
        <is>
          <t>NL-HaNA_1.01.02_3789_0017-page-32</t>
        </is>
      </c>
      <c r="B2913" t="inlineStr">
        <is>
          <t>NL-HaNA_1.01.02_3789_0017-column-1420-449-891-2892</t>
        </is>
      </c>
      <c r="C2913" t="inlineStr">
        <is>
          <t>repeat_lemma</t>
        </is>
      </c>
      <c r="D2913" t="n">
        <v>1597</v>
      </c>
      <c r="E2913" t="n">
        <v>823</v>
      </c>
      <c r="F2913" t="inlineStr">
        <is>
          <t xml:space="preserve">        Commissie voor den Heere van Swin-</t>
        </is>
      </c>
      <c r="G2913">
        <f>HYPERLINK("https://images.diginfra.net/iiif/NL-HaNA_1.01.02/3789/NL-HaNA_1.01.02_3789_0017.jpg/1320,349,1091,3092/full/0/default.jpg", "iiif_url")</f>
        <v/>
      </c>
    </row>
    <row r="2914">
      <c r="A2914" t="inlineStr">
        <is>
          <t>NL-HaNA_1.01.02_3789_0017-page-32</t>
        </is>
      </c>
      <c r="B2914" t="inlineStr">
        <is>
          <t>NL-HaNA_1.01.02_3789_0017-column-1420-449-891-2892</t>
        </is>
      </c>
      <c r="C2914" t="inlineStr">
        <is>
          <t>continuation</t>
        </is>
      </c>
      <c r="D2914" t="n">
        <v>1476</v>
      </c>
      <c r="E2914" t="n">
        <v>871</v>
      </c>
      <c r="F2914" t="inlineStr">
        <is>
          <t xml:space="preserve">    deren ter Aduiraliteyt tot Amsterdam.</t>
        </is>
      </c>
      <c r="G2914">
        <f>HYPERLINK("https://images.diginfra.net/iiif/NL-HaNA_1.01.02/3789/NL-HaNA_1.01.02_3789_0017.jpg/1320,349,1091,3092/full/0/default.jpg", "iiif_url")</f>
        <v/>
      </c>
    </row>
    <row r="2915">
      <c r="A2915" t="inlineStr">
        <is>
          <t>NL-HaNA_1.01.02_3789_0017-page-32</t>
        </is>
      </c>
      <c r="B2915" t="inlineStr">
        <is>
          <t>NL-HaNA_1.01.02_3789_0017-column-1420-449-891-2892</t>
        </is>
      </c>
      <c r="C2915" t="inlineStr">
        <is>
          <t>continuation</t>
        </is>
      </c>
      <c r="D2915" t="n">
        <v>1476</v>
      </c>
      <c r="E2915" t="n">
        <v>938</v>
      </c>
      <c r="F2915" t="inlineStr">
        <is>
          <t xml:space="preserve">    199.</t>
        </is>
      </c>
      <c r="G2915">
        <f>HYPERLINK("https://images.diginfra.net/iiif/NL-HaNA_1.01.02/3789/NL-HaNA_1.01.02_3789_0017.jpg/1320,349,1091,3092/full/0/default.jpg", "iiif_url")</f>
        <v/>
      </c>
    </row>
    <row r="2916">
      <c r="A2916" t="inlineStr">
        <is>
          <t>NL-HaNA_1.01.02_3789_0017-page-32</t>
        </is>
      </c>
      <c r="B2916" t="inlineStr">
        <is>
          <t>NL-HaNA_1.01.02_3789_0017-column-1420-449-891-2892</t>
        </is>
      </c>
      <c r="C2916" t="inlineStr">
        <is>
          <t>repeat_lemma</t>
        </is>
      </c>
      <c r="D2916" t="n">
        <v>1595</v>
      </c>
      <c r="E2916" t="n">
        <v>968</v>
      </c>
      <c r="F2916" t="inlineStr">
        <is>
          <t xml:space="preserve">        Commissie voor den Heere van Wil-</t>
        </is>
      </c>
      <c r="G2916">
        <f>HYPERLINK("https://images.diginfra.net/iiif/NL-HaNA_1.01.02/3789/NL-HaNA_1.01.02_3789_0017.jpg/1320,349,1091,3092/full/0/default.jpg", "iiif_url")</f>
        <v/>
      </c>
    </row>
    <row r="2917">
      <c r="A2917" t="inlineStr">
        <is>
          <t>NL-HaNA_1.01.02_3789_0017-page-32</t>
        </is>
      </c>
      <c r="B2917" t="inlineStr">
        <is>
          <t>NL-HaNA_1.01.02_3789_0017-column-1420-449-891-2892</t>
        </is>
      </c>
      <c r="C2917" t="inlineStr">
        <is>
          <t>continuation</t>
        </is>
      </c>
      <c r="D2917" t="n">
        <v>1469</v>
      </c>
      <c r="E2917" t="n">
        <v>1014</v>
      </c>
      <c r="F2917" t="inlineStr">
        <is>
          <t xml:space="preserve">    dervangb in des Generaliteyts Reekenkamer.</t>
        </is>
      </c>
      <c r="G2917">
        <f>HYPERLINK("https://images.diginfra.net/iiif/NL-HaNA_1.01.02/3789/NL-HaNA_1.01.02_3789_0017.jpg/1320,349,1091,3092/full/0/default.jpg", "iiif_url")</f>
        <v/>
      </c>
    </row>
    <row r="2918">
      <c r="A2918" t="inlineStr">
        <is>
          <t>NL-HaNA_1.01.02_3789_0017-page-32</t>
        </is>
      </c>
      <c r="B2918" t="inlineStr">
        <is>
          <t>NL-HaNA_1.01.02_3789_0017-column-1420-449-891-2892</t>
        </is>
      </c>
      <c r="C2918" t="inlineStr">
        <is>
          <t>continuation</t>
        </is>
      </c>
      <c r="D2918" t="n">
        <v>1474</v>
      </c>
      <c r="E2918" t="n">
        <v>1081</v>
      </c>
      <c r="F2918" t="inlineStr">
        <is>
          <t xml:space="preserve">    221.</t>
        </is>
      </c>
      <c r="G2918">
        <f>HYPERLINK("https://images.diginfra.net/iiif/NL-HaNA_1.01.02/3789/NL-HaNA_1.01.02_3789_0017.jpg/1320,349,1091,3092/full/0/default.jpg", "iiif_url")</f>
        <v/>
      </c>
    </row>
    <row r="2919">
      <c r="A2919" t="inlineStr">
        <is>
          <t>NL-HaNA_1.01.02_3789_0017-page-32</t>
        </is>
      </c>
      <c r="B2919" t="inlineStr">
        <is>
          <t>NL-HaNA_1.01.02_3789_0017-column-1420-449-891-2892</t>
        </is>
      </c>
      <c r="C2919" t="inlineStr">
        <is>
          <t>repeat_lemma</t>
        </is>
      </c>
      <c r="D2919" t="n">
        <v>1597</v>
      </c>
      <c r="E2919" t="n">
        <v>1097</v>
      </c>
      <c r="F2919" t="inlineStr">
        <is>
          <t xml:space="preserve">        Commisie voor den Heere Jullens ter</t>
        </is>
      </c>
      <c r="G2919">
        <f>HYPERLINK("https://images.diginfra.net/iiif/NL-HaNA_1.01.02/3789/NL-HaNA_1.01.02_3789_0017.jpg/1320,349,1091,3092/full/0/default.jpg", "iiif_url")</f>
        <v/>
      </c>
    </row>
    <row r="2920">
      <c r="A2920" t="inlineStr">
        <is>
          <t>NL-HaNA_1.01.02_3789_0017-page-32</t>
        </is>
      </c>
      <c r="B2920" t="inlineStr">
        <is>
          <t>NL-HaNA_1.01.02_3789_0017-column-1420-449-891-2892</t>
        </is>
      </c>
      <c r="C2920" t="inlineStr">
        <is>
          <t>continuation</t>
        </is>
      </c>
      <c r="D2920" t="n">
        <v>1474</v>
      </c>
      <c r="E2920" t="n">
        <v>1172</v>
      </c>
      <c r="F2920" t="inlineStr">
        <is>
          <t xml:space="preserve">    Generaliteyt. 245.</t>
        </is>
      </c>
      <c r="G2920">
        <f>HYPERLINK("https://images.diginfra.net/iiif/NL-HaNA_1.01.02/3789/NL-HaNA_1.01.02_3789_0017.jpg/1320,349,1091,3092/full/0/default.jpg", "iiif_url")</f>
        <v/>
      </c>
    </row>
    <row r="2921">
      <c r="A2921" t="inlineStr">
        <is>
          <t>NL-HaNA_1.01.02_3789_0017-page-32</t>
        </is>
      </c>
      <c r="B2921" t="inlineStr">
        <is>
          <t>NL-HaNA_1.01.02_3789_0017-column-1420-449-891-2892</t>
        </is>
      </c>
      <c r="C2921" t="inlineStr">
        <is>
          <t>repeat_lemma</t>
        </is>
      </c>
      <c r="D2921" t="n">
        <v>1597</v>
      </c>
      <c r="E2921" t="n">
        <v>1208</v>
      </c>
      <c r="F2921" t="inlineStr">
        <is>
          <t xml:space="preserve">        Commissie voor den Heere van Lintelo</t>
        </is>
      </c>
      <c r="G2921">
        <f>HYPERLINK("https://images.diginfra.net/iiif/NL-HaNA_1.01.02/3789/NL-HaNA_1.01.02_3789_0017.jpg/1320,349,1091,3092/full/0/default.jpg", "iiif_url")</f>
        <v/>
      </c>
    </row>
    <row r="2922">
      <c r="A2922" t="inlineStr">
        <is>
          <t>NL-HaNA_1.01.02_3789_0017-page-32</t>
        </is>
      </c>
      <c r="B2922" t="inlineStr">
        <is>
          <t>NL-HaNA_1.01.02_3789_0017-column-1420-449-891-2892</t>
        </is>
      </c>
      <c r="C2922" t="inlineStr">
        <is>
          <t>continuation</t>
        </is>
      </c>
      <c r="D2922" t="n">
        <v>1474</v>
      </c>
      <c r="E2922" t="n">
        <v>1260</v>
      </c>
      <c r="F2922" t="inlineStr">
        <is>
          <t xml:space="preserve">    van Steedum na Maastrigbt. 260.</t>
        </is>
      </c>
      <c r="G2922">
        <f>HYPERLINK("https://images.diginfra.net/iiif/NL-HaNA_1.01.02/3789/NL-HaNA_1.01.02_3789_0017.jpg/1320,349,1091,3092/full/0/default.jpg", "iiif_url")</f>
        <v/>
      </c>
    </row>
    <row r="2923">
      <c r="A2923" t="inlineStr">
        <is>
          <t>NL-HaNA_1.01.02_3789_0017-page-32</t>
        </is>
      </c>
      <c r="B2923" t="inlineStr">
        <is>
          <t>NL-HaNA_1.01.02_3789_0017-column-1420-449-891-2892</t>
        </is>
      </c>
      <c r="C2923" t="inlineStr">
        <is>
          <t>repeat_lemma</t>
        </is>
      </c>
      <c r="D2923" t="n">
        <v>1607</v>
      </c>
      <c r="E2923" t="n">
        <v>1302</v>
      </c>
      <c r="F2923" t="inlineStr">
        <is>
          <t xml:space="preserve">        Commissie voor den Heere van Tam-</t>
        </is>
      </c>
      <c r="G2923">
        <f>HYPERLINK("https://images.diginfra.net/iiif/NL-HaNA_1.01.02/3789/NL-HaNA_1.01.02_3789_0017.jpg/1320,349,1091,3092/full/0/default.jpg", "iiif_url")</f>
        <v/>
      </c>
    </row>
    <row r="2924">
      <c r="A2924" t="inlineStr">
        <is>
          <t>NL-HaNA_1.01.02_3789_0017-page-32</t>
        </is>
      </c>
      <c r="B2924" t="inlineStr">
        <is>
          <t>NL-HaNA_1.01.02_3789_0017-column-1420-449-891-2892</t>
        </is>
      </c>
      <c r="C2924" t="inlineStr">
        <is>
          <t>continuation</t>
        </is>
      </c>
      <c r="D2924" t="n">
        <v>1469</v>
      </c>
      <c r="E2924" t="n">
        <v>1361</v>
      </c>
      <c r="F2924" t="inlineStr">
        <is>
          <t xml:space="preserve">    minga na Vlaanderen. 260.</t>
        </is>
      </c>
      <c r="G2924">
        <f>HYPERLINK("https://images.diginfra.net/iiif/NL-HaNA_1.01.02/3789/NL-HaNA_1.01.02_3789_0017.jpg/1320,349,1091,3092/full/0/default.jpg", "iiif_url")</f>
        <v/>
      </c>
    </row>
    <row r="2925">
      <c r="A2925" t="inlineStr">
        <is>
          <t>NL-HaNA_1.01.02_3789_0017-page-32</t>
        </is>
      </c>
      <c r="B2925" t="inlineStr">
        <is>
          <t>NL-HaNA_1.01.02_3789_0017-column-1420-449-891-2892</t>
        </is>
      </c>
      <c r="C2925" t="inlineStr">
        <is>
          <t>repeat_lemma</t>
        </is>
      </c>
      <c r="D2925" t="n">
        <v>1593</v>
      </c>
      <c r="E2925" t="n">
        <v>1402</v>
      </c>
      <c r="F2925" t="inlineStr">
        <is>
          <t xml:space="preserve">        overgenomen de propositie van Fol-</t>
        </is>
      </c>
      <c r="G2925">
        <f>HYPERLINK("https://images.diginfra.net/iiif/NL-HaNA_1.01.02/3789/NL-HaNA_1.01.02_3789_0017.jpg/1320,349,1091,3092/full/0/default.jpg", "iiif_url")</f>
        <v/>
      </c>
    </row>
    <row r="2926">
      <c r="A2926" t="inlineStr">
        <is>
          <t>NL-HaNA_1.01.02_3789_0017-page-32</t>
        </is>
      </c>
      <c r="B2926" t="inlineStr">
        <is>
          <t>NL-HaNA_1.01.02_3789_0017-column-1420-449-891-2892</t>
        </is>
      </c>
      <c r="C2926" t="inlineStr">
        <is>
          <t>continuation</t>
        </is>
      </c>
      <c r="D2926" t="n">
        <v>1474</v>
      </c>
      <c r="E2926" t="n">
        <v>1448</v>
      </c>
      <c r="F2926" t="inlineStr">
        <is>
          <t xml:space="preserve">    landt, raackende het disput tusschen Gede-</t>
        </is>
      </c>
      <c r="G2926">
        <f>HYPERLINK("https://images.diginfra.net/iiif/NL-HaNA_1.01.02/3789/NL-HaNA_1.01.02_3789_0017.jpg/1320,349,1091,3092/full/0/default.jpg", "iiif_url")</f>
        <v/>
      </c>
    </row>
    <row r="2927">
      <c r="A2927" t="inlineStr">
        <is>
          <t>NL-HaNA_1.01.02_3789_0017-page-32</t>
        </is>
      </c>
      <c r="B2927" t="inlineStr">
        <is>
          <t>NL-HaNA_1.01.02_3789_0017-column-1420-449-891-2892</t>
        </is>
      </c>
      <c r="C2927" t="inlineStr">
        <is>
          <t>continuation</t>
        </is>
      </c>
      <c r="D2927" t="n">
        <v>1469</v>
      </c>
      <c r="E2927" t="n">
        <v>1495</v>
      </c>
      <c r="F2927" t="inlineStr">
        <is>
          <t xml:space="preserve">    puteerden van Vriesland ende Overyssil.</t>
        </is>
      </c>
      <c r="G2927">
        <f>HYPERLINK("https://images.diginfra.net/iiif/NL-HaNA_1.01.02/3789/NL-HaNA_1.01.02_3789_0017.jpg/1320,349,1091,3092/full/0/default.jpg", "iiif_url")</f>
        <v/>
      </c>
    </row>
    <row r="2928">
      <c r="A2928" t="inlineStr">
        <is>
          <t>NL-HaNA_1.01.02_3789_0017-page-32</t>
        </is>
      </c>
      <c r="B2928" t="inlineStr">
        <is>
          <t>NL-HaNA_1.01.02_3789_0017-column-1420-449-891-2892</t>
        </is>
      </c>
      <c r="C2928" t="inlineStr">
        <is>
          <t>continuation</t>
        </is>
      </c>
      <c r="D2928" t="n">
        <v>1474</v>
      </c>
      <c r="E2928" t="n">
        <v>1558</v>
      </c>
      <c r="F2928" t="inlineStr">
        <is>
          <t xml:space="preserve">    441. 496.</t>
        </is>
      </c>
      <c r="G2928">
        <f>HYPERLINK("https://images.diginfra.net/iiif/NL-HaNA_1.01.02/3789/NL-HaNA_1.01.02_3789_0017.jpg/1320,349,1091,3092/full/0/default.jpg", "iiif_url")</f>
        <v/>
      </c>
    </row>
    <row r="2929">
      <c r="A2929" t="inlineStr">
        <is>
          <t>NL-HaNA_1.01.02_3789_0017-page-32</t>
        </is>
      </c>
      <c r="B2929" t="inlineStr">
        <is>
          <t>NL-HaNA_1.01.02_3789_0017-column-1420-449-891-2892</t>
        </is>
      </c>
      <c r="C2929" t="inlineStr">
        <is>
          <t>repeat_lemma</t>
        </is>
      </c>
      <c r="D2929" t="n">
        <v>1593</v>
      </c>
      <c r="E2929" t="n">
        <v>1590</v>
      </c>
      <c r="F2929" t="inlineStr">
        <is>
          <t xml:space="preserve">        rapport, Follandt raackende de diffe-</t>
        </is>
      </c>
      <c r="G2929">
        <f>HYPERLINK("https://images.diginfra.net/iiif/NL-HaNA_1.01.02/3789/NL-HaNA_1.01.02_3789_0017.jpg/1320,349,1091,3092/full/0/default.jpg", "iiif_url")</f>
        <v/>
      </c>
    </row>
    <row r="2930">
      <c r="A2930" t="inlineStr">
        <is>
          <t>NL-HaNA_1.01.02_3789_0017-page-32</t>
        </is>
      </c>
      <c r="B2930" t="inlineStr">
        <is>
          <t>NL-HaNA_1.01.02_3789_0017-column-1420-449-891-2892</t>
        </is>
      </c>
      <c r="C2930" t="inlineStr">
        <is>
          <t>continuation</t>
        </is>
      </c>
      <c r="D2930" t="n">
        <v>1472</v>
      </c>
      <c r="E2930" t="n">
        <v>1646</v>
      </c>
      <c r="F2930" t="inlineStr">
        <is>
          <t xml:space="preserve">    renten en resolutie. 545.</t>
        </is>
      </c>
      <c r="G2930">
        <f>HYPERLINK("https://images.diginfra.net/iiif/NL-HaNA_1.01.02/3789/NL-HaNA_1.01.02_3789_0017.jpg/1320,349,1091,3092/full/0/default.jpg", "iiif_url")</f>
        <v/>
      </c>
    </row>
    <row r="2931">
      <c r="A2931" t="inlineStr">
        <is>
          <t>NL-HaNA_1.01.02_3789_0017-page-32</t>
        </is>
      </c>
      <c r="B2931" t="inlineStr">
        <is>
          <t>NL-HaNA_1.01.02_3789_0017-column-1420-449-891-2892</t>
        </is>
      </c>
      <c r="C2931" t="inlineStr">
        <is>
          <t>repeat_lemma</t>
        </is>
      </c>
      <c r="D2931" t="n">
        <v>1607</v>
      </c>
      <c r="E2931" t="n">
        <v>1688</v>
      </c>
      <c r="F2931" t="inlineStr">
        <is>
          <t xml:space="preserve">        versoeck om een deputatie wegens de</t>
        </is>
      </c>
      <c r="G2931">
        <f>HYPERLINK("https://images.diginfra.net/iiif/NL-HaNA_1.01.02/3789/NL-HaNA_1.01.02_3789_0017.jpg/1320,349,1091,3092/full/0/default.jpg", "iiif_url")</f>
        <v/>
      </c>
    </row>
    <row r="2932">
      <c r="A2932" t="inlineStr">
        <is>
          <t>NL-HaNA_1.01.02_3789_0017-page-32</t>
        </is>
      </c>
      <c r="B2932" t="inlineStr">
        <is>
          <t>NL-HaNA_1.01.02_3789_0017-column-1420-449-891-2892</t>
        </is>
      </c>
      <c r="C2932" t="inlineStr">
        <is>
          <t>continuation</t>
        </is>
      </c>
      <c r="D2932" t="n">
        <v>1476</v>
      </c>
      <c r="E2932" t="n">
        <v>1737</v>
      </c>
      <c r="F2932" t="inlineStr">
        <is>
          <t xml:space="preserve">    verschillen, te examineren. 548.</t>
        </is>
      </c>
      <c r="G2932">
        <f>HYPERLINK("https://images.diginfra.net/iiif/NL-HaNA_1.01.02/3789/NL-HaNA_1.01.02_3789_0017.jpg/1320,349,1091,3092/full/0/default.jpg", "iiif_url")</f>
        <v/>
      </c>
    </row>
    <row r="2933">
      <c r="A2933" t="inlineStr">
        <is>
          <t>NL-HaNA_1.01.02_3789_0017-page-32</t>
        </is>
      </c>
      <c r="B2933" t="inlineStr">
        <is>
          <t>NL-HaNA_1.01.02_3789_0017-column-1420-449-891-2892</t>
        </is>
      </c>
      <c r="C2933" t="inlineStr">
        <is>
          <t>non_index_line</t>
        </is>
      </c>
      <c r="D2933" t="n">
        <v>1611</v>
      </c>
      <c r="E2933" t="n">
        <v>1782</v>
      </c>
      <c r="F2933" t="inlineStr">
        <is>
          <t xml:space="preserve">        rapport dien aangaande, Hollandt</t>
        </is>
      </c>
      <c r="G2933">
        <f>HYPERLINK("https://images.diginfra.net/iiif/NL-HaNA_1.01.02/3789/NL-HaNA_1.01.02_3789_0017.jpg/1320,349,1091,3092/full/0/default.jpg", "iiif_url")</f>
        <v/>
      </c>
    </row>
    <row r="2934">
      <c r="A2934" t="inlineStr">
        <is>
          <t>NL-HaNA_1.01.02_3789_0017-page-32</t>
        </is>
      </c>
      <c r="B2934" t="inlineStr">
        <is>
          <t>NL-HaNA_1.01.02_3789_0017-column-1420-449-891-2892</t>
        </is>
      </c>
      <c r="C2934" t="inlineStr">
        <is>
          <t>continuation</t>
        </is>
      </c>
      <c r="D2934" t="n">
        <v>1474</v>
      </c>
      <c r="E2934" t="n">
        <v>1834</v>
      </c>
      <c r="F2934" t="inlineStr">
        <is>
          <t xml:space="preserve">    aangenoomen haar te verklaren. 556.</t>
        </is>
      </c>
      <c r="G2934">
        <f>HYPERLINK("https://images.diginfra.net/iiif/NL-HaNA_1.01.02/3789/NL-HaNA_1.01.02_3789_0017.jpg/1320,349,1091,3092/full/0/default.jpg", "iiif_url")</f>
        <v/>
      </c>
    </row>
    <row r="2935">
      <c r="A2935" t="inlineStr">
        <is>
          <t>NL-HaNA_1.01.02_3789_0017-page-32</t>
        </is>
      </c>
      <c r="B2935" t="inlineStr">
        <is>
          <t>NL-HaNA_1.01.02_3789_0017-column-1420-449-891-2892</t>
        </is>
      </c>
      <c r="C2935" t="inlineStr">
        <is>
          <t>repeat_lemma</t>
        </is>
      </c>
      <c r="D2935" t="n">
        <v>1602</v>
      </c>
      <c r="E2935" t="n">
        <v>1879</v>
      </c>
      <c r="F2935" t="inlineStr">
        <is>
          <t xml:space="preserve">        nader rapport en een depututie gede-</t>
        </is>
      </c>
      <c r="G2935">
        <f>HYPERLINK("https://images.diginfra.net/iiif/NL-HaNA_1.01.02/3789/NL-HaNA_1.01.02_3789_0017.jpg/1320,349,1091,3092/full/0/default.jpg", "iiif_url")</f>
        <v/>
      </c>
    </row>
    <row r="2936">
      <c r="A2936" t="inlineStr">
        <is>
          <t>NL-HaNA_1.01.02_3789_0017-page-32</t>
        </is>
      </c>
      <c r="B2936" t="inlineStr">
        <is>
          <t>NL-HaNA_1.01.02_3789_0017-column-1420-449-891-2892</t>
        </is>
      </c>
      <c r="C2936" t="inlineStr">
        <is>
          <t>continuation</t>
        </is>
      </c>
      <c r="D2936" t="n">
        <v>1476</v>
      </c>
      <c r="E2936" t="n">
        <v>1940</v>
      </c>
      <c r="F2936" t="inlineStr">
        <is>
          <t xml:space="preserve">    cerneert. 560.</t>
        </is>
      </c>
      <c r="G2936">
        <f>HYPERLINK("https://images.diginfra.net/iiif/NL-HaNA_1.01.02/3789/NL-HaNA_1.01.02_3789_0017.jpg/1320,349,1091,3092/full/0/default.jpg", "iiif_url")</f>
        <v/>
      </c>
    </row>
    <row r="2937">
      <c r="A2937" t="inlineStr">
        <is>
          <t>NL-HaNA_1.01.02_3789_0017-page-32</t>
        </is>
      </c>
      <c r="B2937" t="inlineStr">
        <is>
          <t>NL-HaNA_1.01.02_3789_0017-column-1420-449-891-2892</t>
        </is>
      </c>
      <c r="C2937" t="inlineStr">
        <is>
          <t>repeat_lemma</t>
        </is>
      </c>
      <c r="D2937" t="n">
        <v>1607</v>
      </c>
      <c r="E2937" t="n">
        <v>1965</v>
      </c>
      <c r="F2937" t="inlineStr">
        <is>
          <t xml:space="preserve">        Gedeputeerden notificeerende dat den</t>
        </is>
      </c>
      <c r="G2937">
        <f>HYPERLINK("https://images.diginfra.net/iiif/NL-HaNA_1.01.02/3789/NL-HaNA_1.01.02_3789_0017.jpg/1320,349,1091,3092/full/0/default.jpg", "iiif_url")</f>
        <v/>
      </c>
    </row>
    <row r="2938">
      <c r="A2938" t="inlineStr">
        <is>
          <t>NL-HaNA_1.01.02_3789_0017-page-32</t>
        </is>
      </c>
      <c r="B2938" t="inlineStr">
        <is>
          <t>NL-HaNA_1.01.02_3789_0017-column-1420-449-891-2892</t>
        </is>
      </c>
      <c r="C2938" t="inlineStr">
        <is>
          <t>continuation</t>
        </is>
      </c>
      <c r="D2938" t="n">
        <v>1476</v>
      </c>
      <c r="E2938" t="n">
        <v>2025</v>
      </c>
      <c r="F2938" t="inlineStr">
        <is>
          <t xml:space="preserve">    dertienden November souden vertrecken.</t>
        </is>
      </c>
      <c r="G2938">
        <f>HYPERLINK("https://images.diginfra.net/iiif/NL-HaNA_1.01.02/3789/NL-HaNA_1.01.02_3789_0017.jpg/1320,349,1091,3092/full/0/default.jpg", "iiif_url")</f>
        <v/>
      </c>
    </row>
    <row r="2939">
      <c r="A2939" t="inlineStr">
        <is>
          <t>NL-HaNA_1.01.02_3789_0017-page-32</t>
        </is>
      </c>
      <c r="B2939" t="inlineStr">
        <is>
          <t>NL-HaNA_1.01.02_3789_0017-column-1420-449-891-2892</t>
        </is>
      </c>
      <c r="C2939" t="inlineStr">
        <is>
          <t>continuation</t>
        </is>
      </c>
      <c r="D2939" t="n">
        <v>1481</v>
      </c>
      <c r="E2939" t="n">
        <v>2094</v>
      </c>
      <c r="F2939" t="inlineStr">
        <is>
          <t xml:space="preserve">    570.</t>
        </is>
      </c>
      <c r="G2939">
        <f>HYPERLINK("https://images.diginfra.net/iiif/NL-HaNA_1.01.02/3789/NL-HaNA_1.01.02_3789_0017.jpg/1320,349,1091,3092/full/0/default.jpg", "iiif_url")</f>
        <v/>
      </c>
    </row>
    <row r="2940">
      <c r="A2940" t="inlineStr">
        <is>
          <t>NL-HaNA_1.01.02_3789_0017-page-32</t>
        </is>
      </c>
      <c r="B2940" t="inlineStr">
        <is>
          <t>NL-HaNA_1.01.02_3789_0017-column-1420-449-891-2892</t>
        </is>
      </c>
      <c r="C2940" t="inlineStr">
        <is>
          <t>repeat_lemma</t>
        </is>
      </c>
      <c r="D2940" t="n">
        <v>1607</v>
      </c>
      <c r="E2940" t="n">
        <v>2109</v>
      </c>
      <c r="F2940" t="inlineStr">
        <is>
          <t xml:space="preserve">        reyse van Gedeputeerden, vermits de</t>
        </is>
      </c>
      <c r="G2940">
        <f>HYPERLINK("https://images.diginfra.net/iiif/NL-HaNA_1.01.02/3789/NL-HaNA_1.01.02_3789_0017.jpg/1320,349,1091,3092/full/0/default.jpg", "iiif_url")</f>
        <v/>
      </c>
    </row>
    <row r="2941">
      <c r="A2941" t="inlineStr">
        <is>
          <t>NL-HaNA_1.01.02_3789_0017-page-32</t>
        </is>
      </c>
      <c r="B2941" t="inlineStr">
        <is>
          <t>NL-HaNA_1.01.02_3789_0017-column-1420-449-891-2892</t>
        </is>
      </c>
      <c r="C2941" t="inlineStr">
        <is>
          <t>continuation</t>
        </is>
      </c>
      <c r="D2941" t="n">
        <v>1476</v>
      </c>
      <c r="E2941" t="n">
        <v>2169</v>
      </c>
      <c r="F2941" t="inlineStr">
        <is>
          <t xml:space="preserve">    indispositie van den Heere Gerlings eenige da-</t>
        </is>
      </c>
      <c r="G2941">
        <f>HYPERLINK("https://images.diginfra.net/iiif/NL-HaNA_1.01.02/3789/NL-HaNA_1.01.02_3789_0017.jpg/1320,349,1091,3092/full/0/default.jpg", "iiif_url")</f>
        <v/>
      </c>
    </row>
    <row r="2942">
      <c r="A2942" t="inlineStr">
        <is>
          <t>NL-HaNA_1.01.02_3789_0017-page-32</t>
        </is>
      </c>
      <c r="B2942" t="inlineStr">
        <is>
          <t>NL-HaNA_1.01.02_3789_0017-column-1420-449-891-2892</t>
        </is>
      </c>
      <c r="C2942" t="inlineStr">
        <is>
          <t>continuation</t>
        </is>
      </c>
      <c r="D2942" t="n">
        <v>1476</v>
      </c>
      <c r="E2942" t="n">
        <v>2225</v>
      </c>
      <c r="F2942" t="inlineStr">
        <is>
          <t xml:space="preserve">    gen uyigesteldt. 584.</t>
        </is>
      </c>
      <c r="G2942">
        <f>HYPERLINK("https://images.diginfra.net/iiif/NL-HaNA_1.01.02/3789/NL-HaNA_1.01.02_3789_0017.jpg/1320,349,1091,3092/full/0/default.jpg", "iiif_url")</f>
        <v/>
      </c>
    </row>
    <row r="2943">
      <c r="A2943" t="inlineStr">
        <is>
          <t>NL-HaNA_1.01.02_3789_0017-page-32</t>
        </is>
      </c>
      <c r="B2943" t="inlineStr">
        <is>
          <t>NL-HaNA_1.01.02_3789_0017-column-1420-449-891-2892</t>
        </is>
      </c>
      <c r="C2943" t="inlineStr">
        <is>
          <t>repeat_lemma</t>
        </is>
      </c>
      <c r="D2943" t="n">
        <v>1607</v>
      </c>
      <c r="E2943" t="n">
        <v>2261</v>
      </c>
      <c r="F2943" t="inlineStr">
        <is>
          <t xml:space="preserve">        Gerlings van de voorsz Commissie ont-</t>
        </is>
      </c>
      <c r="G2943">
        <f>HYPERLINK("https://images.diginfra.net/iiif/NL-HaNA_1.01.02/3789/NL-HaNA_1.01.02_3789_0017.jpg/1320,349,1091,3092/full/0/default.jpg", "iiif_url")</f>
        <v/>
      </c>
    </row>
    <row r="2944">
      <c r="A2944" t="inlineStr">
        <is>
          <t>NL-HaNA_1.01.02_3789_0017-page-32</t>
        </is>
      </c>
      <c r="B2944" t="inlineStr">
        <is>
          <t>NL-HaNA_1.01.02_3789_0017-column-1420-449-891-2892</t>
        </is>
      </c>
      <c r="C2944" t="inlineStr">
        <is>
          <t>lemma</t>
        </is>
      </c>
      <c r="D2944" t="n">
        <v>1476</v>
      </c>
      <c r="E2944" t="n">
        <v>2327</v>
      </c>
      <c r="F2944" t="inlineStr">
        <is>
          <t>sagen. 590.</t>
        </is>
      </c>
      <c r="G2944">
        <f>HYPERLINK("https://images.diginfra.net/iiif/NL-HaNA_1.01.02/3789/NL-HaNA_1.01.02_3789_0017.jpg/1320,349,1091,3092/full/0/default.jpg", "iiif_url")</f>
        <v/>
      </c>
    </row>
    <row r="2945">
      <c r="A2945" t="inlineStr">
        <is>
          <t>NL-HaNA_1.01.02_3789_0017-page-32</t>
        </is>
      </c>
      <c r="B2945" t="inlineStr">
        <is>
          <t>NL-HaNA_1.01.02_3789_0017-column-1420-449-891-2892</t>
        </is>
      </c>
      <c r="C2945" t="inlineStr">
        <is>
          <t>continuation</t>
        </is>
      </c>
      <c r="D2945" t="n">
        <v>1604</v>
      </c>
      <c r="E2945" t="n">
        <v>2355</v>
      </c>
      <c r="F2945" t="inlineStr">
        <is>
          <t xml:space="preserve">    raakende een deputatie van deselve Pro-</t>
        </is>
      </c>
      <c r="G2945">
        <f>HYPERLINK("https://images.diginfra.net/iiif/NL-HaNA_1.01.02/3789/NL-HaNA_1.01.02_3789_0017.jpg/1320,349,1091,3092/full/0/default.jpg", "iiif_url")</f>
        <v/>
      </c>
    </row>
    <row r="2946">
      <c r="A2946" t="inlineStr">
        <is>
          <t>NL-HaNA_1.01.02_3789_0017-page-32</t>
        </is>
      </c>
      <c r="B2946" t="inlineStr">
        <is>
          <t>NL-HaNA_1.01.02_3789_0017-column-1420-449-891-2892</t>
        </is>
      </c>
      <c r="C2946" t="inlineStr">
        <is>
          <t>lemma</t>
        </is>
      </c>
      <c r="D2946" t="n">
        <v>1481</v>
      </c>
      <c r="E2946" t="n">
        <v>2414</v>
      </c>
      <c r="F2946" t="inlineStr">
        <is>
          <t>zintie in den tydt dat de Heeren aldaar</t>
        </is>
      </c>
      <c r="G2946">
        <f>HYPERLINK("https://images.diginfra.net/iiif/NL-HaNA_1.01.02/3789/NL-HaNA_1.01.02_3789_0017.jpg/1320,349,1091,3092/full/0/default.jpg", "iiif_url")</f>
        <v/>
      </c>
    </row>
    <row r="2947">
      <c r="A2947" t="inlineStr">
        <is>
          <t>NL-HaNA_1.01.02_3789_0017-page-32</t>
        </is>
      </c>
      <c r="B2947" t="inlineStr">
        <is>
          <t>NL-HaNA_1.01.02_3789_0017-column-1420-449-891-2892</t>
        </is>
      </c>
      <c r="C2947" t="inlineStr">
        <is>
          <t>lemma</t>
        </is>
      </c>
      <c r="D2947" t="n">
        <v>1474</v>
      </c>
      <c r="E2947" t="n">
        <v>2471</v>
      </c>
      <c r="F2947" t="inlineStr">
        <is>
          <t>aan te komen. 593.</t>
        </is>
      </c>
      <c r="G2947">
        <f>HYPERLINK("https://images.diginfra.net/iiif/NL-HaNA_1.01.02/3789/NL-HaNA_1.01.02_3789_0017.jpg/1320,349,1091,3092/full/0/default.jpg", "iiif_url")</f>
        <v/>
      </c>
    </row>
    <row r="2948">
      <c r="A2948" t="inlineStr">
        <is>
          <t>NL-HaNA_1.01.02_3789_0017-page-32</t>
        </is>
      </c>
      <c r="B2948" t="inlineStr">
        <is>
          <t>NL-HaNA_1.01.02_3789_0017-column-1420-449-891-2892</t>
        </is>
      </c>
      <c r="C2948" t="inlineStr">
        <is>
          <t>continuation</t>
        </is>
      </c>
      <c r="D2948" t="n">
        <v>1609</v>
      </c>
      <c r="E2948" t="n">
        <v>2508</v>
      </c>
      <c r="F2948" t="inlineStr">
        <is>
          <t xml:space="preserve">    aangeschreeven dat baar Hoogb Mo-</t>
        </is>
      </c>
      <c r="G2948">
        <f>HYPERLINK("https://images.diginfra.net/iiif/NL-HaNA_1.01.02/3789/NL-HaNA_1.01.02_3789_0017.jpg/1320,349,1091,3092/full/0/default.jpg", "iiif_url")</f>
        <v/>
      </c>
    </row>
    <row r="2949">
      <c r="A2949" t="inlineStr">
        <is>
          <t>NL-HaNA_1.01.02_3789_0017-page-32</t>
        </is>
      </c>
      <c r="B2949" t="inlineStr">
        <is>
          <t>NL-HaNA_1.01.02_3789_0017-column-1420-449-891-2892</t>
        </is>
      </c>
      <c r="C2949" t="inlineStr">
        <is>
          <t>lemma</t>
        </is>
      </c>
      <c r="D2949" t="n">
        <v>1476</v>
      </c>
      <c r="E2949" t="n">
        <v>2563</v>
      </c>
      <c r="F2949" t="inlineStr">
        <is>
          <t>gende den iydt sullen schryven, wanweer de</t>
        </is>
      </c>
      <c r="G2949">
        <f>HYPERLINK("https://images.diginfra.net/iiif/NL-HaNA_1.01.02/3789/NL-HaNA_1.01.02_3789_0017.jpg/1320,349,1091,3092/full/0/default.jpg", "iiif_url")</f>
        <v/>
      </c>
    </row>
    <row r="2950">
      <c r="A2950" t="inlineStr">
        <is>
          <t>NL-HaNA_1.01.02_3789_0017-page-32</t>
        </is>
      </c>
      <c r="B2950" t="inlineStr">
        <is>
          <t>NL-HaNA_1.01.02_3789_0017-column-1420-449-891-2892</t>
        </is>
      </c>
      <c r="C2950" t="inlineStr">
        <is>
          <t>lemma</t>
        </is>
      </c>
      <c r="D2950" t="n">
        <v>1474</v>
      </c>
      <c r="E2950" t="n">
        <v>2605</v>
      </c>
      <c r="F2950" t="inlineStr">
        <is>
          <t>laats van de Heer Gerlings gesuppleert sal</t>
        </is>
      </c>
      <c r="G2950">
        <f>HYPERLINK("https://images.diginfra.net/iiif/NL-HaNA_1.01.02/3789/NL-HaNA_1.01.02_3789_0017.jpg/1320,349,1091,3092/full/0/default.jpg", "iiif_url")</f>
        <v/>
      </c>
    </row>
    <row r="2951">
      <c r="A2951" t="inlineStr">
        <is>
          <t>NL-HaNA_1.01.02_3789_0017-page-32</t>
        </is>
      </c>
      <c r="B2951" t="inlineStr">
        <is>
          <t>NL-HaNA_1.01.02_3789_0017-column-1420-449-891-2892</t>
        </is>
      </c>
      <c r="C2951" t="inlineStr">
        <is>
          <t>lemma</t>
        </is>
      </c>
      <c r="D2951" t="n">
        <v>1483</v>
      </c>
      <c r="E2951" t="n">
        <v>2674</v>
      </c>
      <c r="F2951" t="inlineStr">
        <is>
          <t>zyn. 599.</t>
        </is>
      </c>
      <c r="G2951">
        <f>HYPERLINK("https://images.diginfra.net/iiif/NL-HaNA_1.01.02/3789/NL-HaNA_1.01.02_3789_0017.jpg/1320,349,1091,3092/full/0/default.jpg", "iiif_url")</f>
        <v/>
      </c>
    </row>
    <row r="2952">
      <c r="A2952" t="inlineStr">
        <is>
          <t>NL-HaNA_1.01.02_3789_0017-page-32</t>
        </is>
      </c>
      <c r="B2952" t="inlineStr">
        <is>
          <t>NL-HaNA_1.01.02_3789_0017-column-1420-449-891-2892</t>
        </is>
      </c>
      <c r="C2952" t="inlineStr">
        <is>
          <t>repeat_lemma</t>
        </is>
      </c>
      <c r="D2952" t="n">
        <v>1579</v>
      </c>
      <c r="E2952" t="n">
        <v>2702</v>
      </c>
      <c r="F2952" t="inlineStr">
        <is>
          <t xml:space="preserve">        notificeerende dat in de aanstaande week</t>
        </is>
      </c>
      <c r="G2952">
        <f>HYPERLINK("https://images.diginfra.net/iiif/NL-HaNA_1.01.02/3789/NL-HaNA_1.01.02_3789_0017.jpg/1320,349,1091,3092/full/0/default.jpg", "iiif_url")</f>
        <v/>
      </c>
    </row>
    <row r="2953">
      <c r="A2953" t="inlineStr">
        <is>
          <t>NL-HaNA_1.01.02_3789_0017-page-32</t>
        </is>
      </c>
      <c r="B2953" t="inlineStr">
        <is>
          <t>NL-HaNA_1.01.02_3789_0017-column-1420-449-891-2892</t>
        </is>
      </c>
      <c r="C2953" t="inlineStr">
        <is>
          <t>continuation</t>
        </is>
      </c>
      <c r="D2953" t="n">
        <v>1481</v>
      </c>
      <c r="E2953" t="n">
        <v>2756</v>
      </c>
      <c r="F2953" t="inlineStr">
        <is>
          <t xml:space="preserve">    tot Groningen sullen zijn. 602.</t>
        </is>
      </c>
      <c r="G2953">
        <f>HYPERLINK("https://images.diginfra.net/iiif/NL-HaNA_1.01.02/3789/NL-HaNA_1.01.02_3789_0017.jpg/1320,349,1091,3092/full/0/default.jpg", "iiif_url")</f>
        <v/>
      </c>
    </row>
    <row r="2954">
      <c r="A2954" t="inlineStr">
        <is>
          <t>NL-HaNA_1.01.02_3789_0017-page-32</t>
        </is>
      </c>
      <c r="B2954" t="inlineStr">
        <is>
          <t>NL-HaNA_1.01.02_3789_0017-column-1420-449-891-2892</t>
        </is>
      </c>
      <c r="C2954" t="inlineStr">
        <is>
          <t>repeat_lemma</t>
        </is>
      </c>
      <c r="D2954" t="n">
        <v>1602</v>
      </c>
      <c r="E2954" t="n">
        <v>2797</v>
      </c>
      <c r="F2954" t="inlineStr">
        <is>
          <t xml:space="preserve">        antwoordt dien aangaande, ende dat</t>
        </is>
      </c>
      <c r="G2954">
        <f>HYPERLINK("https://images.diginfra.net/iiif/NL-HaNA_1.01.02/3789/NL-HaNA_1.01.02_3789_0017.jpg/1320,349,1091,3092/full/0/default.jpg", "iiif_url")</f>
        <v/>
      </c>
    </row>
    <row r="2955">
      <c r="A2955" t="inlineStr">
        <is>
          <t>NL-HaNA_1.01.02_3789_0017-page-32</t>
        </is>
      </c>
      <c r="B2955" t="inlineStr">
        <is>
          <t>NL-HaNA_1.01.02_3789_0017-column-1420-449-891-2892</t>
        </is>
      </c>
      <c r="C2955" t="inlineStr">
        <is>
          <t>continuation</t>
        </is>
      </c>
      <c r="D2955" t="n">
        <v>1481</v>
      </c>
      <c r="E2955" t="n">
        <v>2845</v>
      </c>
      <c r="F2955" t="inlineStr">
        <is>
          <t xml:space="preserve">    de Staaten tegens die tyd beschreven hadden.</t>
        </is>
      </c>
      <c r="G2955">
        <f>HYPERLINK("https://images.diginfra.net/iiif/NL-HaNA_1.01.02/3789/NL-HaNA_1.01.02_3789_0017.jpg/1320,349,1091,3092/full/0/default.jpg", "iiif_url")</f>
        <v/>
      </c>
    </row>
    <row r="2956">
      <c r="A2956" t="inlineStr">
        <is>
          <t>NL-HaNA_1.01.02_3789_0017-page-32</t>
        </is>
      </c>
      <c r="B2956" t="inlineStr">
        <is>
          <t>NL-HaNA_1.01.02_3789_0017-column-1420-449-891-2892</t>
        </is>
      </c>
      <c r="C2956" t="inlineStr">
        <is>
          <t>continuation</t>
        </is>
      </c>
      <c r="D2956" t="n">
        <v>1483</v>
      </c>
      <c r="E2956" t="n">
        <v>2911</v>
      </c>
      <c r="F2956" t="inlineStr">
        <is>
          <t xml:space="preserve">    609.</t>
        </is>
      </c>
      <c r="G2956">
        <f>HYPERLINK("https://images.diginfra.net/iiif/NL-HaNA_1.01.02/3789/NL-HaNA_1.01.02_3789_0017.jpg/1320,349,1091,3092/full/0/default.jpg", "iiif_url")</f>
        <v/>
      </c>
    </row>
    <row r="2957">
      <c r="A2957" t="inlineStr">
        <is>
          <t>NL-HaNA_1.01.02_3789_0017-page-32</t>
        </is>
      </c>
      <c r="B2957" t="inlineStr">
        <is>
          <t>NL-HaNA_1.01.02_3789_0017-column-1420-449-891-2892</t>
        </is>
      </c>
      <c r="C2957" t="inlineStr">
        <is>
          <t>repeat_lemma</t>
        </is>
      </c>
      <c r="D2957" t="n">
        <v>1581</v>
      </c>
      <c r="E2957" t="n">
        <v>2937</v>
      </c>
      <c r="F2957" t="inlineStr">
        <is>
          <t xml:space="preserve">        overgenoomen bet rapport op de klagb-</t>
        </is>
      </c>
      <c r="G2957">
        <f>HYPERLINK("https://images.diginfra.net/iiif/NL-HaNA_1.01.02/3789/NL-HaNA_1.01.02_3789_0017.jpg/1320,349,1091,3092/full/0/default.jpg", "iiif_url")</f>
        <v/>
      </c>
    </row>
    <row r="2958">
      <c r="A2958" t="inlineStr">
        <is>
          <t>NL-HaNA_1.01.02_3789_0017-page-32</t>
        </is>
      </c>
      <c r="B2958" t="inlineStr">
        <is>
          <t>NL-HaNA_1.01.02_3789_0017-column-1420-449-891-2892</t>
        </is>
      </c>
      <c r="C2958" t="inlineStr">
        <is>
          <t>continuation</t>
        </is>
      </c>
      <c r="D2958" t="n">
        <v>1479</v>
      </c>
      <c r="E2958" t="n">
        <v>2991</v>
      </c>
      <c r="F2958" t="inlineStr">
        <is>
          <t xml:space="preserve">    ten van de Admiraliteyt in Vrieslandt we-</t>
        </is>
      </c>
      <c r="G2958">
        <f>HYPERLINK("https://images.diginfra.net/iiif/NL-HaNA_1.01.02/3789/NL-HaNA_1.01.02_3789_0017.jpg/1320,349,1091,3092/full/0/default.jpg", "iiif_url")</f>
        <v/>
      </c>
    </row>
    <row r="2959">
      <c r="A2959" t="inlineStr">
        <is>
          <t>NL-HaNA_1.01.02_3789_0017-page-32</t>
        </is>
      </c>
      <c r="B2959" t="inlineStr">
        <is>
          <t>NL-HaNA_1.01.02_3789_0017-column-1420-449-891-2892</t>
        </is>
      </c>
      <c r="C2959" t="inlineStr">
        <is>
          <t>continuation</t>
        </is>
      </c>
      <c r="D2959" t="n">
        <v>1479</v>
      </c>
      <c r="E2959" t="n">
        <v>3049</v>
      </c>
      <c r="F2959" t="inlineStr">
        <is>
          <t xml:space="preserve">    gens fraudes. 8642.</t>
        </is>
      </c>
      <c r="G2959">
        <f>HYPERLINK("https://images.diginfra.net/iiif/NL-HaNA_1.01.02/3789/NL-HaNA_1.01.02_3789_0017.jpg/1320,349,1091,3092/full/0/default.jpg", "iiif_url")</f>
        <v/>
      </c>
    </row>
    <row r="2960">
      <c r="A2960" t="inlineStr">
        <is>
          <t>NL-HaNA_1.01.02_3789_0017-page-32</t>
        </is>
      </c>
      <c r="B2960" t="inlineStr">
        <is>
          <t>NL-HaNA_1.01.02_3789_0017-column-1420-449-891-2892</t>
        </is>
      </c>
      <c r="C2960" t="inlineStr">
        <is>
          <t>lemma</t>
        </is>
      </c>
      <c r="D2960" t="n">
        <v>1432</v>
      </c>
      <c r="E2960" t="n">
        <v>3088</v>
      </c>
      <c r="F2960" t="inlineStr">
        <is>
          <t>de Groot om seecker Werckje te moogen laa-</t>
        </is>
      </c>
      <c r="G2960">
        <f>HYPERLINK("https://images.diginfra.net/iiif/NL-HaNA_1.01.02/3789/NL-HaNA_1.01.02_3789_0017.jpg/1320,349,1091,3092/full/0/default.jpg", "iiif_url")</f>
        <v/>
      </c>
    </row>
    <row r="2961">
      <c r="A2961" t="inlineStr">
        <is>
          <t>NL-HaNA_1.01.02_3789_0017-page-32</t>
        </is>
      </c>
      <c r="B2961" t="inlineStr">
        <is>
          <t>NL-HaNA_1.01.02_3789_0017-column-1420-449-891-2892</t>
        </is>
      </c>
      <c r="C2961" t="inlineStr">
        <is>
          <t>continuation</t>
        </is>
      </c>
      <c r="D2961" t="n">
        <v>1483</v>
      </c>
      <c r="E2961" t="n">
        <v>3138</v>
      </c>
      <c r="F2961" t="inlineStr">
        <is>
          <t xml:space="preserve">    ten drucken, en gepersifteert by de Reselutie van</t>
        </is>
      </c>
      <c r="G2961">
        <f>HYPERLINK("https://images.diginfra.net/iiif/NL-HaNA_1.01.02/3789/NL-HaNA_1.01.02_3789_0017.jpg/1320,349,1091,3092/full/0/default.jpg", "iiif_url")</f>
        <v/>
      </c>
    </row>
    <row r="2962">
      <c r="A2962" t="inlineStr">
        <is>
          <t>NL-HaNA_1.01.02_3789_0017-page-32</t>
        </is>
      </c>
      <c r="B2962" t="inlineStr">
        <is>
          <t>NL-HaNA_1.01.02_3789_0017-column-1420-449-891-2892</t>
        </is>
      </c>
      <c r="C2962" t="inlineStr">
        <is>
          <t>continuation</t>
        </is>
      </c>
      <c r="D2962" t="n">
        <v>1481</v>
      </c>
      <c r="E2962" t="n">
        <v>3183</v>
      </c>
      <c r="F2962" t="inlineStr">
        <is>
          <t xml:space="preserve">    den tienden Augusty sieventien hondert drie</t>
        </is>
      </c>
      <c r="G2962">
        <f>HYPERLINK("https://images.diginfra.net/iiif/NL-HaNA_1.01.02/3789/NL-HaNA_1.01.02_3789_0017.jpg/1320,349,1091,3092/full/0/default.jpg", "iiif_url")</f>
        <v/>
      </c>
    </row>
    <row r="2963">
      <c r="A2963" t="inlineStr">
        <is>
          <t>NL-HaNA_1.01.02_3789_0017-page-32</t>
        </is>
      </c>
      <c r="B2963" t="inlineStr">
        <is>
          <t>NL-HaNA_1.01.02_3789_0017-column-1420-449-891-2892</t>
        </is>
      </c>
      <c r="C2963" t="inlineStr">
        <is>
          <t>continuation</t>
        </is>
      </c>
      <c r="D2963" t="n">
        <v>1479</v>
      </c>
      <c r="E2963" t="n">
        <v>3234</v>
      </c>
      <c r="F2963" t="inlineStr">
        <is>
          <t xml:space="preserve">    en dertig, en Predikanten van Bergen op</t>
        </is>
      </c>
      <c r="G2963">
        <f>HYPERLINK("https://images.diginfra.net/iiif/NL-HaNA_1.01.02/3789/NL-HaNA_1.01.02_3789_0017.jpg/1320,349,1091,3092/full/0/default.jpg", "iiif_url")</f>
        <v/>
      </c>
    </row>
    <row r="2964">
      <c r="A2964" t="inlineStr">
        <is>
          <t>NL-HaNA_1.01.02_3789_0017-page-32</t>
        </is>
      </c>
      <c r="B2964" t="inlineStr">
        <is>
          <t>NL-HaNA_1.01.02_3789_0017-column-1420-449-891-2892</t>
        </is>
      </c>
      <c r="C2964" t="inlineStr">
        <is>
          <t>continuation</t>
        </is>
      </c>
      <c r="D2964" t="n">
        <v>1481</v>
      </c>
      <c r="E2964" t="n">
        <v>3295</v>
      </c>
      <c r="F2964" t="inlineStr">
        <is>
          <t xml:space="preserve">    Zoom te berighten. 35. go.</t>
        </is>
      </c>
      <c r="G2964">
        <f>HYPERLINK("https://images.diginfra.net/iiif/NL-HaNA_1.01.02/3789/NL-HaNA_1.01.02_3789_0017.jpg/1320,349,1091,3092/full/0/default.jpg", "iiif_url")</f>
        <v/>
      </c>
    </row>
    <row r="2968">
      <c r="A2968" t="inlineStr">
        <is>
          <t>NL-HaNA_1.01.02_3789_0017-page-33</t>
        </is>
      </c>
      <c r="B2968" t="inlineStr">
        <is>
          <t>NL-HaNA_1.01.02_3789_0017-column-2578-486-881-2878</t>
        </is>
      </c>
      <c r="C2968" t="inlineStr">
        <is>
          <t>non_index_line</t>
        </is>
      </c>
      <c r="D2968" t="n">
        <v>2769</v>
      </c>
      <c r="E2968" t="n">
        <v>471</v>
      </c>
      <c r="F2968" t="inlineStr">
        <is>
          <t xml:space="preserve">        berigbt dien aangaande, en bet ver-</t>
        </is>
      </c>
      <c r="G2968">
        <f>HYPERLINK("https://images.diginfra.net/iiif/NL-HaNA_1.01.02/3789/NL-HaNA_1.01.02_3789_0017.jpg/2478,386,1081,3078/full/0/default.jpg", "iiif_url")</f>
        <v/>
      </c>
    </row>
    <row r="2969">
      <c r="A2969" t="inlineStr">
        <is>
          <t>NL-HaNA_1.01.02_3789_0017-page-33</t>
        </is>
      </c>
      <c r="B2969" t="inlineStr">
        <is>
          <t>NL-HaNA_1.01.02_3789_0017-column-2578-486-881-2878</t>
        </is>
      </c>
      <c r="C2969" t="inlineStr">
        <is>
          <t>continuation</t>
        </is>
      </c>
      <c r="D2969" t="n">
        <v>2646</v>
      </c>
      <c r="E2969" t="n">
        <v>529</v>
      </c>
      <c r="F2969" t="inlineStr">
        <is>
          <t xml:space="preserve">    soeck afgeweesen. 62.</t>
        </is>
      </c>
      <c r="G2969">
        <f>HYPERLINK("https://images.diginfra.net/iiif/NL-HaNA_1.01.02/3789/NL-HaNA_1.01.02_3789_0017.jpg/2478,386,1081,3078/full/0/default.jpg", "iiif_url")</f>
        <v/>
      </c>
    </row>
    <row r="2970">
      <c r="A2970" t="inlineStr">
        <is>
          <t>NL-HaNA_1.01.02_3789_0017-page-33</t>
        </is>
      </c>
      <c r="B2970" t="inlineStr">
        <is>
          <t>NL-HaNA_1.01.02_3789_0017-column-2578-486-881-2878</t>
        </is>
      </c>
      <c r="C2970" t="inlineStr">
        <is>
          <t>repeat_lemma</t>
        </is>
      </c>
      <c r="D2970" t="n">
        <v>2762</v>
      </c>
      <c r="E2970" t="n">
        <v>577</v>
      </c>
      <c r="F2970" t="inlineStr">
        <is>
          <t xml:space="preserve">        versoeck om Boecken te moogen doen</t>
        </is>
      </c>
      <c r="G2970">
        <f>HYPERLINK("https://images.diginfra.net/iiif/NL-HaNA_1.01.02/3789/NL-HaNA_1.01.02_3789_0017.jpg/2478,386,1081,3078/full/0/default.jpg", "iiif_url")</f>
        <v/>
      </c>
    </row>
    <row r="2971">
      <c r="A2971" t="inlineStr">
        <is>
          <t>NL-HaNA_1.01.02_3789_0017-page-33</t>
        </is>
      </c>
      <c r="B2971" t="inlineStr">
        <is>
          <t>NL-HaNA_1.01.02_3789_0017-column-2578-486-881-2878</t>
        </is>
      </c>
      <c r="C2971" t="inlineStr">
        <is>
          <t>continuation</t>
        </is>
      </c>
      <c r="D2971" t="n">
        <v>2644</v>
      </c>
      <c r="E2971" t="n">
        <v>622</v>
      </c>
      <c r="F2971" t="inlineStr">
        <is>
          <t xml:space="preserve">    drucken, afgeweesen. 597.</t>
        </is>
      </c>
      <c r="G2971">
        <f>HYPERLINK("https://images.diginfra.net/iiif/NL-HaNA_1.01.02/3789/NL-HaNA_1.01.02_3789_0017.jpg/2478,386,1081,3078/full/0/default.jpg", "iiif_url")</f>
        <v/>
      </c>
    </row>
    <row r="2972">
      <c r="A2972" t="inlineStr">
        <is>
          <t>NL-HaNA_1.01.02_3789_0017-page-33</t>
        </is>
      </c>
      <c r="B2972" t="inlineStr">
        <is>
          <t>NL-HaNA_1.01.02_3789_0017-column-2578-486-881-2878</t>
        </is>
      </c>
      <c r="C2972" t="inlineStr">
        <is>
          <t>lemma</t>
        </is>
      </c>
      <c r="D2972" t="n">
        <v>2595</v>
      </c>
      <c r="E2972" t="n">
        <v>676</v>
      </c>
      <c r="F2972" t="inlineStr">
        <is>
          <t>de Groot, Pasport ad omnes populos.</t>
        </is>
      </c>
      <c r="G2972">
        <f>HYPERLINK("https://images.diginfra.net/iiif/NL-HaNA_1.01.02/3789/NL-HaNA_1.01.02_3789_0017.jpg/2478,386,1081,3078/full/0/default.jpg", "iiif_url")</f>
        <v/>
      </c>
    </row>
    <row r="2973">
      <c r="A2973" t="inlineStr">
        <is>
          <t>NL-HaNA_1.01.02_3789_0017-page-33</t>
        </is>
      </c>
      <c r="B2973" t="inlineStr">
        <is>
          <t>NL-HaNA_1.01.02_3789_0017-column-2578-486-881-2878</t>
        </is>
      </c>
      <c r="C2973" t="inlineStr">
        <is>
          <t>continuation</t>
        </is>
      </c>
      <c r="D2973" t="n">
        <v>2644</v>
      </c>
      <c r="E2973" t="n">
        <v>722</v>
      </c>
      <c r="F2973" t="inlineStr">
        <is>
          <t xml:space="preserve">    83.</t>
        </is>
      </c>
      <c r="G2973">
        <f>HYPERLINK("https://images.diginfra.net/iiif/NL-HaNA_1.01.02/3789/NL-HaNA_1.01.02_3789_0017.jpg/2478,386,1081,3078/full/0/default.jpg", "iiif_url")</f>
        <v/>
      </c>
    </row>
    <row r="2974">
      <c r="A2974" t="inlineStr">
        <is>
          <t>NL-HaNA_1.01.02_3789_0017-page-33</t>
        </is>
      </c>
      <c r="B2974" t="inlineStr">
        <is>
          <t>NL-HaNA_1.01.02_3789_0017-column-2578-486-881-2878</t>
        </is>
      </c>
      <c r="C2974" t="inlineStr">
        <is>
          <t>lemma</t>
        </is>
      </c>
      <c r="D2974" t="n">
        <v>2595</v>
      </c>
      <c r="E2974" t="n">
        <v>767</v>
      </c>
      <c r="F2974" t="inlineStr">
        <is>
          <t>de Groot gelast te betalen aan van Gempt rwte</t>
        </is>
      </c>
      <c r="G2974">
        <f>HYPERLINK("https://images.diginfra.net/iiif/NL-HaNA_1.01.02/3789/NL-HaNA_1.01.02_3789_0017.jpg/2478,386,1081,3078/full/0/default.jpg", "iiif_url")</f>
        <v/>
      </c>
    </row>
    <row r="2975">
      <c r="A2975" t="inlineStr">
        <is>
          <t>NL-HaNA_1.01.02_3789_0017-page-33</t>
        </is>
      </c>
      <c r="B2975" t="inlineStr">
        <is>
          <t>NL-HaNA_1.01.02_3789_0017-column-2578-486-881-2878</t>
        </is>
      </c>
      <c r="C2975" t="inlineStr">
        <is>
          <t>continuation</t>
        </is>
      </c>
      <c r="D2975" t="n">
        <v>2637</v>
      </c>
      <c r="E2975" t="n">
        <v>812</v>
      </c>
      <c r="F2975" t="inlineStr">
        <is>
          <t xml:space="preserve">    duysent seven hondert een en sestigb gul-</t>
        </is>
      </c>
      <c r="G2975">
        <f>HYPERLINK("https://images.diginfra.net/iiif/NL-HaNA_1.01.02/3789/NL-HaNA_1.01.02_3789_0017.jpg/2478,386,1081,3078/full/0/default.jpg", "iiif_url")</f>
        <v/>
      </c>
    </row>
    <row r="2976">
      <c r="A2976" t="inlineStr">
        <is>
          <t>NL-HaNA_1.01.02_3789_0017-page-33</t>
        </is>
      </c>
      <c r="B2976" t="inlineStr">
        <is>
          <t>NL-HaNA_1.01.02_3789_0017-column-2578-486-881-2878</t>
        </is>
      </c>
      <c r="C2976" t="inlineStr">
        <is>
          <t>continuation</t>
        </is>
      </c>
      <c r="D2976" t="n">
        <v>2634</v>
      </c>
      <c r="E2976" t="n">
        <v>864</v>
      </c>
      <c r="F2976" t="inlineStr">
        <is>
          <t xml:space="preserve">    dens twaalf stuyvers veertien penningen.</t>
        </is>
      </c>
      <c r="G2976">
        <f>HYPERLINK("https://images.diginfra.net/iiif/NL-HaNA_1.01.02/3789/NL-HaNA_1.01.02_3789_0017.jpg/2478,386,1081,3078/full/0/default.jpg", "iiif_url")</f>
        <v/>
      </c>
    </row>
    <row r="2977">
      <c r="A2977" t="inlineStr">
        <is>
          <t>NL-HaNA_1.01.02_3789_0017-page-33</t>
        </is>
      </c>
      <c r="B2977" t="inlineStr">
        <is>
          <t>NL-HaNA_1.01.02_3789_0017-column-2578-486-881-2878</t>
        </is>
      </c>
      <c r="C2977" t="inlineStr">
        <is>
          <t>continuation</t>
        </is>
      </c>
      <c r="D2977" t="n">
        <v>2641</v>
      </c>
      <c r="E2977" t="n">
        <v>916</v>
      </c>
      <c r="F2977" t="inlineStr">
        <is>
          <t xml:space="preserve">    8.</t>
        </is>
      </c>
      <c r="G2977">
        <f>HYPERLINK("https://images.diginfra.net/iiif/NL-HaNA_1.01.02/3789/NL-HaNA_1.01.02_3789_0017.jpg/2478,386,1081,3078/full/0/default.jpg", "iiif_url")</f>
        <v/>
      </c>
    </row>
    <row r="2978">
      <c r="A2978" t="inlineStr">
        <is>
          <t>NL-HaNA_1.01.02_3789_0017-page-33</t>
        </is>
      </c>
      <c r="B2978" t="inlineStr">
        <is>
          <t>NL-HaNA_1.01.02_3789_0017-column-2578-486-881-2878</t>
        </is>
      </c>
      <c r="C2978" t="inlineStr">
        <is>
          <t>repeat_lemma</t>
        </is>
      </c>
      <c r="D2978" t="n">
        <v>2760</v>
      </c>
      <c r="E2978" t="n">
        <v>950</v>
      </c>
      <c r="F2978" t="inlineStr">
        <is>
          <t xml:space="preserve">        gelast te betalen aan Gerbrants drie</t>
        </is>
      </c>
      <c r="G2978">
        <f>HYPERLINK("https://images.diginfra.net/iiif/NL-HaNA_1.01.02/3789/NL-HaNA_1.01.02_3789_0017.jpg/2478,386,1081,3078/full/0/default.jpg", "iiif_url")</f>
        <v/>
      </c>
    </row>
    <row r="2979">
      <c r="A2979" t="inlineStr">
        <is>
          <t>NL-HaNA_1.01.02_3789_0017-page-33</t>
        </is>
      </c>
      <c r="B2979" t="inlineStr">
        <is>
          <t>NL-HaNA_1.01.02_3789_0017-column-2578-486-881-2878</t>
        </is>
      </c>
      <c r="C2979" t="inlineStr">
        <is>
          <t>continuation</t>
        </is>
      </c>
      <c r="D2979" t="n">
        <v>2641</v>
      </c>
      <c r="E2979" t="n">
        <v>1010</v>
      </c>
      <c r="F2979" t="inlineStr">
        <is>
          <t xml:space="preserve">    duyent guldens. 1658.</t>
        </is>
      </c>
      <c r="G2979">
        <f>HYPERLINK("https://images.diginfra.net/iiif/NL-HaNA_1.01.02/3789/NL-HaNA_1.01.02_3789_0017.jpg/2478,386,1081,3078/full/0/default.jpg", "iiif_url")</f>
        <v/>
      </c>
    </row>
    <row r="2980">
      <c r="A2980" t="inlineStr">
        <is>
          <t>NL-HaNA_1.01.02_3789_0017-page-33</t>
        </is>
      </c>
      <c r="B2980" t="inlineStr">
        <is>
          <t>NL-HaNA_1.01.02_3789_0017-column-2578-486-881-2878</t>
        </is>
      </c>
      <c r="C2980" t="inlineStr">
        <is>
          <t>repeat_lemma</t>
        </is>
      </c>
      <c r="D2980" t="n">
        <v>2755</v>
      </c>
      <c r="E2980" t="n">
        <v>1055</v>
      </c>
      <c r="F2980" t="inlineStr">
        <is>
          <t xml:space="preserve">        gelast te betalen aan Paraviciny drie</t>
        </is>
      </c>
      <c r="G2980">
        <f>HYPERLINK("https://images.diginfra.net/iiif/NL-HaNA_1.01.02/3789/NL-HaNA_1.01.02_3789_0017.jpg/2478,386,1081,3078/full/0/default.jpg", "iiif_url")</f>
        <v/>
      </c>
    </row>
    <row r="2981">
      <c r="A2981" t="inlineStr">
        <is>
          <t>NL-HaNA_1.01.02_3789_0017-page-33</t>
        </is>
      </c>
      <c r="B2981" t="inlineStr">
        <is>
          <t>NL-HaNA_1.01.02_3789_0017-column-2578-486-881-2878</t>
        </is>
      </c>
      <c r="C2981" t="inlineStr">
        <is>
          <t>continuation</t>
        </is>
      </c>
      <c r="D2981" t="n">
        <v>2639</v>
      </c>
      <c r="E2981" t="n">
        <v>1105</v>
      </c>
      <c r="F2981" t="inlineStr">
        <is>
          <t xml:space="preserve">    duysent sen hondert vystigh guldens. 166.</t>
        </is>
      </c>
      <c r="G2981">
        <f>HYPERLINK("https://images.diginfra.net/iiif/NL-HaNA_1.01.02/3789/NL-HaNA_1.01.02_3789_0017.jpg/2478,386,1081,3078/full/0/default.jpg", "iiif_url")</f>
        <v/>
      </c>
    </row>
    <row r="2982">
      <c r="A2982" t="inlineStr">
        <is>
          <t>NL-HaNA_1.01.02_3789_0017-page-33</t>
        </is>
      </c>
      <c r="B2982" t="inlineStr">
        <is>
          <t>NL-HaNA_1.01.02_3789_0017-column-2578-486-881-2878</t>
        </is>
      </c>
      <c r="C2982" t="inlineStr">
        <is>
          <t>repeat_lemma</t>
        </is>
      </c>
      <c r="D2982" t="n">
        <v>2755</v>
      </c>
      <c r="E2982" t="n">
        <v>1155</v>
      </c>
      <c r="F2982" t="inlineStr">
        <is>
          <t xml:space="preserve">        gelast te betalen aan van Hoey vyf</t>
        </is>
      </c>
      <c r="G2982">
        <f>HYPERLINK("https://images.diginfra.net/iiif/NL-HaNA_1.01.02/3789/NL-HaNA_1.01.02_3789_0017.jpg/2478,386,1081,3078/full/0/default.jpg", "iiif_url")</f>
        <v/>
      </c>
    </row>
    <row r="2983">
      <c r="A2983" t="inlineStr">
        <is>
          <t>NL-HaNA_1.01.02_3789_0017-page-33</t>
        </is>
      </c>
      <c r="B2983" t="inlineStr">
        <is>
          <t>NL-HaNA_1.01.02_3789_0017-column-2578-486-881-2878</t>
        </is>
      </c>
      <c r="C2983" t="inlineStr">
        <is>
          <t>continuation</t>
        </is>
      </c>
      <c r="D2983" t="n">
        <v>2634</v>
      </c>
      <c r="E2983" t="n">
        <v>1199</v>
      </c>
      <c r="F2983" t="inlineStr">
        <is>
          <t xml:space="preserve">    duysent vier hondert guldens. 383.</t>
        </is>
      </c>
      <c r="G2983">
        <f>HYPERLINK("https://images.diginfra.net/iiif/NL-HaNA_1.01.02/3789/NL-HaNA_1.01.02_3789_0017.jpg/2478,386,1081,3078/full/0/default.jpg", "iiif_url")</f>
        <v/>
      </c>
    </row>
    <row r="2984">
      <c r="A2984" t="inlineStr">
        <is>
          <t>NL-HaNA_1.01.02_3789_0017-page-33</t>
        </is>
      </c>
      <c r="B2984" t="inlineStr">
        <is>
          <t>NL-HaNA_1.01.02_3789_0017-column-2578-486-881-2878</t>
        </is>
      </c>
      <c r="C2984" t="inlineStr">
        <is>
          <t>repeat_lemma</t>
        </is>
      </c>
      <c r="D2984" t="n">
        <v>2751</v>
      </c>
      <c r="E2984" t="n">
        <v>1251</v>
      </c>
      <c r="F2984" t="inlineStr">
        <is>
          <t xml:space="preserve">        gelast te betalen aan de Admiraliteyt</t>
        </is>
      </c>
      <c r="G2984">
        <f>HYPERLINK("https://images.diginfra.net/iiif/NL-HaNA_1.01.02/3789/NL-HaNA_1.01.02_3789_0017.jpg/2478,386,1081,3078/full/0/default.jpg", "iiif_url")</f>
        <v/>
      </c>
    </row>
    <row r="2985">
      <c r="A2985" t="inlineStr">
        <is>
          <t>NL-HaNA_1.01.02_3789_0017-page-33</t>
        </is>
      </c>
      <c r="B2985" t="inlineStr">
        <is>
          <t>NL-HaNA_1.01.02_3789_0017-column-2578-486-881-2878</t>
        </is>
      </c>
      <c r="C2985" t="inlineStr">
        <is>
          <t>continuation</t>
        </is>
      </c>
      <c r="D2985" t="n">
        <v>2630</v>
      </c>
      <c r="E2985" t="n">
        <v>1298</v>
      </c>
      <c r="F2985" t="inlineStr">
        <is>
          <t xml:space="preserve">    tot Amsterdam ses duysent ses hondert seven</t>
        </is>
      </c>
      <c r="G2985">
        <f>HYPERLINK("https://images.diginfra.net/iiif/NL-HaNA_1.01.02/3789/NL-HaNA_1.01.02_3789_0017.jpg/2478,386,1081,3078/full/0/default.jpg", "iiif_url")</f>
        <v/>
      </c>
    </row>
    <row r="2986">
      <c r="A2986" t="inlineStr">
        <is>
          <t>NL-HaNA_1.01.02_3789_0017-page-33</t>
        </is>
      </c>
      <c r="B2986" t="inlineStr">
        <is>
          <t>NL-HaNA_1.01.02_3789_0017-column-2578-486-881-2878</t>
        </is>
      </c>
      <c r="C2986" t="inlineStr">
        <is>
          <t>continuation</t>
        </is>
      </c>
      <c r="D2986" t="n">
        <v>2630</v>
      </c>
      <c r="E2986" t="n">
        <v>1341</v>
      </c>
      <c r="F2986" t="inlineStr">
        <is>
          <t xml:space="preserve">    en dertigh guldens vyf fuyvers. 417.</t>
        </is>
      </c>
      <c r="G2986">
        <f>HYPERLINK("https://images.diginfra.net/iiif/NL-HaNA_1.01.02/3789/NL-HaNA_1.01.02_3789_0017.jpg/2478,386,1081,3078/full/0/default.jpg", "iiif_url")</f>
        <v/>
      </c>
    </row>
    <row r="2987">
      <c r="A2987" t="inlineStr">
        <is>
          <t>NL-HaNA_1.01.02_3789_0017-page-33</t>
        </is>
      </c>
      <c r="B2987" t="inlineStr">
        <is>
          <t>NL-HaNA_1.01.02_3789_0017-column-2578-486-881-2878</t>
        </is>
      </c>
      <c r="C2987" t="inlineStr">
        <is>
          <t>repeat_lemma</t>
        </is>
      </c>
      <c r="D2987" t="n">
        <v>2746</v>
      </c>
      <c r="E2987" t="n">
        <v>1397</v>
      </c>
      <c r="F2987" t="inlineStr">
        <is>
          <t xml:space="preserve">        gelast te betalen aan Hudson drie duy-</t>
        </is>
      </c>
      <c r="G2987">
        <f>HYPERLINK("https://images.diginfra.net/iiif/NL-HaNA_1.01.02/3789/NL-HaNA_1.01.02_3789_0017.jpg/2478,386,1081,3078/full/0/default.jpg", "iiif_url")</f>
        <v/>
      </c>
    </row>
    <row r="2988">
      <c r="A2988" t="inlineStr">
        <is>
          <t>NL-HaNA_1.01.02_3789_0017-page-33</t>
        </is>
      </c>
      <c r="B2988" t="inlineStr">
        <is>
          <t>NL-HaNA_1.01.02_3789_0017-column-2578-486-881-2878</t>
        </is>
      </c>
      <c r="C2988" t="inlineStr">
        <is>
          <t>continuation</t>
        </is>
      </c>
      <c r="D2988" t="n">
        <v>2618</v>
      </c>
      <c r="E2988" t="n">
        <v>1440</v>
      </c>
      <c r="F2988" t="inlineStr">
        <is>
          <t xml:space="preserve">    sent guldens. 559.</t>
        </is>
      </c>
      <c r="G2988">
        <f>HYPERLINK("https://images.diginfra.net/iiif/NL-HaNA_1.01.02/3789/NL-HaNA_1.01.02_3789_0017.jpg/2478,386,1081,3078/full/0/default.jpg", "iiif_url")</f>
        <v/>
      </c>
    </row>
    <row r="2989">
      <c r="A2989" t="inlineStr">
        <is>
          <t>NL-HaNA_1.01.02_3789_0017-page-33</t>
        </is>
      </c>
      <c r="B2989" t="inlineStr">
        <is>
          <t>NL-HaNA_1.01.02_3789_0017-column-2578-486-881-2878</t>
        </is>
      </c>
      <c r="C2989" t="inlineStr">
        <is>
          <t>repeat_lemma</t>
        </is>
      </c>
      <c r="D2989" t="n">
        <v>2748</v>
      </c>
      <c r="E2989" t="n">
        <v>1492</v>
      </c>
      <c r="F2989" t="inlineStr">
        <is>
          <t xml:space="preserve">        gelast te betalen aan Paraviciy twee</t>
        </is>
      </c>
      <c r="G2989">
        <f>HYPERLINK("https://images.diginfra.net/iiif/NL-HaNA_1.01.02/3789/NL-HaNA_1.01.02_3789_0017.jpg/2478,386,1081,3078/full/0/default.jpg", "iiif_url")</f>
        <v/>
      </c>
    </row>
    <row r="2990">
      <c r="A2990" t="inlineStr">
        <is>
          <t>NL-HaNA_1.01.02_3789_0017-page-33</t>
        </is>
      </c>
      <c r="B2990" t="inlineStr">
        <is>
          <t>NL-HaNA_1.01.02_3789_0017-column-2578-486-881-2878</t>
        </is>
      </c>
      <c r="C2990" t="inlineStr">
        <is>
          <t>continuation</t>
        </is>
      </c>
      <c r="D2990" t="n">
        <v>2625</v>
      </c>
      <c r="E2990" t="n">
        <v>1536</v>
      </c>
      <c r="F2990" t="inlineStr">
        <is>
          <t xml:space="preserve">    duysent vyf hondert seven en seventigh gui-</t>
        </is>
      </c>
      <c r="G2990">
        <f>HYPERLINK("https://images.diginfra.net/iiif/NL-HaNA_1.01.02/3789/NL-HaNA_1.01.02_3789_0017.jpg/2478,386,1081,3078/full/0/default.jpg", "iiif_url")</f>
        <v/>
      </c>
    </row>
    <row r="2991">
      <c r="A2991" t="inlineStr">
        <is>
          <t>NL-HaNA_1.01.02_3789_0017-page-33</t>
        </is>
      </c>
      <c r="B2991" t="inlineStr">
        <is>
          <t>NL-HaNA_1.01.02_3789_0017-column-2578-486-881-2878</t>
        </is>
      </c>
      <c r="C2991" t="inlineStr">
        <is>
          <t>continuation</t>
        </is>
      </c>
      <c r="D2991" t="n">
        <v>2623</v>
      </c>
      <c r="E2991" t="n">
        <v>1585</v>
      </c>
      <c r="F2991" t="inlineStr">
        <is>
          <t xml:space="preserve">    dens.</t>
        </is>
      </c>
      <c r="G2991">
        <f>HYPERLINK("https://images.diginfra.net/iiif/NL-HaNA_1.01.02/3789/NL-HaNA_1.01.02_3789_0017.jpg/2478,386,1081,3078/full/0/default.jpg", "iiif_url")</f>
        <v/>
      </c>
    </row>
    <row r="2992">
      <c r="A2992" t="inlineStr">
        <is>
          <t>NL-HaNA_1.01.02_3789_0017-page-33</t>
        </is>
      </c>
      <c r="B2992" t="inlineStr">
        <is>
          <t>NL-HaNA_1.01.02_3789_0017-column-2578-486-881-2878</t>
        </is>
      </c>
      <c r="C2992" t="inlineStr">
        <is>
          <t>continuation</t>
        </is>
      </c>
      <c r="D2992" t="n">
        <v>2711</v>
      </c>
      <c r="E2992" t="n">
        <v>1583</v>
      </c>
      <c r="F2992" t="inlineStr">
        <is>
          <t xml:space="preserve">    585).</t>
        </is>
      </c>
      <c r="G2992">
        <f>HYPERLINK("https://images.diginfra.net/iiif/NL-HaNA_1.01.02/3789/NL-HaNA_1.01.02_3789_0017.jpg/2478,386,1081,3078/full/0/default.jpg", "iiif_url")</f>
        <v/>
      </c>
    </row>
    <row r="2993">
      <c r="A2993" t="inlineStr">
        <is>
          <t>NL-HaNA_1.01.02_3789_0017-page-33</t>
        </is>
      </c>
      <c r="B2993" t="inlineStr">
        <is>
          <t>NL-HaNA_1.01.02_3789_0017-column-2578-486-881-2878</t>
        </is>
      </c>
      <c r="C2993" t="inlineStr">
        <is>
          <t>repeat_lemma</t>
        </is>
      </c>
      <c r="D2993" t="n">
        <v>2739</v>
      </c>
      <c r="E2993" t="n">
        <v>1638</v>
      </c>
      <c r="F2993" t="inlineStr">
        <is>
          <t xml:space="preserve">        gelast te betalen aan de Admiraliteyt op</t>
        </is>
      </c>
      <c r="G2993">
        <f>HYPERLINK("https://images.diginfra.net/iiif/NL-HaNA_1.01.02/3789/NL-HaNA_1.01.02_3789_0017.jpg/2478,386,1081,3078/full/0/default.jpg", "iiif_url")</f>
        <v/>
      </c>
    </row>
    <row r="2994">
      <c r="A2994" t="inlineStr">
        <is>
          <t>NL-HaNA_1.01.02_3789_0017-page-33</t>
        </is>
      </c>
      <c r="B2994" t="inlineStr">
        <is>
          <t>NL-HaNA_1.01.02_3789_0017-column-2578-486-881-2878</t>
        </is>
      </c>
      <c r="C2994" t="inlineStr">
        <is>
          <t>lemma</t>
        </is>
      </c>
      <c r="D2994" t="n">
        <v>2620</v>
      </c>
      <c r="E2994" t="n">
        <v>1683</v>
      </c>
      <c r="F2994" t="inlineStr">
        <is>
          <t>de Maze hondert een en dertigh guldens vyf</t>
        </is>
      </c>
      <c r="G2994">
        <f>HYPERLINK("https://images.diginfra.net/iiif/NL-HaNA_1.01.02/3789/NL-HaNA_1.01.02_3789_0017.jpg/2478,386,1081,3078/full/0/default.jpg", "iiif_url")</f>
        <v/>
      </c>
    </row>
    <row r="2995">
      <c r="A2995" t="inlineStr">
        <is>
          <t>NL-HaNA_1.01.02_3789_0017-page-33</t>
        </is>
      </c>
      <c r="B2995" t="inlineStr">
        <is>
          <t>NL-HaNA_1.01.02_3789_0017-column-2578-486-881-2878</t>
        </is>
      </c>
      <c r="C2995" t="inlineStr">
        <is>
          <t>continuation</t>
        </is>
      </c>
      <c r="D2995" t="n">
        <v>2618</v>
      </c>
      <c r="E2995" t="n">
        <v>1727</v>
      </c>
      <c r="F2995" t="inlineStr">
        <is>
          <t xml:space="preserve">    fuyvers. 621.</t>
        </is>
      </c>
      <c r="G2995">
        <f>HYPERLINK("https://images.diginfra.net/iiif/NL-HaNA_1.01.02/3789/NL-HaNA_1.01.02_3789_0017.jpg/2478,386,1081,3078/full/0/default.jpg", "iiif_url")</f>
        <v/>
      </c>
    </row>
    <row r="2996">
      <c r="A2996" t="inlineStr">
        <is>
          <t>NL-HaNA_1.01.02_3789_0017-page-33</t>
        </is>
      </c>
      <c r="B2996" t="inlineStr">
        <is>
          <t>NL-HaNA_1.01.02_3789_0017-column-2578-486-881-2878</t>
        </is>
      </c>
      <c r="C2996" t="inlineStr">
        <is>
          <t>lemma</t>
        </is>
      </c>
      <c r="D2996" t="n">
        <v>2578</v>
      </c>
      <c r="E2996" t="n">
        <v>1774</v>
      </c>
      <c r="F2996" t="inlineStr">
        <is>
          <t>Gruset om verkoopinge van Leengoederen aan</t>
        </is>
      </c>
      <c r="G2996">
        <f>HYPERLINK("https://images.diginfra.net/iiif/NL-HaNA_1.01.02/3789/NL-HaNA_1.01.02_3789_0017.jpg/2478,386,1081,3078/full/0/default.jpg", "iiif_url")</f>
        <v/>
      </c>
    </row>
    <row r="2997">
      <c r="A2997" t="inlineStr">
        <is>
          <t>NL-HaNA_1.01.02_3789_0017-page-33</t>
        </is>
      </c>
      <c r="B2997" t="inlineStr">
        <is>
          <t>NL-HaNA_1.01.02_3789_0017-column-2578-486-881-2878</t>
        </is>
      </c>
      <c r="C2997" t="inlineStr">
        <is>
          <t>continuation</t>
        </is>
      </c>
      <c r="D2997" t="n">
        <v>2618</v>
      </c>
      <c r="E2997" t="n">
        <v>1819</v>
      </c>
      <c r="F2997" t="inlineStr">
        <is>
          <t xml:space="preserve">    den Raadt van Vlaanderen gerenwyeert.</t>
        </is>
      </c>
      <c r="G2997">
        <f>HYPERLINK("https://images.diginfra.net/iiif/NL-HaNA_1.01.02/3789/NL-HaNA_1.01.02_3789_0017.jpg/2478,386,1081,3078/full/0/default.jpg", "iiif_url")</f>
        <v/>
      </c>
    </row>
    <row r="2998">
      <c r="A2998" t="inlineStr">
        <is>
          <t>NL-HaNA_1.01.02_3789_0017-page-33</t>
        </is>
      </c>
      <c r="B2998" t="inlineStr">
        <is>
          <t>NL-HaNA_1.01.02_3789_0017-column-2578-486-881-2878</t>
        </is>
      </c>
      <c r="C2998" t="inlineStr">
        <is>
          <t>continuation</t>
        </is>
      </c>
      <c r="D2998" t="n">
        <v>2627</v>
      </c>
      <c r="E2998" t="n">
        <v>1883</v>
      </c>
      <c r="F2998" t="inlineStr">
        <is>
          <t xml:space="preserve">    591.</t>
        </is>
      </c>
      <c r="G2998">
        <f>HYPERLINK("https://images.diginfra.net/iiif/NL-HaNA_1.01.02/3789/NL-HaNA_1.01.02_3789_0017.jpg/2478,386,1081,3078/full/0/default.jpg", "iiif_url")</f>
        <v/>
      </c>
    </row>
    <row r="2999">
      <c r="A2999" t="inlineStr">
        <is>
          <t>NL-HaNA_1.01.02_3789_0017-page-33</t>
        </is>
      </c>
      <c r="B2999" t="inlineStr">
        <is>
          <t>NL-HaNA_1.01.02_3789_0017-column-2578-486-881-2878</t>
        </is>
      </c>
      <c r="C2999" t="inlineStr">
        <is>
          <t>lemma</t>
        </is>
      </c>
      <c r="D2999" t="n">
        <v>2574</v>
      </c>
      <c r="E2999" t="n">
        <v>1911</v>
      </c>
      <c r="F2999" t="inlineStr">
        <is>
          <t>Guaita, Pasport ad omnes populos. 824.</t>
        </is>
      </c>
      <c r="G2999">
        <f>HYPERLINK("https://images.diginfra.net/iiif/NL-HaNA_1.01.02/3789/NL-HaNA_1.01.02_3789_0017.jpg/2478,386,1081,3078/full/0/default.jpg", "iiif_url")</f>
        <v/>
      </c>
    </row>
    <row r="3000">
      <c r="A3000" t="inlineStr">
        <is>
          <t>NL-HaNA_1.01.02_3789_0017-page-33</t>
        </is>
      </c>
      <c r="B3000" t="inlineStr">
        <is>
          <t>NL-HaNA_1.01.02_3789_0017-column-2578-486-881-2878</t>
        </is>
      </c>
      <c r="C3000" t="inlineStr">
        <is>
          <t>lemma</t>
        </is>
      </c>
      <c r="D3000" t="n">
        <v>2571</v>
      </c>
      <c r="E3000" t="n">
        <v>1966</v>
      </c>
      <c r="F3000" t="inlineStr">
        <is>
          <t>van Guastalla, Hertogh, Nieuwejaurswensch</t>
        </is>
      </c>
      <c r="G3000">
        <f>HYPERLINK("https://images.diginfra.net/iiif/NL-HaNA_1.01.02/3789/NL-HaNA_1.01.02_3789_0017.jpg/2478,386,1081,3078/full/0/default.jpg", "iiif_url")</f>
        <v/>
      </c>
    </row>
    <row r="3001">
      <c r="A3001" t="inlineStr">
        <is>
          <t>NL-HaNA_1.01.02_3789_0017-page-33</t>
        </is>
      </c>
      <c r="B3001" t="inlineStr">
        <is>
          <t>NL-HaNA_1.01.02_3789_0017-column-2578-486-881-2878</t>
        </is>
      </c>
      <c r="C3001" t="inlineStr">
        <is>
          <t>continuation</t>
        </is>
      </c>
      <c r="D3001" t="n">
        <v>2613</v>
      </c>
      <c r="E3001" t="n">
        <v>2015</v>
      </c>
      <c r="F3001" t="inlineStr">
        <is>
          <t xml:space="preserve">    in civile termen beantwoordt. 27.</t>
        </is>
      </c>
      <c r="G3001">
        <f>HYPERLINK("https://images.diginfra.net/iiif/NL-HaNA_1.01.02/3789/NL-HaNA_1.01.02_3789_0017.jpg/2478,386,1081,3078/full/0/default.jpg", "iiif_url")</f>
        <v/>
      </c>
    </row>
    <row r="3002">
      <c r="A3002" t="inlineStr">
        <is>
          <t>NL-HaNA_1.01.02_3789_0017-page-33</t>
        </is>
      </c>
      <c r="B3002" t="inlineStr">
        <is>
          <t>NL-HaNA_1.01.02_3789_0017-column-2578-486-881-2878</t>
        </is>
      </c>
      <c r="C3002" t="inlineStr">
        <is>
          <t>lemma</t>
        </is>
      </c>
      <c r="D3002" t="n">
        <v>2571</v>
      </c>
      <c r="E3002" t="n">
        <v>2058</v>
      </c>
      <c r="F3002" t="inlineStr">
        <is>
          <t>Guiot dit Pin, Pasport ad omnes populos.</t>
        </is>
      </c>
      <c r="G3002">
        <f>HYPERLINK("https://images.diginfra.net/iiif/NL-HaNA_1.01.02/3789/NL-HaNA_1.01.02_3789_0017.jpg/2478,386,1081,3078/full/0/default.jpg", "iiif_url")</f>
        <v/>
      </c>
    </row>
    <row r="3003">
      <c r="A3003" t="inlineStr">
        <is>
          <t>NL-HaNA_1.01.02_3789_0017-page-33</t>
        </is>
      </c>
      <c r="B3003" t="inlineStr">
        <is>
          <t>NL-HaNA_1.01.02_3789_0017-column-2578-486-881-2878</t>
        </is>
      </c>
      <c r="C3003" t="inlineStr">
        <is>
          <t>continuation</t>
        </is>
      </c>
      <c r="D3003" t="n">
        <v>2623</v>
      </c>
      <c r="E3003" t="n">
        <v>2107</v>
      </c>
      <c r="F3003" t="inlineStr">
        <is>
          <t xml:space="preserve">    478.</t>
        </is>
      </c>
      <c r="G3003">
        <f>HYPERLINK("https://images.diginfra.net/iiif/NL-HaNA_1.01.02/3789/NL-HaNA_1.01.02_3789_0017.jpg/2478,386,1081,3078/full/0/default.jpg", "iiif_url")</f>
        <v/>
      </c>
    </row>
    <row r="3004">
      <c r="A3004" t="inlineStr">
        <is>
          <t>NL-HaNA_1.01.02_3789_0017-page-33</t>
        </is>
      </c>
      <c r="B3004" t="inlineStr">
        <is>
          <t>NL-HaNA_1.01.02_3789_0017-column-2578-486-881-2878</t>
        </is>
      </c>
      <c r="C3004" t="inlineStr">
        <is>
          <t>lemma</t>
        </is>
      </c>
      <c r="D3004" t="n">
        <v>2574</v>
      </c>
      <c r="E3004" t="n">
        <v>2151</v>
      </c>
      <c r="F3004" t="inlineStr">
        <is>
          <t>Gumbleton, Pasport ad omnes Populos.</t>
        </is>
      </c>
      <c r="G3004">
        <f>HYPERLINK("https://images.diginfra.net/iiif/NL-HaNA_1.01.02/3789/NL-HaNA_1.01.02_3789_0017.jpg/2478,386,1081,3078/full/0/default.jpg", "iiif_url")</f>
        <v/>
      </c>
    </row>
    <row r="3005">
      <c r="A3005" t="inlineStr">
        <is>
          <t>NL-HaNA_1.01.02_3789_0017-page-33</t>
        </is>
      </c>
      <c r="B3005" t="inlineStr">
        <is>
          <t>NL-HaNA_1.01.02_3789_0017-column-2578-486-881-2878</t>
        </is>
      </c>
      <c r="C3005" t="inlineStr">
        <is>
          <t>continuation</t>
        </is>
      </c>
      <c r="D3005" t="n">
        <v>2627</v>
      </c>
      <c r="E3005" t="n">
        <v>2206</v>
      </c>
      <c r="F3005" t="inlineStr">
        <is>
          <t xml:space="preserve">    583.</t>
        </is>
      </c>
      <c r="G3005">
        <f>HYPERLINK("https://images.diginfra.net/iiif/NL-HaNA_1.01.02/3789/NL-HaNA_1.01.02_3789_0017.jpg/2478,386,1081,3078/full/0/default.jpg", "iiif_url")</f>
        <v/>
      </c>
    </row>
    <row r="3006">
      <c r="A3006" t="inlineStr">
        <is>
          <t>NL-HaNA_1.01.02_3789_0017-page-33</t>
        </is>
      </c>
      <c r="B3006" t="inlineStr">
        <is>
          <t>NL-HaNA_1.01.02_3789_0017-column-2578-486-881-2878</t>
        </is>
      </c>
      <c r="C3006" t="inlineStr">
        <is>
          <t>lemma</t>
        </is>
      </c>
      <c r="D3006" t="n">
        <v>2574</v>
      </c>
      <c r="E3006" t="n">
        <v>2250</v>
      </c>
      <c r="F3006" t="inlineStr">
        <is>
          <t>Gysen te alimenteren door die van Hoes-</t>
        </is>
      </c>
      <c r="G3006">
        <f>HYPERLINK("https://images.diginfra.net/iiif/NL-HaNA_1.01.02/3789/NL-HaNA_1.01.02_3789_0017.jpg/2478,386,1081,3078/full/0/default.jpg", "iiif_url")</f>
        <v/>
      </c>
    </row>
    <row r="3007">
      <c r="A3007" t="inlineStr">
        <is>
          <t>NL-HaNA_1.01.02_3789_0017-page-33</t>
        </is>
      </c>
      <c r="B3007" t="inlineStr">
        <is>
          <t>NL-HaNA_1.01.02_3789_0017-column-2578-486-881-2878</t>
        </is>
      </c>
      <c r="C3007" t="inlineStr">
        <is>
          <t>continuation</t>
        </is>
      </c>
      <c r="D3007" t="n">
        <v>2620</v>
      </c>
      <c r="E3007" t="n">
        <v>2304</v>
      </c>
      <c r="F3007" t="inlineStr">
        <is>
          <t xml:space="preserve">    dregbt, ende niet door die van Ossendrecht.</t>
        </is>
      </c>
      <c r="G3007">
        <f>HYPERLINK("https://images.diginfra.net/iiif/NL-HaNA_1.01.02/3789/NL-HaNA_1.01.02_3789_0017.jpg/2478,386,1081,3078/full/0/default.jpg", "iiif_url")</f>
        <v/>
      </c>
    </row>
    <row r="3008">
      <c r="A3008" t="inlineStr">
        <is>
          <t>NL-HaNA_1.01.02_3789_0017-page-33</t>
        </is>
      </c>
      <c r="B3008" t="inlineStr">
        <is>
          <t>NL-HaNA_1.01.02_3789_0017-column-2578-486-881-2878</t>
        </is>
      </c>
      <c r="C3008" t="inlineStr">
        <is>
          <t>continuation</t>
        </is>
      </c>
      <c r="D3008" t="n">
        <v>2625</v>
      </c>
      <c r="E3008" t="n">
        <v>2362</v>
      </c>
      <c r="F3008" t="inlineStr">
        <is>
          <t xml:space="preserve">    a1.</t>
        </is>
      </c>
      <c r="G3008">
        <f>HYPERLINK("https://images.diginfra.net/iiif/NL-HaNA_1.01.02/3789/NL-HaNA_1.01.02_3789_0017.jpg/2478,386,1081,3078/full/0/default.jpg", "iiif_url")</f>
        <v/>
      </c>
    </row>
    <row r="3009">
      <c r="A3009" t="inlineStr">
        <is>
          <t>NL-HaNA_1.01.02_3789_0017-page-33</t>
        </is>
      </c>
      <c r="B3009" t="inlineStr">
        <is>
          <t>NL-HaNA_1.01.02_3789_0017-column-2578-486-881-2878</t>
        </is>
      </c>
      <c r="C3009" t="inlineStr">
        <is>
          <t>non_index_line</t>
        </is>
      </c>
      <c r="D3009" t="n">
        <v>2964</v>
      </c>
      <c r="E3009" t="n">
        <v>2497</v>
      </c>
      <c r="F3009" t="inlineStr">
        <is>
          <t xml:space="preserve">        H.</t>
        </is>
      </c>
      <c r="G3009">
        <f>HYPERLINK("https://images.diginfra.net/iiif/NL-HaNA_1.01.02/3789/NL-HaNA_1.01.02_3789_0017.jpg/2478,386,1081,3078/full/0/default.jpg", "iiif_url")</f>
        <v/>
      </c>
    </row>
    <row r="3010">
      <c r="A3010" t="inlineStr">
        <is>
          <t>NL-HaNA_1.01.02_3789_0017-page-33</t>
        </is>
      </c>
      <c r="B3010" t="inlineStr">
        <is>
          <t>NL-HaNA_1.01.02_3789_0017-column-2578-486-881-2878</t>
        </is>
      </c>
      <c r="C3010" t="inlineStr">
        <is>
          <t>lemma</t>
        </is>
      </c>
      <c r="D3010" t="n">
        <v>2578</v>
      </c>
      <c r="E3010" t="n">
        <v>2597</v>
      </c>
      <c r="F3010" t="inlineStr">
        <is>
          <t>van</t>
        </is>
      </c>
      <c r="G3010">
        <f>HYPERLINK("https://images.diginfra.net/iiif/NL-HaNA_1.01.02/3789/NL-HaNA_1.01.02_3789_0017.jpg/2478,386,1081,3078/full/0/default.jpg", "iiif_url")</f>
        <v/>
      </c>
    </row>
    <row r="3011">
      <c r="A3011" t="inlineStr">
        <is>
          <t>NL-HaNA_1.01.02_3789_0017-page-33</t>
        </is>
      </c>
      <c r="B3011" t="inlineStr">
        <is>
          <t>NL-HaNA_1.01.02_3789_0017-column-2578-486-881-2878</t>
        </is>
      </c>
      <c r="C3011" t="inlineStr">
        <is>
          <t>repeat_lemma</t>
        </is>
      </c>
      <c r="D3011" t="n">
        <v>2664</v>
      </c>
      <c r="E3011" t="n">
        <v>2591</v>
      </c>
      <c r="F3011" t="inlineStr">
        <is>
          <t xml:space="preserve">        HAalen, advertentie. 38.</t>
        </is>
      </c>
      <c r="G3011">
        <f>HYPERLINK("https://images.diginfra.net/iiif/NL-HaNA_1.01.02/3789/NL-HaNA_1.01.02_3789_0017.jpg/2478,386,1081,3078/full/0/default.jpg", "iiif_url")</f>
        <v/>
      </c>
    </row>
    <row r="3012">
      <c r="A3012" t="inlineStr">
        <is>
          <t>NL-HaNA_1.01.02_3789_0017-page-33</t>
        </is>
      </c>
      <c r="B3012" t="inlineStr">
        <is>
          <t>NL-HaNA_1.01.02_3789_0017-column-2578-486-881-2878</t>
        </is>
      </c>
      <c r="C3012" t="inlineStr">
        <is>
          <t>non_index_line</t>
        </is>
      </c>
      <c r="D3012" t="n">
        <v>2918</v>
      </c>
      <c r="E3012" t="n">
        <v>2646</v>
      </c>
      <c r="F3012" t="inlineStr">
        <is>
          <t xml:space="preserve">        gepermitteert den eedt by pro-</t>
        </is>
      </c>
      <c r="G3012">
        <f>HYPERLINK("https://images.diginfra.net/iiif/NL-HaNA_1.01.02/3789/NL-HaNA_1.01.02_3789_0017.jpg/2478,386,1081,3078/full/0/default.jpg", "iiif_url")</f>
        <v/>
      </c>
    </row>
    <row r="3013">
      <c r="A3013" t="inlineStr">
        <is>
          <t>NL-HaNA_1.01.02_3789_0017-page-33</t>
        </is>
      </c>
      <c r="B3013" t="inlineStr">
        <is>
          <t>NL-HaNA_1.01.02_3789_0017-column-2578-486-881-2878</t>
        </is>
      </c>
      <c r="C3013" t="inlineStr">
        <is>
          <t>non_index_line</t>
        </is>
      </c>
      <c r="D3013" t="n">
        <v>2778</v>
      </c>
      <c r="E3013" t="n">
        <v>2698</v>
      </c>
      <c r="F3013" t="inlineStr">
        <is>
          <t xml:space="preserve">        curatie door vander Smalingb af te</t>
        </is>
      </c>
      <c r="G3013">
        <f>HYPERLINK("https://images.diginfra.net/iiif/NL-HaNA_1.01.02/3789/NL-HaNA_1.01.02_3789_0017.jpg/2478,386,1081,3078/full/0/default.jpg", "iiif_url")</f>
        <v/>
      </c>
    </row>
    <row r="3014">
      <c r="A3014" t="inlineStr">
        <is>
          <t>NL-HaNA_1.01.02_3789_0017-page-33</t>
        </is>
      </c>
      <c r="B3014" t="inlineStr">
        <is>
          <t>NL-HaNA_1.01.02_3789_0017-column-2578-486-881-2878</t>
        </is>
      </c>
      <c r="C3014" t="inlineStr">
        <is>
          <t>non_index_line</t>
        </is>
      </c>
      <c r="D3014" t="n">
        <v>2776</v>
      </c>
      <c r="E3014" t="n">
        <v>2745</v>
      </c>
      <c r="F3014" t="inlineStr">
        <is>
          <t xml:space="preserve">        leggen.</t>
        </is>
      </c>
      <c r="G3014">
        <f>HYPERLINK("https://images.diginfra.net/iiif/NL-HaNA_1.01.02/3789/NL-HaNA_1.01.02_3789_0017.jpg/2478,386,1081,3078/full/0/default.jpg", "iiif_url")</f>
        <v/>
      </c>
    </row>
    <row r="3015">
      <c r="A3015" t="inlineStr">
        <is>
          <t>NL-HaNA_1.01.02_3789_0017-page-33</t>
        </is>
      </c>
      <c r="B3015" t="inlineStr">
        <is>
          <t>NL-HaNA_1.01.02_3789_0017-column-2578-486-881-2878</t>
        </is>
      </c>
      <c r="C3015" t="inlineStr">
        <is>
          <t>non_index_line</t>
        </is>
      </c>
      <c r="D3015" t="n">
        <v>2897</v>
      </c>
      <c r="E3015" t="n">
        <v>2757</v>
      </c>
      <c r="F3015" t="inlineStr">
        <is>
          <t xml:space="preserve">        DE</t>
        </is>
      </c>
      <c r="G3015">
        <f>HYPERLINK("https://images.diginfra.net/iiif/NL-HaNA_1.01.02/3789/NL-HaNA_1.01.02_3789_0017.jpg/2478,386,1081,3078/full/0/default.jpg", "iiif_url")</f>
        <v/>
      </c>
    </row>
    <row r="3016">
      <c r="A3016" t="inlineStr">
        <is>
          <t>NL-HaNA_1.01.02_3789_0017-page-33</t>
        </is>
      </c>
      <c r="B3016" t="inlineStr">
        <is>
          <t>NL-HaNA_1.01.02_3789_0017-column-2578-486-881-2878</t>
        </is>
      </c>
      <c r="C3016" t="inlineStr">
        <is>
          <t>repeat_lemma</t>
        </is>
      </c>
      <c r="D3016" t="n">
        <v>2720</v>
      </c>
      <c r="E3016" t="n">
        <v>2787</v>
      </c>
      <c r="F3016" t="inlineStr">
        <is>
          <t xml:space="preserve">        gelast den Minister tot Madrid van tyd</t>
        </is>
      </c>
      <c r="G3016">
        <f>HYPERLINK("https://images.diginfra.net/iiif/NL-HaNA_1.01.02/3789/NL-HaNA_1.01.02_3789_0017.jpg/2478,386,1081,3078/full/0/default.jpg", "iiif_url")</f>
        <v/>
      </c>
    </row>
    <row r="3017">
      <c r="A3017" t="inlineStr">
        <is>
          <t>NL-HaNA_1.01.02_3789_0017-page-33</t>
        </is>
      </c>
      <c r="B3017" t="inlineStr">
        <is>
          <t>NL-HaNA_1.01.02_3789_0017-column-2578-486-881-2878</t>
        </is>
      </c>
      <c r="C3017" t="inlineStr">
        <is>
          <t>continuation</t>
        </is>
      </c>
      <c r="D3017" t="n">
        <v>2625</v>
      </c>
      <c r="E3017" t="n">
        <v>2840</v>
      </c>
      <c r="F3017" t="inlineStr">
        <is>
          <t xml:space="preserve">    tot tyd, bet geen van belang, bekent te maa-</t>
        </is>
      </c>
      <c r="G3017">
        <f>HYPERLINK("https://images.diginfra.net/iiif/NL-HaNA_1.01.02/3789/NL-HaNA_1.01.02_3789_0017.jpg/2478,386,1081,3078/full/0/default.jpg", "iiif_url")</f>
        <v/>
      </c>
    </row>
    <row r="3018">
      <c r="A3018" t="inlineStr">
        <is>
          <t>NL-HaNA_1.01.02_3789_0017-page-33</t>
        </is>
      </c>
      <c r="B3018" t="inlineStr">
        <is>
          <t>NL-HaNA_1.01.02_3789_0017-column-2578-486-881-2878</t>
        </is>
      </c>
      <c r="C3018" t="inlineStr">
        <is>
          <t>continuation</t>
        </is>
      </c>
      <c r="D3018" t="n">
        <v>2623</v>
      </c>
      <c r="E3018" t="n">
        <v>2880</v>
      </c>
      <c r="F3018" t="inlineStr">
        <is>
          <t xml:space="preserve">    ken, en gelast tot dienst van alle Neder-</t>
        </is>
      </c>
      <c r="G3018">
        <f>HYPERLINK("https://images.diginfra.net/iiif/NL-HaNA_1.01.02/3789/NL-HaNA_1.01.02_3789_0017.jpg/2478,386,1081,3078/full/0/default.jpg", "iiif_url")</f>
        <v/>
      </c>
    </row>
    <row r="3019">
      <c r="A3019" t="inlineStr">
        <is>
          <t>NL-HaNA_1.01.02_3789_0017-page-33</t>
        </is>
      </c>
      <c r="B3019" t="inlineStr">
        <is>
          <t>NL-HaNA_1.01.02_3789_0017-column-2578-486-881-2878</t>
        </is>
      </c>
      <c r="C3019" t="inlineStr">
        <is>
          <t>continuation</t>
        </is>
      </c>
      <c r="D3019" t="n">
        <v>2625</v>
      </c>
      <c r="E3019" t="n">
        <v>2928</v>
      </c>
      <c r="F3019" t="inlineStr">
        <is>
          <t xml:space="preserve">    landische Kooplieden te zijn, en soe hgh ver-</t>
        </is>
      </c>
      <c r="G3019">
        <f>HYPERLINK("https://images.diginfra.net/iiif/NL-HaNA_1.01.02/3789/NL-HaNA_1.01.02_3789_0017.jpg/2478,386,1081,3078/full/0/default.jpg", "iiif_url")</f>
        <v/>
      </c>
    </row>
    <row r="3020">
      <c r="A3020" t="inlineStr">
        <is>
          <t>NL-HaNA_1.01.02_3789_0017-page-33</t>
        </is>
      </c>
      <c r="B3020" t="inlineStr">
        <is>
          <t>NL-HaNA_1.01.02_3789_0017-column-2578-486-881-2878</t>
        </is>
      </c>
      <c r="C3020" t="inlineStr">
        <is>
          <t>continuation</t>
        </is>
      </c>
      <c r="D3020" t="n">
        <v>2625</v>
      </c>
      <c r="E3020" t="n">
        <v>2977</v>
      </c>
      <c r="F3020" t="inlineStr">
        <is>
          <t xml:space="preserve">    legen mogbt vinden met de Nederlandtsche</t>
        </is>
      </c>
      <c r="G3020">
        <f>HYPERLINK("https://images.diginfra.net/iiif/NL-HaNA_1.01.02/3789/NL-HaNA_1.01.02_3789_0017.jpg/2478,386,1081,3078/full/0/default.jpg", "iiif_url")</f>
        <v/>
      </c>
    </row>
    <row r="3021">
      <c r="A3021" t="inlineStr">
        <is>
          <t>NL-HaNA_1.01.02_3789_0017-page-33</t>
        </is>
      </c>
      <c r="B3021" t="inlineStr">
        <is>
          <t>NL-HaNA_1.01.02_3789_0017-column-2578-486-881-2878</t>
        </is>
      </c>
      <c r="C3021" t="inlineStr">
        <is>
          <t>continuation</t>
        </is>
      </c>
      <c r="D3021" t="n">
        <v>2625</v>
      </c>
      <c r="E3021" t="n">
        <v>3027</v>
      </c>
      <c r="F3021" t="inlineStr">
        <is>
          <t xml:space="preserve">    Taal, dat figb moet doen assisteren van Per-</t>
        </is>
      </c>
      <c r="G3021">
        <f>HYPERLINK("https://images.diginfra.net/iiif/NL-HaNA_1.01.02/3789/NL-HaNA_1.01.02_3789_0017.jpg/2478,386,1081,3078/full/0/default.jpg", "iiif_url")</f>
        <v/>
      </c>
    </row>
    <row r="3022">
      <c r="A3022" t="inlineStr">
        <is>
          <t>NL-HaNA_1.01.02_3789_0017-page-33</t>
        </is>
      </c>
      <c r="B3022" t="inlineStr">
        <is>
          <t>NL-HaNA_1.01.02_3789_0017-column-2578-486-881-2878</t>
        </is>
      </c>
      <c r="C3022" t="inlineStr">
        <is>
          <t>continuation</t>
        </is>
      </c>
      <c r="D3022" t="n">
        <v>2627</v>
      </c>
      <c r="E3022" t="n">
        <v>3072</v>
      </c>
      <c r="F3022" t="inlineStr">
        <is>
          <t xml:space="preserve">    saonen, de Taal verstaande. 371.</t>
        </is>
      </c>
      <c r="G3022">
        <f>HYPERLINK("https://images.diginfra.net/iiif/NL-HaNA_1.01.02/3789/NL-HaNA_1.01.02_3789_0017.jpg/2478,386,1081,3078/full/0/default.jpg", "iiif_url")</f>
        <v/>
      </c>
    </row>
    <row r="3023">
      <c r="A3023" t="inlineStr">
        <is>
          <t>NL-HaNA_1.01.02_3789_0017-page-33</t>
        </is>
      </c>
      <c r="B3023" t="inlineStr">
        <is>
          <t>NL-HaNA_1.01.02_3789_0017-column-2578-486-881-2878</t>
        </is>
      </c>
      <c r="C3023" t="inlineStr">
        <is>
          <t>non_index_line</t>
        </is>
      </c>
      <c r="D3023" t="n">
        <v>2774</v>
      </c>
      <c r="E3023" t="n">
        <v>3125</v>
      </c>
      <c r="F3023" t="inlineStr">
        <is>
          <t xml:space="preserve">        antwoordt dien aangaande moeye-</t>
        </is>
      </c>
      <c r="G3023">
        <f>HYPERLINK("https://images.diginfra.net/iiif/NL-HaNA_1.01.02/3789/NL-HaNA_1.01.02_3789_0017.jpg/2478,386,1081,3078/full/0/default.jpg", "iiif_url")</f>
        <v/>
      </c>
    </row>
    <row r="3024">
      <c r="A3024" t="inlineStr">
        <is>
          <t>NL-HaNA_1.01.02_3789_0017-page-33</t>
        </is>
      </c>
      <c r="B3024" t="inlineStr">
        <is>
          <t>NL-HaNA_1.01.02_3789_0017-column-2578-486-881-2878</t>
        </is>
      </c>
      <c r="C3024" t="inlineStr">
        <is>
          <t>continuation</t>
        </is>
      </c>
      <c r="D3024" t="n">
        <v>2630</v>
      </c>
      <c r="E3024" t="n">
        <v>3166</v>
      </c>
      <c r="F3024" t="inlineStr">
        <is>
          <t xml:space="preserve">    lijckbeden, die bem in Det waarnemen</t>
        </is>
      </c>
      <c r="G3024">
        <f>HYPERLINK("https://images.diginfra.net/iiif/NL-HaNA_1.01.02/3789/NL-HaNA_1.01.02_3789_0017.jpg/2478,386,1081,3078/full/0/default.jpg", "iiif_url")</f>
        <v/>
      </c>
    </row>
    <row r="3025">
      <c r="A3025" t="inlineStr">
        <is>
          <t>NL-HaNA_1.01.02_3789_0017-page-33</t>
        </is>
      </c>
      <c r="B3025" t="inlineStr">
        <is>
          <t>NL-HaNA_1.01.02_3789_0017-column-2578-486-881-2878</t>
        </is>
      </c>
      <c r="C3025" t="inlineStr">
        <is>
          <t>continuation</t>
        </is>
      </c>
      <c r="D3025" t="n">
        <v>2630</v>
      </c>
      <c r="E3025" t="n">
        <v>3218</v>
      </c>
      <c r="F3025" t="inlineStr">
        <is>
          <t xml:space="preserve">    van het Consulaat ontmoeteden , den Am-</t>
        </is>
      </c>
      <c r="G3025">
        <f>HYPERLINK("https://images.diginfra.net/iiif/NL-HaNA_1.01.02/3789/NL-HaNA_1.01.02_3789_0017.jpg/2478,386,1081,3078/full/0/default.jpg", "iiif_url")</f>
        <v/>
      </c>
    </row>
    <row r="3026">
      <c r="A3026" t="inlineStr">
        <is>
          <t>NL-HaNA_1.01.02_3789_0017-page-33</t>
        </is>
      </c>
      <c r="B3026" t="inlineStr">
        <is>
          <t>NL-HaNA_1.01.02_3789_0017-column-2578-486-881-2878</t>
        </is>
      </c>
      <c r="C3026" t="inlineStr">
        <is>
          <t>continuation</t>
        </is>
      </c>
      <c r="D3026" t="n">
        <v>2632</v>
      </c>
      <c r="E3026" t="n">
        <v>3266</v>
      </c>
      <c r="F3026" t="inlineStr">
        <is>
          <t xml:space="preserve">    bassadeur vander Meer devoir te doen.</t>
        </is>
      </c>
      <c r="G3026">
        <f>HYPERLINK("https://images.diginfra.net/iiif/NL-HaNA_1.01.02/3789/NL-HaNA_1.01.02_3789_0017.jpg/2478,386,1081,3078/full/0/default.jpg", "iiif_url")</f>
        <v/>
      </c>
    </row>
    <row r="3027">
      <c r="A3027" t="inlineStr">
        <is>
          <t>NL-HaNA_1.01.02_3789_0017-page-33</t>
        </is>
      </c>
      <c r="B3027" t="inlineStr">
        <is>
          <t>NL-HaNA_1.01.02_3789_0017-column-2578-486-881-2878</t>
        </is>
      </c>
      <c r="C3027" t="inlineStr">
        <is>
          <t>continuation</t>
        </is>
      </c>
      <c r="D3027" t="n">
        <v>2637</v>
      </c>
      <c r="E3027" t="n">
        <v>3324</v>
      </c>
      <c r="F3027" t="inlineStr">
        <is>
          <t xml:space="preserve">    572.</t>
        </is>
      </c>
      <c r="G3027">
        <f>HYPERLINK("https://images.diginfra.net/iiif/NL-HaNA_1.01.02/3789/NL-HaNA_1.01.02_3789_0017.jpg/2478,386,1081,3078/full/0/default.jpg", "iiif_url")</f>
        <v/>
      </c>
    </row>
    <row r="3029">
      <c r="A3029" t="inlineStr">
        <is>
          <t>NL-HaNA_1.01.02_3789_0017-page-33</t>
        </is>
      </c>
      <c r="B3029" t="inlineStr">
        <is>
          <t>NL-HaNA_1.01.02_3789_0017-column-3569-486-918-2887</t>
        </is>
      </c>
      <c r="C3029" t="inlineStr">
        <is>
          <t>lemma</t>
        </is>
      </c>
      <c r="D3029" t="n">
        <v>3567</v>
      </c>
      <c r="E3029" t="n">
        <v>486</v>
      </c>
      <c r="F3029" t="inlineStr">
        <is>
          <t>van Haanen, om veniam aetatis, de Brabant-</t>
        </is>
      </c>
      <c r="G3029">
        <f>HYPERLINK("https://images.diginfra.net/iiif/NL-HaNA_1.01.02/3789/NL-HaNA_1.01.02_3789_0017.jpg/3469,386,1118,3087/full/0/default.jpg", "iiif_url")</f>
        <v/>
      </c>
    </row>
    <row r="3030">
      <c r="A3030" t="inlineStr">
        <is>
          <t>NL-HaNA_1.01.02_3789_0017-page-33</t>
        </is>
      </c>
      <c r="B3030" t="inlineStr">
        <is>
          <t>NL-HaNA_1.01.02_3789_0017-column-3569-486-918-2887</t>
        </is>
      </c>
      <c r="C3030" t="inlineStr">
        <is>
          <t>continuation</t>
        </is>
      </c>
      <c r="D3030" t="n">
        <v>3606</v>
      </c>
      <c r="E3030" t="n">
        <v>537</v>
      </c>
      <c r="F3030" t="inlineStr">
        <is>
          <t xml:space="preserve">    sche Magistraat van Maastrigt te advisee-</t>
        </is>
      </c>
      <c r="G3030">
        <f>HYPERLINK("https://images.diginfra.net/iiif/NL-HaNA_1.01.02/3789/NL-HaNA_1.01.02_3789_0017.jpg/3469,386,1118,3087/full/0/default.jpg", "iiif_url")</f>
        <v/>
      </c>
    </row>
    <row r="3031">
      <c r="A3031" t="inlineStr">
        <is>
          <t>NL-HaNA_1.01.02_3789_0017-page-33</t>
        </is>
      </c>
      <c r="B3031" t="inlineStr">
        <is>
          <t>NL-HaNA_1.01.02_3789_0017-column-3569-486-918-2887</t>
        </is>
      </c>
      <c r="C3031" t="inlineStr">
        <is>
          <t>continuation</t>
        </is>
      </c>
      <c r="D3031" t="n">
        <v>3606</v>
      </c>
      <c r="E3031" t="n">
        <v>588</v>
      </c>
      <c r="F3031" t="inlineStr">
        <is>
          <t xml:space="preserve">    Ten. 225. 255.</t>
        </is>
      </c>
      <c r="G3031">
        <f>HYPERLINK("https://images.diginfra.net/iiif/NL-HaNA_1.01.02/3789/NL-HaNA_1.01.02_3789_0017.jpg/3469,386,1118,3087/full/0/default.jpg", "iiif_url")</f>
        <v/>
      </c>
    </row>
    <row r="3032">
      <c r="A3032" t="inlineStr">
        <is>
          <t>NL-HaNA_1.01.02_3789_0017-page-33</t>
        </is>
      </c>
      <c r="B3032" t="inlineStr">
        <is>
          <t>NL-HaNA_1.01.02_3789_0017-column-3569-486-918-2887</t>
        </is>
      </c>
      <c r="C3032" t="inlineStr">
        <is>
          <t>repeat_lemma</t>
        </is>
      </c>
      <c r="D3032" t="n">
        <v>3729</v>
      </c>
      <c r="E3032" t="n">
        <v>639</v>
      </c>
      <c r="F3032" t="inlineStr">
        <is>
          <t xml:space="preserve">        advis en geactordeert. 283.</t>
        </is>
      </c>
      <c r="G3032">
        <f>HYPERLINK("https://images.diginfra.net/iiif/NL-HaNA_1.01.02/3789/NL-HaNA_1.01.02_3789_0017.jpg/3469,386,1118,3087/full/0/default.jpg", "iiif_url")</f>
        <v/>
      </c>
    </row>
    <row r="3033">
      <c r="A3033" t="inlineStr">
        <is>
          <t>NL-HaNA_1.01.02_3789_0017-page-33</t>
        </is>
      </c>
      <c r="B3033" t="inlineStr">
        <is>
          <t>NL-HaNA_1.01.02_3789_0017-column-3569-486-918-2887</t>
        </is>
      </c>
      <c r="C3033" t="inlineStr">
        <is>
          <t>lemma</t>
        </is>
      </c>
      <c r="D3033" t="n">
        <v>3564</v>
      </c>
      <c r="E3033" t="n">
        <v>684</v>
      </c>
      <c r="F3033" t="inlineStr">
        <is>
          <t>van Haaren (Duco) wegens Vrieslandt ter Ge-</t>
        </is>
      </c>
      <c r="G3033">
        <f>HYPERLINK("https://images.diginfra.net/iiif/NL-HaNA_1.01.02/3789/NL-HaNA_1.01.02_3789_0017.jpg/3469,386,1118,3087/full/0/default.jpg", "iiif_url")</f>
        <v/>
      </c>
    </row>
    <row r="3034">
      <c r="A3034" t="inlineStr">
        <is>
          <t>NL-HaNA_1.01.02_3789_0017-page-33</t>
        </is>
      </c>
      <c r="B3034" t="inlineStr">
        <is>
          <t>NL-HaNA_1.01.02_3789_0017-column-3569-486-918-2887</t>
        </is>
      </c>
      <c r="C3034" t="inlineStr">
        <is>
          <t>continuation</t>
        </is>
      </c>
      <c r="D3034" t="n">
        <v>3606</v>
      </c>
      <c r="E3034" t="n">
        <v>733</v>
      </c>
      <c r="F3034" t="inlineStr">
        <is>
          <t xml:space="preserve">    ueraliteyt gecommitieert. 338.</t>
        </is>
      </c>
      <c r="G3034">
        <f>HYPERLINK("https://images.diginfra.net/iiif/NL-HaNA_1.01.02/3789/NL-HaNA_1.01.02_3789_0017.jpg/3469,386,1118,3087/full/0/default.jpg", "iiif_url")</f>
        <v/>
      </c>
    </row>
    <row r="3035">
      <c r="A3035" t="inlineStr">
        <is>
          <t>NL-HaNA_1.01.02_3789_0017-page-33</t>
        </is>
      </c>
      <c r="B3035" t="inlineStr">
        <is>
          <t>NL-HaNA_1.01.02_3789_0017-column-3569-486-918-2887</t>
        </is>
      </c>
      <c r="C3035" t="inlineStr">
        <is>
          <t>repeat_lemma</t>
        </is>
      </c>
      <c r="D3035" t="n">
        <v>3734</v>
      </c>
      <c r="E3035" t="n">
        <v>784</v>
      </c>
      <c r="F3035" t="inlineStr">
        <is>
          <t xml:space="preserve">        wegens Vrieslandt ter Admiraliteyt</t>
        </is>
      </c>
      <c r="G3035">
        <f>HYPERLINK("https://images.diginfra.net/iiif/NL-HaNA_1.01.02/3789/NL-HaNA_1.01.02_3789_0017.jpg/3469,386,1118,3087/full/0/default.jpg", "iiif_url")</f>
        <v/>
      </c>
    </row>
    <row r="3036">
      <c r="A3036" t="inlineStr">
        <is>
          <t>NL-HaNA_1.01.02_3789_0017-page-33</t>
        </is>
      </c>
      <c r="B3036" t="inlineStr">
        <is>
          <t>NL-HaNA_1.01.02_3789_0017-column-3569-486-918-2887</t>
        </is>
      </c>
      <c r="C3036" t="inlineStr">
        <is>
          <t>continuation</t>
        </is>
      </c>
      <c r="D3036" t="n">
        <v>3606</v>
      </c>
      <c r="E3036" t="n">
        <v>828</v>
      </c>
      <c r="F3036" t="inlineStr">
        <is>
          <t xml:space="preserve">    in het Moorder Quartier gecommitteert.</t>
        </is>
      </c>
      <c r="G3036">
        <f>HYPERLINK("https://images.diginfra.net/iiif/NL-HaNA_1.01.02/3789/NL-HaNA_1.01.02_3789_0017.jpg/3469,386,1118,3087/full/0/default.jpg", "iiif_url")</f>
        <v/>
      </c>
    </row>
    <row r="3037">
      <c r="A3037" t="inlineStr">
        <is>
          <t>NL-HaNA_1.01.02_3789_0017-page-33</t>
        </is>
      </c>
      <c r="B3037" t="inlineStr">
        <is>
          <t>NL-HaNA_1.01.02_3789_0017-column-3569-486-918-2887</t>
        </is>
      </c>
      <c r="C3037" t="inlineStr">
        <is>
          <t>continuation</t>
        </is>
      </c>
      <c r="D3037" t="n">
        <v>3609</v>
      </c>
      <c r="E3037" t="n">
        <v>883</v>
      </c>
      <c r="F3037" t="inlineStr">
        <is>
          <t xml:space="preserve">    340.</t>
        </is>
      </c>
      <c r="G3037">
        <f>HYPERLINK("https://images.diginfra.net/iiif/NL-HaNA_1.01.02/3789/NL-HaNA_1.01.02_3789_0017.jpg/3469,386,1118,3087/full/0/default.jpg", "iiif_url")</f>
        <v/>
      </c>
    </row>
    <row r="3038">
      <c r="A3038" t="inlineStr">
        <is>
          <t>NL-HaNA_1.01.02_3789_0017-page-33</t>
        </is>
      </c>
      <c r="B3038" t="inlineStr">
        <is>
          <t>NL-HaNA_1.01.02_3789_0017-column-3569-486-918-2887</t>
        </is>
      </c>
      <c r="C3038" t="inlineStr">
        <is>
          <t>lemma</t>
        </is>
      </c>
      <c r="D3038" t="n">
        <v>3557</v>
      </c>
      <c r="E3038" t="n">
        <v>923</v>
      </c>
      <c r="F3038" t="inlineStr">
        <is>
          <t>wan Haaren (Willem) wegens Vrieslandt ter</t>
        </is>
      </c>
      <c r="G3038">
        <f>HYPERLINK("https://images.diginfra.net/iiif/NL-HaNA_1.01.02/3789/NL-HaNA_1.01.02_3789_0017.jpg/3469,386,1118,3087/full/0/default.jpg", "iiif_url")</f>
        <v/>
      </c>
    </row>
    <row r="3039">
      <c r="A3039" t="inlineStr">
        <is>
          <t>NL-HaNA_1.01.02_3789_0017-page-33</t>
        </is>
      </c>
      <c r="B3039" t="inlineStr">
        <is>
          <t>NL-HaNA_1.01.02_3789_0017-column-3569-486-918-2887</t>
        </is>
      </c>
      <c r="C3039" t="inlineStr">
        <is>
          <t>continuation</t>
        </is>
      </c>
      <c r="D3039" t="n">
        <v>3606</v>
      </c>
      <c r="E3039" t="n">
        <v>974</v>
      </c>
      <c r="F3039" t="inlineStr">
        <is>
          <t xml:space="preserve">    Generaliteyt gecommitteert. 340.</t>
        </is>
      </c>
      <c r="G3039">
        <f>HYPERLINK("https://images.diginfra.net/iiif/NL-HaNA_1.01.02/3789/NL-HaNA_1.01.02_3789_0017.jpg/3469,386,1118,3087/full/0/default.jpg", "iiif_url")</f>
        <v/>
      </c>
    </row>
    <row r="3040">
      <c r="A3040" t="inlineStr">
        <is>
          <t>NL-HaNA_1.01.02_3789_0017-page-33</t>
        </is>
      </c>
      <c r="B3040" t="inlineStr">
        <is>
          <t>NL-HaNA_1.01.02_3789_0017-column-3569-486-918-2887</t>
        </is>
      </c>
      <c r="C3040" t="inlineStr">
        <is>
          <t>lemma</t>
        </is>
      </c>
      <c r="D3040" t="n">
        <v>3557</v>
      </c>
      <c r="E3040" t="n">
        <v>1023</v>
      </c>
      <c r="F3040" t="inlineStr">
        <is>
          <t>vander Haar, Pasport om Meubilen, &amp;c. na</t>
        </is>
      </c>
      <c r="G3040">
        <f>HYPERLINK("https://images.diginfra.net/iiif/NL-HaNA_1.01.02/3789/NL-HaNA_1.01.02_3789_0017.jpg/3469,386,1118,3087/full/0/default.jpg", "iiif_url")</f>
        <v/>
      </c>
    </row>
    <row r="3041">
      <c r="A3041" t="inlineStr">
        <is>
          <t>NL-HaNA_1.01.02_3789_0017-page-33</t>
        </is>
      </c>
      <c r="B3041" t="inlineStr">
        <is>
          <t>NL-HaNA_1.01.02_3789_0017-column-3569-486-918-2887</t>
        </is>
      </c>
      <c r="C3041" t="inlineStr">
        <is>
          <t>continuation</t>
        </is>
      </c>
      <c r="D3041" t="n">
        <v>3606</v>
      </c>
      <c r="E3041" t="n">
        <v>1070</v>
      </c>
      <c r="F3041" t="inlineStr">
        <is>
          <t xml:space="preserve">    Maastright ie mogen uytvoeren. 572.</t>
        </is>
      </c>
      <c r="G3041">
        <f>HYPERLINK("https://images.diginfra.net/iiif/NL-HaNA_1.01.02/3789/NL-HaNA_1.01.02_3789_0017.jpg/3469,386,1118,3087/full/0/default.jpg", "iiif_url")</f>
        <v/>
      </c>
    </row>
    <row r="3042">
      <c r="A3042" t="inlineStr">
        <is>
          <t>NL-HaNA_1.01.02_3789_0017-page-33</t>
        </is>
      </c>
      <c r="B3042" t="inlineStr">
        <is>
          <t>NL-HaNA_1.01.02_3789_0017-column-3569-486-918-2887</t>
        </is>
      </c>
      <c r="C3042" t="inlineStr">
        <is>
          <t>lemma</t>
        </is>
      </c>
      <c r="D3042" t="n">
        <v>3557</v>
      </c>
      <c r="E3042" t="n">
        <v>1120</v>
      </c>
      <c r="F3042" t="inlineStr">
        <is>
          <t>van Haarima wegens Vrieslandt gecommitteert</t>
        </is>
      </c>
      <c r="G3042">
        <f>HYPERLINK("https://images.diginfra.net/iiif/NL-HaNA_1.01.02/3789/NL-HaNA_1.01.02_3789_0017.jpg/3469,386,1118,3087/full/0/default.jpg", "iiif_url")</f>
        <v/>
      </c>
    </row>
    <row r="3043">
      <c r="A3043" t="inlineStr">
        <is>
          <t>NL-HaNA_1.01.02_3789_0017-page-33</t>
        </is>
      </c>
      <c r="B3043" t="inlineStr">
        <is>
          <t>NL-HaNA_1.01.02_3789_0017-column-3569-486-918-2887</t>
        </is>
      </c>
      <c r="C3043" t="inlineStr">
        <is>
          <t>continuation</t>
        </is>
      </c>
      <c r="D3043" t="n">
        <v>3602</v>
      </c>
      <c r="E3043" t="n">
        <v>1168</v>
      </c>
      <c r="F3043" t="inlineStr">
        <is>
          <t xml:space="preserve">    in den Raad van Siaate. 310.</t>
        </is>
      </c>
      <c r="G3043">
        <f>HYPERLINK("https://images.diginfra.net/iiif/NL-HaNA_1.01.02/3789/NL-HaNA_1.01.02_3789_0017.jpg/3469,386,1118,3087/full/0/default.jpg", "iiif_url")</f>
        <v/>
      </c>
    </row>
    <row r="3044">
      <c r="A3044" t="inlineStr">
        <is>
          <t>NL-HaNA_1.01.02_3789_0017-page-33</t>
        </is>
      </c>
      <c r="B3044" t="inlineStr">
        <is>
          <t>NL-HaNA_1.01.02_3789_0017-column-3569-486-918-2887</t>
        </is>
      </c>
      <c r="C3044" t="inlineStr">
        <is>
          <t>lemma</t>
        </is>
      </c>
      <c r="D3044" t="n">
        <v>3557</v>
      </c>
      <c r="E3044" t="n">
        <v>1214</v>
      </c>
      <c r="F3044" t="inlineStr">
        <is>
          <t>van Haarsolte (Anthony Adoif) versoeck om</t>
        </is>
      </c>
      <c r="G3044">
        <f>HYPERLINK("https://images.diginfra.net/iiif/NL-HaNA_1.01.02/3789/NL-HaNA_1.01.02_3789_0017.jpg/3469,386,1118,3087/full/0/default.jpg", "iiif_url")</f>
        <v/>
      </c>
    </row>
    <row r="3045">
      <c r="A3045" t="inlineStr">
        <is>
          <t>NL-HaNA_1.01.02_3789_0017-page-33</t>
        </is>
      </c>
      <c r="B3045" t="inlineStr">
        <is>
          <t>NL-HaNA_1.01.02_3789_0017-column-3569-486-918-2887</t>
        </is>
      </c>
      <c r="C3045" t="inlineStr">
        <is>
          <t>continuation</t>
        </is>
      </c>
      <c r="D3045" t="n">
        <v>3602</v>
      </c>
      <c r="E3045" t="n">
        <v>1263</v>
      </c>
      <c r="F3045" t="inlineStr">
        <is>
          <t xml:space="preserve">    by fijn absentie het Commando van Philip-</t>
        </is>
      </c>
      <c r="G3045">
        <f>HYPERLINK("https://images.diginfra.net/iiif/NL-HaNA_1.01.02/3789/NL-HaNA_1.01.02_3789_0017.jpg/3469,386,1118,3087/full/0/default.jpg", "iiif_url")</f>
        <v/>
      </c>
    </row>
    <row r="3046">
      <c r="A3046" t="inlineStr">
        <is>
          <t>NL-HaNA_1.01.02_3789_0017-page-33</t>
        </is>
      </c>
      <c r="B3046" t="inlineStr">
        <is>
          <t>NL-HaNA_1.01.02_3789_0017-column-3569-486-918-2887</t>
        </is>
      </c>
      <c r="C3046" t="inlineStr">
        <is>
          <t>continuation</t>
        </is>
      </c>
      <c r="D3046" t="n">
        <v>3602</v>
      </c>
      <c r="E3046" t="n">
        <v>1313</v>
      </c>
      <c r="F3046" t="inlineStr">
        <is>
          <t xml:space="preserve">    pine aan den Major Jurcq over te geven,</t>
        </is>
      </c>
      <c r="G3046">
        <f>HYPERLINK("https://images.diginfra.net/iiif/NL-HaNA_1.01.02/3789/NL-HaNA_1.01.02_3789_0017.jpg/3469,386,1118,3087/full/0/default.jpg", "iiif_url")</f>
        <v/>
      </c>
    </row>
    <row r="3047">
      <c r="A3047" t="inlineStr">
        <is>
          <t>NL-HaNA_1.01.02_3789_0017-page-33</t>
        </is>
      </c>
      <c r="B3047" t="inlineStr">
        <is>
          <t>NL-HaNA_1.01.02_3789_0017-column-3569-486-918-2887</t>
        </is>
      </c>
      <c r="C3047" t="inlineStr">
        <is>
          <t>continuation</t>
        </is>
      </c>
      <c r="D3047" t="n">
        <v>3597</v>
      </c>
      <c r="E3047" t="n">
        <v>1362</v>
      </c>
      <c r="F3047" t="inlineStr">
        <is>
          <t xml:space="preserve">    geaccordeert. 312.</t>
        </is>
      </c>
      <c r="G3047">
        <f>HYPERLINK("https://images.diginfra.net/iiif/NL-HaNA_1.01.02/3789/NL-HaNA_1.01.02_3789_0017.jpg/3469,386,1118,3087/full/0/default.jpg", "iiif_url")</f>
        <v/>
      </c>
    </row>
    <row r="3048">
      <c r="A3048" t="inlineStr">
        <is>
          <t>NL-HaNA_1.01.02_3789_0017-page-33</t>
        </is>
      </c>
      <c r="B3048" t="inlineStr">
        <is>
          <t>NL-HaNA_1.01.02_3789_0017-column-3569-486-918-2887</t>
        </is>
      </c>
      <c r="C3048" t="inlineStr">
        <is>
          <t>lemma</t>
        </is>
      </c>
      <c r="D3048" t="n">
        <v>3555</v>
      </c>
      <c r="E3048" t="n">
        <v>1408</v>
      </c>
      <c r="F3048" t="inlineStr">
        <is>
          <t>van Haarsolte gecommitteert wegens Overyssel</t>
        </is>
      </c>
      <c r="G3048">
        <f>HYPERLINK("https://images.diginfra.net/iiif/NL-HaNA_1.01.02/3789/NL-HaNA_1.01.02_3789_0017.jpg/3469,386,1118,3087/full/0/default.jpg", "iiif_url")</f>
        <v/>
      </c>
    </row>
    <row r="3049">
      <c r="A3049" t="inlineStr">
        <is>
          <t>NL-HaNA_1.01.02_3789_0017-page-33</t>
        </is>
      </c>
      <c r="B3049" t="inlineStr">
        <is>
          <t>NL-HaNA_1.01.02_3789_0017-column-3569-486-918-2887</t>
        </is>
      </c>
      <c r="C3049" t="inlineStr">
        <is>
          <t>continuation</t>
        </is>
      </c>
      <c r="D3049" t="n">
        <v>3599</v>
      </c>
      <c r="E3049" t="n">
        <v>1454</v>
      </c>
      <c r="F3049" t="inlineStr">
        <is>
          <t xml:space="preserve">    na Vlaanderen. 266.</t>
        </is>
      </c>
      <c r="G3049">
        <f>HYPERLINK("https://images.diginfra.net/iiif/NL-HaNA_1.01.02/3789/NL-HaNA_1.01.02_3789_0017.jpg/3469,386,1118,3087/full/0/default.jpg", "iiif_url")</f>
        <v/>
      </c>
    </row>
    <row r="3050">
      <c r="A3050" t="inlineStr">
        <is>
          <t>NL-HaNA_1.01.02_3789_0017-page-33</t>
        </is>
      </c>
      <c r="B3050" t="inlineStr">
        <is>
          <t>NL-HaNA_1.01.02_3789_0017-column-3569-486-918-2887</t>
        </is>
      </c>
      <c r="C3050" t="inlineStr">
        <is>
          <t>lemma</t>
        </is>
      </c>
      <c r="D3050" t="n">
        <v>3553</v>
      </c>
      <c r="E3050" t="n">
        <v>1505</v>
      </c>
      <c r="F3050" t="inlineStr">
        <is>
          <t>van Haarsolte (NS) ses maanden verlof en</t>
        </is>
      </c>
      <c r="G3050">
        <f>HYPERLINK("https://images.diginfra.net/iiif/NL-HaNA_1.01.02/3789/NL-HaNA_1.01.02_3789_0017.jpg/3469,386,1118,3087/full/0/default.jpg", "iiif_url")</f>
        <v/>
      </c>
    </row>
    <row r="3051">
      <c r="A3051" t="inlineStr">
        <is>
          <t>NL-HaNA_1.01.02_3789_0017-page-33</t>
        </is>
      </c>
      <c r="B3051" t="inlineStr">
        <is>
          <t>NL-HaNA_1.01.02_3789_0017-column-3569-486-918-2887</t>
        </is>
      </c>
      <c r="C3051" t="inlineStr">
        <is>
          <t>continuation</t>
        </is>
      </c>
      <c r="D3051" t="n">
        <v>3618</v>
      </c>
      <c r="E3051" t="n">
        <v>1553</v>
      </c>
      <c r="F3051" t="inlineStr">
        <is>
          <t xml:space="preserve">    Commando aaz den Collonel Kinschot.</t>
        </is>
      </c>
      <c r="G3051">
        <f>HYPERLINK("https://images.diginfra.net/iiif/NL-HaNA_1.01.02/3789/NL-HaNA_1.01.02_3789_0017.jpg/3469,386,1118,3087/full/0/default.jpg", "iiif_url")</f>
        <v/>
      </c>
    </row>
    <row r="3052">
      <c r="A3052" t="inlineStr">
        <is>
          <t>NL-HaNA_1.01.02_3789_0017-page-33</t>
        </is>
      </c>
      <c r="B3052" t="inlineStr">
        <is>
          <t>NL-HaNA_1.01.02_3789_0017-column-3569-486-918-2887</t>
        </is>
      </c>
      <c r="C3052" t="inlineStr">
        <is>
          <t>continuation</t>
        </is>
      </c>
      <c r="D3052" t="n">
        <v>3599</v>
      </c>
      <c r="E3052" t="n">
        <v>1600</v>
      </c>
      <c r="F3052" t="inlineStr">
        <is>
          <t xml:space="preserve">    359.</t>
        </is>
      </c>
      <c r="G3052">
        <f>HYPERLINK("https://images.diginfra.net/iiif/NL-HaNA_1.01.02/3789/NL-HaNA_1.01.02_3789_0017.jpg/3469,386,1118,3087/full/0/default.jpg", "iiif_url")</f>
        <v/>
      </c>
    </row>
    <row r="3053">
      <c r="A3053" t="inlineStr">
        <is>
          <t>NL-HaNA_1.01.02_3789_0017-page-33</t>
        </is>
      </c>
      <c r="B3053" t="inlineStr">
        <is>
          <t>NL-HaNA_1.01.02_3789_0017-column-3569-486-918-2887</t>
        </is>
      </c>
      <c r="C3053" t="inlineStr">
        <is>
          <t>repeat_lemma</t>
        </is>
      </c>
      <c r="D3053" t="n">
        <v>3720</v>
      </c>
      <c r="E3053" t="n">
        <v>1640</v>
      </c>
      <c r="F3053" t="inlineStr">
        <is>
          <t xml:space="preserve">        motificeerense dat bet Commando van</t>
        </is>
      </c>
      <c r="G3053">
        <f>HYPERLINK("https://images.diginfra.net/iiif/NL-HaNA_1.01.02/3789/NL-HaNA_1.01.02_3789_0017.jpg/3469,386,1118,3087/full/0/default.jpg", "iiif_url")</f>
        <v/>
      </c>
    </row>
    <row r="3054">
      <c r="A3054" t="inlineStr">
        <is>
          <t>NL-HaNA_1.01.02_3789_0017-page-33</t>
        </is>
      </c>
      <c r="B3054" t="inlineStr">
        <is>
          <t>NL-HaNA_1.01.02_3789_0017-column-3569-486-918-2887</t>
        </is>
      </c>
      <c r="C3054" t="inlineStr">
        <is>
          <t>continuation</t>
        </is>
      </c>
      <c r="D3054" t="n">
        <v>3597</v>
      </c>
      <c r="E3054" t="n">
        <v>1693</v>
      </c>
      <c r="F3054" t="inlineStr">
        <is>
          <t xml:space="preserve">    de Grave aangenoomen had. 377.</t>
        </is>
      </c>
      <c r="G3054">
        <f>HYPERLINK("https://images.diginfra.net/iiif/NL-HaNA_1.01.02/3789/NL-HaNA_1.01.02_3789_0017.jpg/3469,386,1118,3087/full/0/default.jpg", "iiif_url")</f>
        <v/>
      </c>
    </row>
    <row r="3055">
      <c r="A3055" t="inlineStr">
        <is>
          <t>NL-HaNA_1.01.02_3789_0017-page-33</t>
        </is>
      </c>
      <c r="B3055" t="inlineStr">
        <is>
          <t>NL-HaNA_1.01.02_3789_0017-column-3569-486-918-2887</t>
        </is>
      </c>
      <c r="C3055" t="inlineStr">
        <is>
          <t>lemma</t>
        </is>
      </c>
      <c r="D3055" t="n">
        <v>3553</v>
      </c>
      <c r="E3055" t="n">
        <v>1740</v>
      </c>
      <c r="F3055" t="inlineStr">
        <is>
          <t>van Haarsolte tot 171 , verlof twee maanden</t>
        </is>
      </c>
      <c r="G3055">
        <f>HYPERLINK("https://images.diginfra.net/iiif/NL-HaNA_1.01.02/3789/NL-HaNA_1.01.02_3789_0017.jpg/3469,386,1118,3087/full/0/default.jpg", "iiif_url")</f>
        <v/>
      </c>
    </row>
    <row r="3056">
      <c r="A3056" t="inlineStr">
        <is>
          <t>NL-HaNA_1.01.02_3789_0017-page-33</t>
        </is>
      </c>
      <c r="B3056" t="inlineStr">
        <is>
          <t>NL-HaNA_1.01.02_3789_0017-column-3569-486-918-2887</t>
        </is>
      </c>
      <c r="C3056" t="inlineStr">
        <is>
          <t>continuation</t>
        </is>
      </c>
      <c r="D3056" t="n">
        <v>3597</v>
      </c>
      <c r="E3056" t="n">
        <v>1794</v>
      </c>
      <c r="F3056" t="inlineStr">
        <is>
          <t xml:space="preserve">    geprolongeert, en Commando aan den Collo-</t>
        </is>
      </c>
      <c r="G3056">
        <f>HYPERLINK("https://images.diginfra.net/iiif/NL-HaNA_1.01.02/3789/NL-HaNA_1.01.02_3789_0017.jpg/3469,386,1118,3087/full/0/default.jpg", "iiif_url")</f>
        <v/>
      </c>
    </row>
    <row r="3057">
      <c r="A3057" t="inlineStr">
        <is>
          <t>NL-HaNA_1.01.02_3789_0017-page-33</t>
        </is>
      </c>
      <c r="B3057" t="inlineStr">
        <is>
          <t>NL-HaNA_1.01.02_3789_0017-column-3569-486-918-2887</t>
        </is>
      </c>
      <c r="C3057" t="inlineStr">
        <is>
          <t>continuation</t>
        </is>
      </c>
      <c r="D3057" t="n">
        <v>3597</v>
      </c>
      <c r="E3057" t="n">
        <v>1841</v>
      </c>
      <c r="F3057" t="inlineStr">
        <is>
          <t xml:space="preserve">    nel Rheede van Oudshoorn. 54.</t>
        </is>
      </c>
      <c r="G3057">
        <f>HYPERLINK("https://images.diginfra.net/iiif/NL-HaNA_1.01.02/3789/NL-HaNA_1.01.02_3789_0017.jpg/3469,386,1118,3087/full/0/default.jpg", "iiif_url")</f>
        <v/>
      </c>
    </row>
    <row r="3058">
      <c r="A3058" t="inlineStr">
        <is>
          <t>NL-HaNA_1.01.02_3789_0017-page-33</t>
        </is>
      </c>
      <c r="B3058" t="inlineStr">
        <is>
          <t>NL-HaNA_1.01.02_3789_0017-column-3569-486-918-2887</t>
        </is>
      </c>
      <c r="C3058" t="inlineStr">
        <is>
          <t>repeat_lemma</t>
        </is>
      </c>
      <c r="D3058" t="n">
        <v>3720</v>
      </c>
      <c r="E3058" t="n">
        <v>1892</v>
      </c>
      <c r="F3058" t="inlineStr">
        <is>
          <t xml:space="preserve">        verlof, een maandt geprolongeert.</t>
        </is>
      </c>
      <c r="G3058">
        <f>HYPERLINK("https://images.diginfra.net/iiif/NL-HaNA_1.01.02/3789/NL-HaNA_1.01.02_3789_0017.jpg/3469,386,1118,3087/full/0/default.jpg", "iiif_url")</f>
        <v/>
      </c>
    </row>
    <row r="3059">
      <c r="A3059" t="inlineStr">
        <is>
          <t>NL-HaNA_1.01.02_3789_0017-page-33</t>
        </is>
      </c>
      <c r="B3059" t="inlineStr">
        <is>
          <t>NL-HaNA_1.01.02_3789_0017-column-3569-486-918-2887</t>
        </is>
      </c>
      <c r="C3059" t="inlineStr">
        <is>
          <t>continuation</t>
        </is>
      </c>
      <c r="D3059" t="n">
        <v>3604</v>
      </c>
      <c r="E3059" t="n">
        <v>1945</v>
      </c>
      <c r="F3059" t="inlineStr">
        <is>
          <t xml:space="preserve">    150.</t>
        </is>
      </c>
      <c r="G3059">
        <f>HYPERLINK("https://images.diginfra.net/iiif/NL-HaNA_1.01.02/3789/NL-HaNA_1.01.02_3789_0017.jpg/3469,386,1118,3087/full/0/default.jpg", "iiif_url")</f>
        <v/>
      </c>
    </row>
    <row r="3060">
      <c r="A3060" t="inlineStr">
        <is>
          <t>NL-HaNA_1.01.02_3789_0017-page-33</t>
        </is>
      </c>
      <c r="B3060" t="inlineStr">
        <is>
          <t>NL-HaNA_1.01.02_3789_0017-column-3569-486-918-2887</t>
        </is>
      </c>
      <c r="C3060" t="inlineStr">
        <is>
          <t>repeat_lemma</t>
        </is>
      </c>
      <c r="D3060" t="n">
        <v>3720</v>
      </c>
      <c r="E3060" t="n">
        <v>1982</v>
      </c>
      <c r="F3060" t="inlineStr">
        <is>
          <t xml:space="preserve">        Pusport om de Monteeringe voor fijn</t>
        </is>
      </c>
      <c r="G3060">
        <f>HYPERLINK("https://images.diginfra.net/iiif/NL-HaNA_1.01.02/3789/NL-HaNA_1.01.02_3789_0017.jpg/3469,386,1118,3087/full/0/default.jpg", "iiif_url")</f>
        <v/>
      </c>
    </row>
    <row r="3061">
      <c r="A3061" t="inlineStr">
        <is>
          <t>NL-HaNA_1.01.02_3789_0017-page-33</t>
        </is>
      </c>
      <c r="B3061" t="inlineStr">
        <is>
          <t>NL-HaNA_1.01.02_3789_0017-column-3569-486-918-2887</t>
        </is>
      </c>
      <c r="C3061" t="inlineStr">
        <is>
          <t>continuation</t>
        </is>
      </c>
      <c r="D3061" t="n">
        <v>3597</v>
      </c>
      <c r="E3061" t="n">
        <v>2035</v>
      </c>
      <c r="F3061" t="inlineStr">
        <is>
          <t xml:space="preserve">    Regiment na Steevenswaart te mogen uyt-</t>
        </is>
      </c>
      <c r="G3061">
        <f>HYPERLINK("https://images.diginfra.net/iiif/NL-HaNA_1.01.02/3789/NL-HaNA_1.01.02_3789_0017.jpg/3469,386,1118,3087/full/0/default.jpg", "iiif_url")</f>
        <v/>
      </c>
    </row>
    <row r="3062">
      <c r="A3062" t="inlineStr">
        <is>
          <t>NL-HaNA_1.01.02_3789_0017-page-33</t>
        </is>
      </c>
      <c r="B3062" t="inlineStr">
        <is>
          <t>NL-HaNA_1.01.02_3789_0017-column-3569-486-918-2887</t>
        </is>
      </c>
      <c r="C3062" t="inlineStr">
        <is>
          <t>continuation</t>
        </is>
      </c>
      <c r="D3062" t="n">
        <v>3597</v>
      </c>
      <c r="E3062" t="n">
        <v>2090</v>
      </c>
      <c r="F3062" t="inlineStr">
        <is>
          <t xml:space="preserve">    weren. 2345.</t>
        </is>
      </c>
      <c r="G3062">
        <f>HYPERLINK("https://images.diginfra.net/iiif/NL-HaNA_1.01.02/3789/NL-HaNA_1.01.02_3789_0017.jpg/3469,386,1118,3087/full/0/default.jpg", "iiif_url")</f>
        <v/>
      </c>
    </row>
    <row r="3063">
      <c r="A3063" t="inlineStr">
        <is>
          <t>NL-HaNA_1.01.02_3789_0017-page-33</t>
        </is>
      </c>
      <c r="B3063" t="inlineStr">
        <is>
          <t>NL-HaNA_1.01.02_3789_0017-column-3569-486-918-2887</t>
        </is>
      </c>
      <c r="C3063" t="inlineStr">
        <is>
          <t>repeat_lemma</t>
        </is>
      </c>
      <c r="D3063" t="n">
        <v>3737</v>
      </c>
      <c r="E3063" t="n">
        <v>2130</v>
      </c>
      <c r="F3063" t="inlineStr">
        <is>
          <t xml:space="preserve">        ses maanden verlof en Commando</t>
        </is>
      </c>
      <c r="G3063">
        <f>HYPERLINK("https://images.diginfra.net/iiif/NL-HaNA_1.01.02/3789/NL-HaNA_1.01.02_3789_0017.jpg/3469,386,1118,3087/full/0/default.jpg", "iiif_url")</f>
        <v/>
      </c>
    </row>
    <row r="3064">
      <c r="A3064" t="inlineStr">
        <is>
          <t>NL-HaNA_1.01.02_3789_0017-page-33</t>
        </is>
      </c>
      <c r="B3064" t="inlineStr">
        <is>
          <t>NL-HaNA_1.01.02_3789_0017-column-3569-486-918-2887</t>
        </is>
      </c>
      <c r="C3064" t="inlineStr">
        <is>
          <t>continuation</t>
        </is>
      </c>
      <c r="D3064" t="n">
        <v>3595</v>
      </c>
      <c r="E3064" t="n">
        <v>2183</v>
      </c>
      <c r="F3064" t="inlineStr">
        <is>
          <t xml:space="preserve">    aan den Collonel Rbeede van Qudtsboorn.</t>
        </is>
      </c>
      <c r="G3064">
        <f>HYPERLINK("https://images.diginfra.net/iiif/NL-HaNA_1.01.02/3789/NL-HaNA_1.01.02_3789_0017.jpg/3469,386,1118,3087/full/0/default.jpg", "iiif_url")</f>
        <v/>
      </c>
    </row>
    <row r="3065">
      <c r="A3065" t="inlineStr">
        <is>
          <t>NL-HaNA_1.01.02_3789_0017-page-33</t>
        </is>
      </c>
      <c r="B3065" t="inlineStr">
        <is>
          <t>NL-HaNA_1.01.02_3789_0017-column-3569-486-918-2887</t>
        </is>
      </c>
      <c r="C3065" t="inlineStr">
        <is>
          <t>continuation</t>
        </is>
      </c>
      <c r="D3065" t="n">
        <v>3602</v>
      </c>
      <c r="E3065" t="n">
        <v>2227</v>
      </c>
      <c r="F3065" t="inlineStr">
        <is>
          <t xml:space="preserve">    354.</t>
        </is>
      </c>
      <c r="G3065">
        <f>HYPERLINK("https://images.diginfra.net/iiif/NL-HaNA_1.01.02/3789/NL-HaNA_1.01.02_3789_0017.jpg/3469,386,1118,3087/full/0/default.jpg", "iiif_url")</f>
        <v/>
      </c>
    </row>
    <row r="3066">
      <c r="A3066" t="inlineStr">
        <is>
          <t>NL-HaNA_1.01.02_3789_0017-page-33</t>
        </is>
      </c>
      <c r="B3066" t="inlineStr">
        <is>
          <t>NL-HaNA_1.01.02_3789_0017-column-3569-486-918-2887</t>
        </is>
      </c>
      <c r="C3066" t="inlineStr">
        <is>
          <t>repeat_lemma</t>
        </is>
      </c>
      <c r="D3066" t="n">
        <v>3725</v>
      </c>
      <c r="E3066" t="n">
        <v>2272</v>
      </c>
      <c r="F3066" t="inlineStr">
        <is>
          <t xml:space="preserve">        vier maanden verlof en Gommande</t>
        </is>
      </c>
      <c r="G3066">
        <f>HYPERLINK("https://images.diginfra.net/iiif/NL-HaNA_1.01.02/3789/NL-HaNA_1.01.02_3789_0017.jpg/3469,386,1118,3087/full/0/default.jpg", "iiif_url")</f>
        <v/>
      </c>
    </row>
    <row r="3067">
      <c r="A3067" t="inlineStr">
        <is>
          <t>NL-HaNA_1.01.02_3789_0017-page-33</t>
        </is>
      </c>
      <c r="B3067" t="inlineStr">
        <is>
          <t>NL-HaNA_1.01.02_3789_0017-column-3569-486-918-2887</t>
        </is>
      </c>
      <c r="C3067" t="inlineStr">
        <is>
          <t>continuation</t>
        </is>
      </c>
      <c r="D3067" t="n">
        <v>3597</v>
      </c>
      <c r="E3067" t="n">
        <v>2328</v>
      </c>
      <c r="F3067" t="inlineStr">
        <is>
          <t xml:space="preserve">    nan den Collonel Rbeede van Oudsboorn.</t>
        </is>
      </c>
      <c r="G3067">
        <f>HYPERLINK("https://images.diginfra.net/iiif/NL-HaNA_1.01.02/3789/NL-HaNA_1.01.02_3789_0017.jpg/3469,386,1118,3087/full/0/default.jpg", "iiif_url")</f>
        <v/>
      </c>
    </row>
    <row r="3068">
      <c r="A3068" t="inlineStr">
        <is>
          <t>NL-HaNA_1.01.02_3789_0017-page-33</t>
        </is>
      </c>
      <c r="B3068" t="inlineStr">
        <is>
          <t>NL-HaNA_1.01.02_3789_0017-column-3569-486-918-2887</t>
        </is>
      </c>
      <c r="C3068" t="inlineStr">
        <is>
          <t>continuation</t>
        </is>
      </c>
      <c r="D3068" t="n">
        <v>3599</v>
      </c>
      <c r="E3068" t="n">
        <v>2379</v>
      </c>
      <c r="F3068" t="inlineStr">
        <is>
          <t xml:space="preserve">    675.</t>
        </is>
      </c>
      <c r="G3068">
        <f>HYPERLINK("https://images.diginfra.net/iiif/NL-HaNA_1.01.02/3789/NL-HaNA_1.01.02_3789_0017.jpg/3469,386,1118,3087/full/0/default.jpg", "iiif_url")</f>
        <v/>
      </c>
    </row>
    <row r="3069">
      <c r="A3069" t="inlineStr">
        <is>
          <t>NL-HaNA_1.01.02_3789_0017-page-33</t>
        </is>
      </c>
      <c r="B3069" t="inlineStr">
        <is>
          <t>NL-HaNA_1.01.02_3789_0017-column-3569-486-918-2887</t>
        </is>
      </c>
      <c r="C3069" t="inlineStr">
        <is>
          <t>lemma</t>
        </is>
      </c>
      <c r="D3069" t="n">
        <v>3548</v>
      </c>
      <c r="E3069" t="n">
        <v>2422</v>
      </c>
      <c r="F3069" t="inlineStr">
        <is>
          <t>de Haas om Copie autbenticqq van seeker Testaz</t>
        </is>
      </c>
      <c r="G3069">
        <f>HYPERLINK("https://images.diginfra.net/iiif/NL-HaNA_1.01.02/3789/NL-HaNA_1.01.02_3789_0017.jpg/3469,386,1118,3087/full/0/default.jpg", "iiif_url")</f>
        <v/>
      </c>
    </row>
    <row r="3070">
      <c r="A3070" t="inlineStr">
        <is>
          <t>NL-HaNA_1.01.02_3789_0017-page-33</t>
        </is>
      </c>
      <c r="B3070" t="inlineStr">
        <is>
          <t>NL-HaNA_1.01.02_3789_0017-column-3569-486-918-2887</t>
        </is>
      </c>
      <c r="C3070" t="inlineStr">
        <is>
          <t>continuation</t>
        </is>
      </c>
      <c r="D3070" t="n">
        <v>3597</v>
      </c>
      <c r="E3070" t="n">
        <v>2470</v>
      </c>
      <c r="F3070" t="inlineStr">
        <is>
          <t xml:space="preserve">    ment en Codicille, Bewindtbebbers van dé</t>
        </is>
      </c>
      <c r="G3070">
        <f>HYPERLINK("https://images.diginfra.net/iiif/NL-HaNA_1.01.02/3789/NL-HaNA_1.01.02_3789_0017.jpg/3469,386,1118,3087/full/0/default.jpg", "iiif_url")</f>
        <v/>
      </c>
    </row>
    <row r="3071">
      <c r="A3071" t="inlineStr">
        <is>
          <t>NL-HaNA_1.01.02_3789_0017-page-33</t>
        </is>
      </c>
      <c r="B3071" t="inlineStr">
        <is>
          <t>NL-HaNA_1.01.02_3789_0017-column-3569-486-918-2887</t>
        </is>
      </c>
      <c r="C3071" t="inlineStr">
        <is>
          <t>continuation</t>
        </is>
      </c>
      <c r="D3071" t="n">
        <v>3599</v>
      </c>
      <c r="E3071" t="n">
        <v>2518</v>
      </c>
      <c r="F3071" t="inlineStr">
        <is>
          <t xml:space="preserve">    Oost-Indische Compagnie tot Amsterdam té</t>
        </is>
      </c>
      <c r="G3071">
        <f>HYPERLINK("https://images.diginfra.net/iiif/NL-HaNA_1.01.02/3789/NL-HaNA_1.01.02_3789_0017.jpg/3469,386,1118,3087/full/0/default.jpg", "iiif_url")</f>
        <v/>
      </c>
    </row>
    <row r="3072">
      <c r="A3072" t="inlineStr">
        <is>
          <t>NL-HaNA_1.01.02_3789_0017-page-33</t>
        </is>
      </c>
      <c r="B3072" t="inlineStr">
        <is>
          <t>NL-HaNA_1.01.02_3789_0017-column-3569-486-918-2887</t>
        </is>
      </c>
      <c r="C3072" t="inlineStr">
        <is>
          <t>continuation</t>
        </is>
      </c>
      <c r="D3072" t="n">
        <v>3597</v>
      </c>
      <c r="E3072" t="n">
        <v>2566</v>
      </c>
      <c r="F3072" t="inlineStr">
        <is>
          <t xml:space="preserve">    berigbten go. 115.</t>
        </is>
      </c>
      <c r="G3072">
        <f>HYPERLINK("https://images.diginfra.net/iiif/NL-HaNA_1.01.02/3789/NL-HaNA_1.01.02_3789_0017.jpg/3469,386,1118,3087/full/0/default.jpg", "iiif_url")</f>
        <v/>
      </c>
    </row>
    <row r="3073">
      <c r="A3073" t="inlineStr">
        <is>
          <t>NL-HaNA_1.01.02_3789_0017-page-33</t>
        </is>
      </c>
      <c r="B3073" t="inlineStr">
        <is>
          <t>NL-HaNA_1.01.02_3789_0017-column-3569-486-918-2887</t>
        </is>
      </c>
      <c r="C3073" t="inlineStr">
        <is>
          <t>repeat_lemma</t>
        </is>
      </c>
      <c r="D3073" t="n">
        <v>3736</v>
      </c>
      <c r="E3073" t="n">
        <v>2616</v>
      </c>
      <c r="F3073" t="inlineStr">
        <is>
          <t xml:space="preserve">        beright dien aangaande en geaccor-</t>
        </is>
      </c>
      <c r="G3073">
        <f>HYPERLINK("https://images.diginfra.net/iiif/NL-HaNA_1.01.02/3789/NL-HaNA_1.01.02_3789_0017.jpg/3469,386,1118,3087/full/0/default.jpg", "iiif_url")</f>
        <v/>
      </c>
    </row>
    <row r="3074">
      <c r="A3074" t="inlineStr">
        <is>
          <t>NL-HaNA_1.01.02_3789_0017-page-33</t>
        </is>
      </c>
      <c r="B3074" t="inlineStr">
        <is>
          <t>NL-HaNA_1.01.02_3789_0017-column-3569-486-918-2887</t>
        </is>
      </c>
      <c r="C3074" t="inlineStr">
        <is>
          <t>continuation</t>
        </is>
      </c>
      <c r="D3074" t="n">
        <v>3597</v>
      </c>
      <c r="E3074" t="n">
        <v>2663</v>
      </c>
      <c r="F3074" t="inlineStr">
        <is>
          <t xml:space="preserve">    deert. 128.</t>
        </is>
      </c>
      <c r="G3074">
        <f>HYPERLINK("https://images.diginfra.net/iiif/NL-HaNA_1.01.02/3789/NL-HaNA_1.01.02_3789_0017.jpg/3469,386,1118,3087/full/0/default.jpg", "iiif_url")</f>
        <v/>
      </c>
    </row>
    <row r="3075">
      <c r="A3075" t="inlineStr">
        <is>
          <t>NL-HaNA_1.01.02_3789_0017-page-33</t>
        </is>
      </c>
      <c r="B3075" t="inlineStr">
        <is>
          <t>NL-HaNA_1.01.02_3789_0017-column-3569-486-918-2887</t>
        </is>
      </c>
      <c r="C3075" t="inlineStr">
        <is>
          <t>repeat_lemma</t>
        </is>
      </c>
      <c r="D3075" t="n">
        <v>3720</v>
      </c>
      <c r="E3075" t="n">
        <v>2713</v>
      </c>
      <c r="F3075" t="inlineStr">
        <is>
          <t xml:space="preserve">        aan de ordinaris Justitie gerenvoyeert.</t>
        </is>
      </c>
      <c r="G3075">
        <f>HYPERLINK("https://images.diginfra.net/iiif/NL-HaNA_1.01.02/3789/NL-HaNA_1.01.02_3789_0017.jpg/3469,386,1118,3087/full/0/default.jpg", "iiif_url")</f>
        <v/>
      </c>
    </row>
    <row r="3076">
      <c r="A3076" t="inlineStr">
        <is>
          <t>NL-HaNA_1.01.02_3789_0017-page-33</t>
        </is>
      </c>
      <c r="B3076" t="inlineStr">
        <is>
          <t>NL-HaNA_1.01.02_3789_0017-column-3569-486-918-2887</t>
        </is>
      </c>
      <c r="C3076" t="inlineStr">
        <is>
          <t>continuation</t>
        </is>
      </c>
      <c r="D3076" t="n">
        <v>3602</v>
      </c>
      <c r="E3076" t="n">
        <v>2763</v>
      </c>
      <c r="F3076" t="inlineStr">
        <is>
          <t xml:space="preserve">    264. 397.</t>
        </is>
      </c>
      <c r="G3076">
        <f>HYPERLINK("https://images.diginfra.net/iiif/NL-HaNA_1.01.02/3789/NL-HaNA_1.01.02_3789_0017.jpg/3469,386,1118,3087/full/0/default.jpg", "iiif_url")</f>
        <v/>
      </c>
    </row>
    <row r="3077">
      <c r="A3077" t="inlineStr">
        <is>
          <t>NL-HaNA_1.01.02_3789_0017-page-33</t>
        </is>
      </c>
      <c r="B3077" t="inlineStr">
        <is>
          <t>NL-HaNA_1.01.02_3789_0017-column-3569-486-918-2887</t>
        </is>
      </c>
      <c r="C3077" t="inlineStr">
        <is>
          <t>repeat_lemma</t>
        </is>
      </c>
      <c r="D3077" t="n">
        <v>3722</v>
      </c>
      <c r="E3077" t="n">
        <v>2809</v>
      </c>
      <c r="F3077" t="inlineStr">
        <is>
          <t xml:space="preserve">        om Aeéte pro Deo 's Lands Advoa-</t>
        </is>
      </c>
      <c r="G3077">
        <f>HYPERLINK("https://images.diginfra.net/iiif/NL-HaNA_1.01.02/3789/NL-HaNA_1.01.02_3789_0017.jpg/3469,386,1118,3087/full/0/default.jpg", "iiif_url")</f>
        <v/>
      </c>
    </row>
    <row r="3078">
      <c r="A3078" t="inlineStr">
        <is>
          <t>NL-HaNA_1.01.02_3789_0017-page-33</t>
        </is>
      </c>
      <c r="B3078" t="inlineStr">
        <is>
          <t>NL-HaNA_1.01.02_3789_0017-column-3569-486-918-2887</t>
        </is>
      </c>
      <c r="C3078" t="inlineStr">
        <is>
          <t>lemma</t>
        </is>
      </c>
      <c r="D3078" t="n">
        <v>3597</v>
      </c>
      <c r="E3078" t="n">
        <v>2858</v>
      </c>
      <c r="F3078" t="inlineStr">
        <is>
          <t>ten te adviseren. 672.</t>
        </is>
      </c>
      <c r="G3078">
        <f>HYPERLINK("https://images.diginfra.net/iiif/NL-HaNA_1.01.02/3789/NL-HaNA_1.01.02_3789_0017.jpg/3469,386,1118,3087/full/0/default.jpg", "iiif_url")</f>
        <v/>
      </c>
    </row>
    <row r="3079">
      <c r="A3079" t="inlineStr">
        <is>
          <t>NL-HaNA_1.01.02_3789_0017-page-33</t>
        </is>
      </c>
      <c r="B3079" t="inlineStr">
        <is>
          <t>NL-HaNA_1.01.02_3789_0017-column-3569-486-918-2887</t>
        </is>
      </c>
      <c r="C3079" t="inlineStr">
        <is>
          <t>lemma</t>
        </is>
      </c>
      <c r="D3079" t="n">
        <v>3550</v>
      </c>
      <c r="E3079" t="n">
        <v>2904</v>
      </c>
      <c r="F3079" t="inlineStr">
        <is>
          <t>de Haas om pardon wegens desertie, de Raadt</t>
        </is>
      </c>
      <c r="G3079">
        <f>HYPERLINK("https://images.diginfra.net/iiif/NL-HaNA_1.01.02/3789/NL-HaNA_1.01.02_3789_0017.jpg/3469,386,1118,3087/full/0/default.jpg", "iiif_url")</f>
        <v/>
      </c>
    </row>
    <row r="3080">
      <c r="A3080" t="inlineStr">
        <is>
          <t>NL-HaNA_1.01.02_3789_0017-page-33</t>
        </is>
      </c>
      <c r="B3080" t="inlineStr">
        <is>
          <t>NL-HaNA_1.01.02_3789_0017-column-3569-486-918-2887</t>
        </is>
      </c>
      <c r="C3080" t="inlineStr">
        <is>
          <t>continuation</t>
        </is>
      </c>
      <c r="D3080" t="n">
        <v>3602</v>
      </c>
      <c r="E3080" t="n">
        <v>2950</v>
      </c>
      <c r="F3080" t="inlineStr">
        <is>
          <t xml:space="preserve">    van Staate te adviseren. 553.</t>
        </is>
      </c>
      <c r="G3080">
        <f>HYPERLINK("https://images.diginfra.net/iiif/NL-HaNA_1.01.02/3789/NL-HaNA_1.01.02_3789_0017.jpg/3469,386,1118,3087/full/0/default.jpg", "iiif_url")</f>
        <v/>
      </c>
    </row>
    <row r="3081">
      <c r="A3081" t="inlineStr">
        <is>
          <t>NL-HaNA_1.01.02_3789_0017-page-33</t>
        </is>
      </c>
      <c r="B3081" t="inlineStr">
        <is>
          <t>NL-HaNA_1.01.02_3789_0017-column-3569-486-918-2887</t>
        </is>
      </c>
      <c r="C3081" t="inlineStr">
        <is>
          <t>lemma</t>
        </is>
      </c>
      <c r="D3081" t="n">
        <v>3553</v>
      </c>
      <c r="E3081" t="n">
        <v>2998</v>
      </c>
      <c r="F3081" t="inlineStr">
        <is>
          <t>Haenen om vaeniam atatis, de Brahandische</t>
        </is>
      </c>
      <c r="G3081">
        <f>HYPERLINK("https://images.diginfra.net/iiif/NL-HaNA_1.01.02/3789/NL-HaNA_1.01.02_3789_0017.jpg/3469,386,1118,3087/full/0/default.jpg", "iiif_url")</f>
        <v/>
      </c>
    </row>
    <row r="3082">
      <c r="A3082" t="inlineStr">
        <is>
          <t>NL-HaNA_1.01.02_3789_0017-page-33</t>
        </is>
      </c>
      <c r="B3082" t="inlineStr">
        <is>
          <t>NL-HaNA_1.01.02_3789_0017-column-3569-486-918-2887</t>
        </is>
      </c>
      <c r="C3082" t="inlineStr">
        <is>
          <t>continuation</t>
        </is>
      </c>
      <c r="D3082" t="n">
        <v>3599</v>
      </c>
      <c r="E3082" t="n">
        <v>3052</v>
      </c>
      <c r="F3082" t="inlineStr">
        <is>
          <t xml:space="preserve">    Magistraat van Maastrigbt te adviseeren»</t>
        </is>
      </c>
      <c r="G3082">
        <f>HYPERLINK("https://images.diginfra.net/iiif/NL-HaNA_1.01.02/3789/NL-HaNA_1.01.02_3789_0017.jpg/3469,386,1118,3087/full/0/default.jpg", "iiif_url")</f>
        <v/>
      </c>
    </row>
    <row r="3083">
      <c r="A3083" t="inlineStr">
        <is>
          <t>NL-HaNA_1.01.02_3789_0017-page-33</t>
        </is>
      </c>
      <c r="B3083" t="inlineStr">
        <is>
          <t>NL-HaNA_1.01.02_3789_0017-column-3569-486-918-2887</t>
        </is>
      </c>
      <c r="C3083" t="inlineStr">
        <is>
          <t>continuation</t>
        </is>
      </c>
      <c r="D3083" t="n">
        <v>3599</v>
      </c>
      <c r="E3083" t="n">
        <v>3102</v>
      </c>
      <c r="F3083" t="inlineStr">
        <is>
          <t xml:space="preserve">    225. 255.</t>
        </is>
      </c>
      <c r="G3083">
        <f>HYPERLINK("https://images.diginfra.net/iiif/NL-HaNA_1.01.02/3789/NL-HaNA_1.01.02_3789_0017.jpg/3469,386,1118,3087/full/0/default.jpg", "iiif_url")</f>
        <v/>
      </c>
    </row>
    <row r="3084">
      <c r="A3084" t="inlineStr">
        <is>
          <t>NL-HaNA_1.01.02_3789_0017-page-33</t>
        </is>
      </c>
      <c r="B3084" t="inlineStr">
        <is>
          <t>NL-HaNA_1.01.02_3789_0017-column-3569-486-918-2887</t>
        </is>
      </c>
      <c r="C3084" t="inlineStr">
        <is>
          <t>repeat_lemma</t>
        </is>
      </c>
      <c r="D3084" t="n">
        <v>3725</v>
      </c>
      <c r="E3084" t="n">
        <v>3144</v>
      </c>
      <c r="F3084" t="inlineStr">
        <is>
          <t xml:space="preserve">        beright en geaccordeert. 2823.</t>
        </is>
      </c>
      <c r="G3084">
        <f>HYPERLINK("https://images.diginfra.net/iiif/NL-HaNA_1.01.02/3789/NL-HaNA_1.01.02_3789_0017.jpg/3469,386,1118,3087/full/0/default.jpg", "iiif_url")</f>
        <v/>
      </c>
    </row>
    <row r="3085">
      <c r="A3085" t="inlineStr">
        <is>
          <t>NL-HaNA_1.01.02_3789_0017-page-33</t>
        </is>
      </c>
      <c r="B3085" t="inlineStr">
        <is>
          <t>NL-HaNA_1.01.02_3789_0017-column-3569-486-918-2887</t>
        </is>
      </c>
      <c r="C3085" t="inlineStr">
        <is>
          <t>lemma</t>
        </is>
      </c>
      <c r="D3085" t="n">
        <v>3555</v>
      </c>
      <c r="E3085" t="n">
        <v>3195</v>
      </c>
      <c r="F3085" t="inlineStr">
        <is>
          <t>Halewyn , conclusie van antwoordt, Stockenà</t>
        </is>
      </c>
      <c r="G3085">
        <f>HYPERLINK("https://images.diginfra.net/iiif/NL-HaNA_1.01.02/3789/NL-HaNA_1.01.02_3789_0017.jpg/3469,386,1118,3087/full/0/default.jpg", "iiif_url")</f>
        <v/>
      </c>
    </row>
    <row r="3086">
      <c r="A3086" t="inlineStr">
        <is>
          <t>NL-HaNA_1.01.02_3789_0017-page-33</t>
        </is>
      </c>
      <c r="B3086" t="inlineStr">
        <is>
          <t>NL-HaNA_1.01.02_3789_0017-column-3569-486-918-2887</t>
        </is>
      </c>
      <c r="C3086" t="inlineStr">
        <is>
          <t>continuation</t>
        </is>
      </c>
      <c r="D3086" t="n">
        <v>3602</v>
      </c>
      <c r="E3086" t="n">
        <v>3245</v>
      </c>
      <c r="F3086" t="inlineStr">
        <is>
          <t xml:space="preserve">    broek te repliceeren. 612</t>
        </is>
      </c>
      <c r="G3086">
        <f>HYPERLINK("https://images.diginfra.net/iiif/NL-HaNA_1.01.02/3789/NL-HaNA_1.01.02_3789_0017.jpg/3469,386,1118,3087/full/0/default.jpg", "iiif_url")</f>
        <v/>
      </c>
    </row>
    <row r="3087">
      <c r="A3087" t="inlineStr">
        <is>
          <t>NL-HaNA_1.01.02_3789_0017-page-33</t>
        </is>
      </c>
      <c r="B3087" t="inlineStr">
        <is>
          <t>NL-HaNA_1.01.02_3789_0017-column-3569-486-918-2887</t>
        </is>
      </c>
      <c r="C3087" t="inlineStr">
        <is>
          <t>non_index_line</t>
        </is>
      </c>
      <c r="D3087" t="n">
        <v>4087</v>
      </c>
      <c r="E3087" t="n">
        <v>3265</v>
      </c>
      <c r="F3087" t="inlineStr">
        <is>
          <t xml:space="preserve">        .</t>
        </is>
      </c>
      <c r="G3087">
        <f>HYPERLINK("https://images.diginfra.net/iiif/NL-HaNA_1.01.02/3789/NL-HaNA_1.01.02_3789_0017.jpg/3469,386,1118,3087/full/0/default.jpg", "iiif_url")</f>
        <v/>
      </c>
    </row>
    <row r="3088">
      <c r="A3088" t="inlineStr">
        <is>
          <t>NL-HaNA_1.01.02_3789_0017-page-33</t>
        </is>
      </c>
      <c r="B3088" t="inlineStr">
        <is>
          <t>NL-HaNA_1.01.02_3789_0017-column-3569-486-918-2887</t>
        </is>
      </c>
      <c r="C3088" t="inlineStr">
        <is>
          <t>lemma</t>
        </is>
      </c>
      <c r="D3088" t="n">
        <v>3555</v>
      </c>
      <c r="E3088" t="n">
        <v>3293</v>
      </c>
      <c r="F3088" t="inlineStr">
        <is>
          <t>Hallungius, Pasport ad omnes Populos, 218.</t>
        </is>
      </c>
      <c r="G3088">
        <f>HYPERLINK("https://images.diginfra.net/iiif/NL-HaNA_1.01.02/3789/NL-HaNA_1.01.02_3789_0017.jpg/3469,386,1118,3087/full/0/default.jpg", "iiif_url")</f>
        <v/>
      </c>
    </row>
    <row r="3092">
      <c r="A3092" t="inlineStr">
        <is>
          <t>NL-HaNA_1.01.02_3789_0018-page-34</t>
        </is>
      </c>
      <c r="B3092" t="inlineStr">
        <is>
          <t>NL-HaNA_1.01.02_3789_0018-column-473-524-886-2901</t>
        </is>
      </c>
      <c r="C3092" t="inlineStr">
        <is>
          <t>lemma</t>
        </is>
      </c>
      <c r="D3092" t="n">
        <v>448</v>
      </c>
      <c r="E3092" t="n">
        <v>526</v>
      </c>
      <c r="F3092" t="inlineStr">
        <is>
          <t>Hambroek, verlof, vier maanden geprolon-</t>
        </is>
      </c>
      <c r="G3092">
        <f>HYPERLINK("https://images.diginfra.net/iiif/NL-HaNA_1.01.02/3789/NL-HaNA_1.01.02_3789_0018.jpg/373,424,1086,3101/full/0/default.jpg", "iiif_url")</f>
        <v/>
      </c>
    </row>
    <row r="3093">
      <c r="A3093" t="inlineStr">
        <is>
          <t>NL-HaNA_1.01.02_3789_0018-page-34</t>
        </is>
      </c>
      <c r="B3093" t="inlineStr">
        <is>
          <t>NL-HaNA_1.01.02_3789_0018-column-473-524-886-2901</t>
        </is>
      </c>
      <c r="C3093" t="inlineStr">
        <is>
          <t>continuation</t>
        </is>
      </c>
      <c r="D3093" t="n">
        <v>497</v>
      </c>
      <c r="E3093" t="n">
        <v>593</v>
      </c>
      <c r="F3093" t="inlineStr">
        <is>
          <t xml:space="preserve">    geert. 124.</t>
        </is>
      </c>
      <c r="G3093">
        <f>HYPERLINK("https://images.diginfra.net/iiif/NL-HaNA_1.01.02/3789/NL-HaNA_1.01.02_3789_0018.jpg/373,424,1086,3101/full/0/default.jpg", "iiif_url")</f>
        <v/>
      </c>
    </row>
    <row r="3094">
      <c r="A3094" t="inlineStr">
        <is>
          <t>NL-HaNA_1.01.02_3789_0018-page-34</t>
        </is>
      </c>
      <c r="B3094" t="inlineStr">
        <is>
          <t>NL-HaNA_1.01.02_3789_0018-column-473-524-886-2901</t>
        </is>
      </c>
      <c r="C3094" t="inlineStr">
        <is>
          <t>repeat_lemma</t>
        </is>
      </c>
      <c r="D3094" t="n">
        <v>624</v>
      </c>
      <c r="E3094" t="n">
        <v>624</v>
      </c>
      <c r="F3094" t="inlineStr">
        <is>
          <t xml:space="preserve">        werlof , ses maanden geprolongeert,</t>
        </is>
      </c>
      <c r="G3094">
        <f>HYPERLINK("https://images.diginfra.net/iiif/NL-HaNA_1.01.02/3789/NL-HaNA_1.01.02_3789_0018.jpg/373,424,1086,3101/full/0/default.jpg", "iiif_url")</f>
        <v/>
      </c>
    </row>
    <row r="3095">
      <c r="A3095" t="inlineStr">
        <is>
          <t>NL-HaNA_1.01.02_3789_0018-page-34</t>
        </is>
      </c>
      <c r="B3095" t="inlineStr">
        <is>
          <t>NL-HaNA_1.01.02_3789_0018-column-473-524-886-2901</t>
        </is>
      </c>
      <c r="C3095" t="inlineStr">
        <is>
          <t>continuation</t>
        </is>
      </c>
      <c r="D3095" t="n">
        <v>504</v>
      </c>
      <c r="E3095" t="n">
        <v>664</v>
      </c>
      <c r="F3095" t="inlineStr">
        <is>
          <t xml:space="preserve">    ende Commando aan den Colonel Plotho.</t>
        </is>
      </c>
      <c r="G3095">
        <f>HYPERLINK("https://images.diginfra.net/iiif/NL-HaNA_1.01.02/3789/NL-HaNA_1.01.02_3789_0018.jpg/373,424,1086,3101/full/0/default.jpg", "iiif_url")</f>
        <v/>
      </c>
    </row>
    <row r="3096">
      <c r="A3096" t="inlineStr">
        <is>
          <t>NL-HaNA_1.01.02_3789_0018-page-34</t>
        </is>
      </c>
      <c r="B3096" t="inlineStr">
        <is>
          <t>NL-HaNA_1.01.02_3789_0018-column-473-524-886-2901</t>
        </is>
      </c>
      <c r="C3096" t="inlineStr">
        <is>
          <t>continuation</t>
        </is>
      </c>
      <c r="D3096" t="n">
        <v>506</v>
      </c>
      <c r="E3096" t="n">
        <v>733</v>
      </c>
      <c r="F3096" t="inlineStr">
        <is>
          <t xml:space="preserve">    260.</t>
        </is>
      </c>
      <c r="G3096">
        <f>HYPERLINK("https://images.diginfra.net/iiif/NL-HaNA_1.01.02/3789/NL-HaNA_1.01.02_3789_0018.jpg/373,424,1086,3101/full/0/default.jpg", "iiif_url")</f>
        <v/>
      </c>
    </row>
    <row r="3097">
      <c r="A3097" t="inlineStr">
        <is>
          <t>NL-HaNA_1.01.02_3789_0018-page-34</t>
        </is>
      </c>
      <c r="B3097" t="inlineStr">
        <is>
          <t>NL-HaNA_1.01.02_3789_0018-column-473-524-886-2901</t>
        </is>
      </c>
      <c r="C3097" t="inlineStr">
        <is>
          <t>lemma</t>
        </is>
      </c>
      <c r="D3097" t="n">
        <v>457</v>
      </c>
      <c r="E3097" t="n">
        <v>766</v>
      </c>
      <c r="F3097" t="inlineStr">
        <is>
          <t>Hamburg, Magistraat klaghten over bet leg-</t>
        </is>
      </c>
      <c r="G3097">
        <f>HYPERLINK("https://images.diginfra.net/iiif/NL-HaNA_1.01.02/3789/NL-HaNA_1.01.02_3789_0018.jpg/373,424,1086,3101/full/0/default.jpg", "iiif_url")</f>
        <v/>
      </c>
    </row>
    <row r="3098">
      <c r="A3098" t="inlineStr">
        <is>
          <t>NL-HaNA_1.01.02_3789_0018-page-34</t>
        </is>
      </c>
      <c r="B3098" t="inlineStr">
        <is>
          <t>NL-HaNA_1.01.02_3789_0018-column-473-524-886-2901</t>
        </is>
      </c>
      <c r="C3098" t="inlineStr">
        <is>
          <t>continuation</t>
        </is>
      </c>
      <c r="D3098" t="n">
        <v>504</v>
      </c>
      <c r="E3098" t="n">
        <v>817</v>
      </c>
      <c r="F3098" t="inlineStr">
        <is>
          <t xml:space="preserve">    gen van twee Fregatten voor de Elve, door</t>
        </is>
      </c>
      <c r="G3098">
        <f>HYPERLINK("https://images.diginfra.net/iiif/NL-HaNA_1.01.02/3789/NL-HaNA_1.01.02_3789_0018.jpg/373,424,1086,3101/full/0/default.jpg", "iiif_url")</f>
        <v/>
      </c>
    </row>
    <row r="3099">
      <c r="A3099" t="inlineStr">
        <is>
          <t>NL-HaNA_1.01.02_3789_0018-page-34</t>
        </is>
      </c>
      <c r="B3099" t="inlineStr">
        <is>
          <t>NL-HaNA_1.01.02_3789_0018-column-473-524-886-2901</t>
        </is>
      </c>
      <c r="C3099" t="inlineStr">
        <is>
          <t>continuation</t>
        </is>
      </c>
      <c r="D3099" t="n">
        <v>506</v>
      </c>
      <c r="E3099" t="n">
        <v>863</v>
      </c>
      <c r="F3099" t="inlineStr">
        <is>
          <t xml:space="preserve">    den Koningh van Deenemarcken, by Hol-</t>
        </is>
      </c>
      <c r="G3099">
        <f>HYPERLINK("https://images.diginfra.net/iiif/NL-HaNA_1.01.02/3789/NL-HaNA_1.01.02_3789_0018.jpg/373,424,1086,3101/full/0/default.jpg", "iiif_url")</f>
        <v/>
      </c>
    </row>
    <row r="3100">
      <c r="A3100" t="inlineStr">
        <is>
          <t>NL-HaNA_1.01.02_3789_0018-page-34</t>
        </is>
      </c>
      <c r="B3100" t="inlineStr">
        <is>
          <t>NL-HaNA_1.01.02_3789_0018-column-473-524-886-2901</t>
        </is>
      </c>
      <c r="C3100" t="inlineStr">
        <is>
          <t>continuation</t>
        </is>
      </c>
      <c r="D3100" t="n">
        <v>506</v>
      </c>
      <c r="E3100" t="n">
        <v>916</v>
      </c>
      <c r="F3100" t="inlineStr">
        <is>
          <t xml:space="preserve">    landt overgenoomen. 452.519.</t>
        </is>
      </c>
      <c r="G3100">
        <f>HYPERLINK("https://images.diginfra.net/iiif/NL-HaNA_1.01.02/3789/NL-HaNA_1.01.02_3789_0018.jpg/373,424,1086,3101/full/0/default.jpg", "iiif_url")</f>
        <v/>
      </c>
    </row>
    <row r="3101">
      <c r="A3101" t="inlineStr">
        <is>
          <t>NL-HaNA_1.01.02_3789_0018-page-34</t>
        </is>
      </c>
      <c r="B3101" t="inlineStr">
        <is>
          <t>NL-HaNA_1.01.02_3789_0018-column-473-524-886-2901</t>
        </is>
      </c>
      <c r="C3101" t="inlineStr">
        <is>
          <t>repeat_lemma</t>
        </is>
      </c>
      <c r="D3101" t="n">
        <v>638</v>
      </c>
      <c r="E3101" t="n">
        <v>956</v>
      </c>
      <c r="F3101" t="inlineStr">
        <is>
          <t xml:space="preserve">        rappert dien aangaande en resolutie.</t>
        </is>
      </c>
      <c r="G3101">
        <f>HYPERLINK("https://images.diginfra.net/iiif/NL-HaNA_1.01.02/3789/NL-HaNA_1.01.02_3789_0018.jpg/373,424,1086,3101/full/0/default.jpg", "iiif_url")</f>
        <v/>
      </c>
    </row>
    <row r="3102">
      <c r="A3102" t="inlineStr">
        <is>
          <t>NL-HaNA_1.01.02_3789_0018-page-34</t>
        </is>
      </c>
      <c r="B3102" t="inlineStr">
        <is>
          <t>NL-HaNA_1.01.02_3789_0018-column-473-524-886-2901</t>
        </is>
      </c>
      <c r="C3102" t="inlineStr">
        <is>
          <t>continuation</t>
        </is>
      </c>
      <c r="D3102" t="n">
        <v>518</v>
      </c>
      <c r="E3102" t="n">
        <v>1025</v>
      </c>
      <c r="F3102" t="inlineStr">
        <is>
          <t xml:space="preserve">    544.</t>
        </is>
      </c>
      <c r="G3102">
        <f>HYPERLINK("https://images.diginfra.net/iiif/NL-HaNA_1.01.02/3789/NL-HaNA_1.01.02_3789_0018.jpg/373,424,1086,3101/full/0/default.jpg", "iiif_url")</f>
        <v/>
      </c>
    </row>
    <row r="3103">
      <c r="A3103" t="inlineStr">
        <is>
          <t>NL-HaNA_1.01.02_3789_0018-page-34</t>
        </is>
      </c>
      <c r="B3103" t="inlineStr">
        <is>
          <t>NL-HaNA_1.01.02_3789_0018-column-473-524-886-2901</t>
        </is>
      </c>
      <c r="C3103" t="inlineStr">
        <is>
          <t>lemma</t>
        </is>
      </c>
      <c r="D3103" t="n">
        <v>459</v>
      </c>
      <c r="E3103" t="n">
        <v>1056</v>
      </c>
      <c r="F3103" t="inlineStr">
        <is>
          <t>Hamersteyn, Pasport om by bet Leger aan</t>
        </is>
      </c>
      <c r="G3103">
        <f>HYPERLINK("https://images.diginfra.net/iiif/NL-HaNA_1.01.02/3789/NL-HaNA_1.01.02_3789_0018.jpg/373,424,1086,3101/full/0/default.jpg", "iiif_url")</f>
        <v/>
      </c>
    </row>
    <row r="3104">
      <c r="A3104" t="inlineStr">
        <is>
          <t>NL-HaNA_1.01.02_3789_0018-page-34</t>
        </is>
      </c>
      <c r="B3104" t="inlineStr">
        <is>
          <t>NL-HaNA_1.01.02_3789_0018-column-473-524-886-2901</t>
        </is>
      </c>
      <c r="C3104" t="inlineStr">
        <is>
          <t>continuation</t>
        </is>
      </c>
      <c r="D3104" t="n">
        <v>511</v>
      </c>
      <c r="E3104" t="n">
        <v>1112</v>
      </c>
      <c r="F3104" t="inlineStr">
        <is>
          <t xml:space="preserve">    den Rhbyn ie mogen gaan. 342.</t>
        </is>
      </c>
      <c r="G3104">
        <f>HYPERLINK("https://images.diginfra.net/iiif/NL-HaNA_1.01.02/3789/NL-HaNA_1.01.02_3789_0018.jpg/373,424,1086,3101/full/0/default.jpg", "iiif_url")</f>
        <v/>
      </c>
    </row>
    <row r="3105">
      <c r="A3105" t="inlineStr">
        <is>
          <t>NL-HaNA_1.01.02_3789_0018-page-34</t>
        </is>
      </c>
      <c r="B3105" t="inlineStr">
        <is>
          <t>NL-HaNA_1.01.02_3789_0018-column-473-524-886-2901</t>
        </is>
      </c>
      <c r="C3105" t="inlineStr">
        <is>
          <t>lemma</t>
        </is>
      </c>
      <c r="D3105" t="n">
        <v>464</v>
      </c>
      <c r="E3105" t="n">
        <v>1151</v>
      </c>
      <c r="F3105" t="inlineStr">
        <is>
          <t>Hammeken, Couditien tot losinge van Slaven,</t>
        </is>
      </c>
      <c r="G3105">
        <f>HYPERLINK("https://images.diginfra.net/iiif/NL-HaNA_1.01.02/3789/NL-HaNA_1.01.02_3789_0018.jpg/373,424,1086,3101/full/0/default.jpg", "iiif_url")</f>
        <v/>
      </c>
    </row>
    <row r="3106">
      <c r="A3106" t="inlineStr">
        <is>
          <t>NL-HaNA_1.01.02_3789_0018-page-34</t>
        </is>
      </c>
      <c r="B3106" t="inlineStr">
        <is>
          <t>NL-HaNA_1.01.02_3789_0018-column-473-524-886-2901</t>
        </is>
      </c>
      <c r="C3106" t="inlineStr">
        <is>
          <t>continuation</t>
        </is>
      </c>
      <c r="D3106" t="n">
        <v>511</v>
      </c>
      <c r="E3106" t="n">
        <v>1202</v>
      </c>
      <c r="F3106" t="inlineStr">
        <is>
          <t xml:space="preserve">    by Hollandt overgenoomen. 104.</t>
        </is>
      </c>
      <c r="G3106">
        <f>HYPERLINK("https://images.diginfra.net/iiif/NL-HaNA_1.01.02/3789/NL-HaNA_1.01.02_3789_0018.jpg/373,424,1086,3101/full/0/default.jpg", "iiif_url")</f>
        <v/>
      </c>
    </row>
    <row r="3107">
      <c r="A3107" t="inlineStr">
        <is>
          <t>NL-HaNA_1.01.02_3789_0018-page-34</t>
        </is>
      </c>
      <c r="B3107" t="inlineStr">
        <is>
          <t>NL-HaNA_1.01.02_3789_0018-column-473-524-886-2901</t>
        </is>
      </c>
      <c r="C3107" t="inlineStr">
        <is>
          <t>lemma</t>
        </is>
      </c>
      <c r="D3107" t="n">
        <v>462</v>
      </c>
      <c r="E3107" t="n">
        <v>1249</v>
      </c>
      <c r="F3107" t="inlineStr">
        <is>
          <t>Hardenbroek ass Capiteyn ter Zee op fijn ver-</t>
        </is>
      </c>
      <c r="G3107">
        <f>HYPERLINK("https://images.diginfra.net/iiif/NL-HaNA_1.01.02/3789/NL-HaNA_1.01.02_3789_0018.jpg/373,424,1086,3101/full/0/default.jpg", "iiif_url")</f>
        <v/>
      </c>
    </row>
    <row r="3108">
      <c r="A3108" t="inlineStr">
        <is>
          <t>NL-HaNA_1.01.02_3789_0018-page-34</t>
        </is>
      </c>
      <c r="B3108" t="inlineStr">
        <is>
          <t>NL-HaNA_1.01.02_3789_0018-column-473-524-886-2901</t>
        </is>
      </c>
      <c r="C3108" t="inlineStr">
        <is>
          <t>continuation</t>
        </is>
      </c>
      <c r="D3108" t="n">
        <v>513</v>
      </c>
      <c r="E3108" t="n">
        <v>1301</v>
      </c>
      <c r="F3108" t="inlineStr">
        <is>
          <t xml:space="preserve">    sock gedimitteert. 507.</t>
        </is>
      </c>
      <c r="G3108">
        <f>HYPERLINK("https://images.diginfra.net/iiif/NL-HaNA_1.01.02/3789/NL-HaNA_1.01.02_3789_0018.jpg/373,424,1086,3101/full/0/default.jpg", "iiif_url")</f>
        <v/>
      </c>
    </row>
    <row r="3109">
      <c r="A3109" t="inlineStr">
        <is>
          <t>NL-HaNA_1.01.02_3789_0018-page-34</t>
        </is>
      </c>
      <c r="B3109" t="inlineStr">
        <is>
          <t>NL-HaNA_1.01.02_3789_0018-column-473-524-886-2901</t>
        </is>
      </c>
      <c r="C3109" t="inlineStr">
        <is>
          <t>lemma</t>
        </is>
      </c>
      <c r="D3109" t="n">
        <v>464</v>
      </c>
      <c r="E3109" t="n">
        <v>1339</v>
      </c>
      <c r="F3109" t="inlineStr">
        <is>
          <t>Hardy, Pasport om een reyse na Zwitserlandt</t>
        </is>
      </c>
      <c r="G3109">
        <f>HYPERLINK("https://images.diginfra.net/iiif/NL-HaNA_1.01.02/3789/NL-HaNA_1.01.02_3789_0018.jpg/373,424,1086,3101/full/0/default.jpg", "iiif_url")</f>
        <v/>
      </c>
    </row>
    <row r="3110">
      <c r="A3110" t="inlineStr">
        <is>
          <t>NL-HaNA_1.01.02_3789_0018-page-34</t>
        </is>
      </c>
      <c r="B3110" t="inlineStr">
        <is>
          <t>NL-HaNA_1.01.02_3789_0018-column-473-524-886-2901</t>
        </is>
      </c>
      <c r="C3110" t="inlineStr">
        <is>
          <t>continuation</t>
        </is>
      </c>
      <c r="D3110" t="n">
        <v>513</v>
      </c>
      <c r="E3110" t="n">
        <v>1393</v>
      </c>
      <c r="F3110" t="inlineStr">
        <is>
          <t xml:space="preserve">    te mogen doen. 397.</t>
        </is>
      </c>
      <c r="G3110">
        <f>HYPERLINK("https://images.diginfra.net/iiif/NL-HaNA_1.01.02/3789/NL-HaNA_1.01.02_3789_0018.jpg/373,424,1086,3101/full/0/default.jpg", "iiif_url")</f>
        <v/>
      </c>
    </row>
    <row r="3111">
      <c r="A3111" t="inlineStr">
        <is>
          <t>NL-HaNA_1.01.02_3789_0018-page-34</t>
        </is>
      </c>
      <c r="B3111" t="inlineStr">
        <is>
          <t>NL-HaNA_1.01.02_3789_0018-column-473-524-886-2901</t>
        </is>
      </c>
      <c r="C3111" t="inlineStr">
        <is>
          <t>lemma</t>
        </is>
      </c>
      <c r="D3111" t="n">
        <v>464</v>
      </c>
      <c r="E3111" t="n">
        <v>1435</v>
      </c>
      <c r="F3111" t="inlineStr">
        <is>
          <t>Hartongh , klaghte over veranderinge van de</t>
        </is>
      </c>
      <c r="G3111">
        <f>HYPERLINK("https://images.diginfra.net/iiif/NL-HaNA_1.01.02/3789/NL-HaNA_1.01.02_3789_0018.jpg/373,424,1086,3101/full/0/default.jpg", "iiif_url")</f>
        <v/>
      </c>
    </row>
    <row r="3112">
      <c r="A3112" t="inlineStr">
        <is>
          <t>NL-HaNA_1.01.02_3789_0018-page-34</t>
        </is>
      </c>
      <c r="B3112" t="inlineStr">
        <is>
          <t>NL-HaNA_1.01.02_3789_0018-column-473-524-886-2901</t>
        </is>
      </c>
      <c r="C3112" t="inlineStr">
        <is>
          <t>continuation</t>
        </is>
      </c>
      <c r="D3112" t="n">
        <v>513</v>
      </c>
      <c r="E3112" t="n">
        <v>1486</v>
      </c>
      <c r="F3112" t="inlineStr">
        <is>
          <t xml:space="preserve">    Regeeringe van Hilvarenbeeck, den Heer in</t>
        </is>
      </c>
      <c r="G3112">
        <f>HYPERLINK("https://images.diginfra.net/iiif/NL-HaNA_1.01.02/3789/NL-HaNA_1.01.02_3789_0018.jpg/373,424,1086,3101/full/0/default.jpg", "iiif_url")</f>
        <v/>
      </c>
    </row>
    <row r="3113">
      <c r="A3113" t="inlineStr">
        <is>
          <t>NL-HaNA_1.01.02_3789_0018-page-34</t>
        </is>
      </c>
      <c r="B3113" t="inlineStr">
        <is>
          <t>NL-HaNA_1.01.02_3789_0018-column-473-524-886-2901</t>
        </is>
      </c>
      <c r="C3113" t="inlineStr">
        <is>
          <t>continuation</t>
        </is>
      </c>
      <c r="D3113" t="n">
        <v>511</v>
      </c>
      <c r="E3113" t="n">
        <v>1538</v>
      </c>
      <c r="F3113" t="inlineStr">
        <is>
          <t xml:space="preserve">    de helst of Drossurd Coenraads te adviseren.</t>
        </is>
      </c>
      <c r="G3113">
        <f>HYPERLINK("https://images.diginfra.net/iiif/NL-HaNA_1.01.02/3789/NL-HaNA_1.01.02_3789_0018.jpg/373,424,1086,3101/full/0/default.jpg", "iiif_url")</f>
        <v/>
      </c>
    </row>
    <row r="3114">
      <c r="A3114" t="inlineStr">
        <is>
          <t>NL-HaNA_1.01.02_3789_0018-page-34</t>
        </is>
      </c>
      <c r="B3114" t="inlineStr">
        <is>
          <t>NL-HaNA_1.01.02_3789_0018-column-473-524-886-2901</t>
        </is>
      </c>
      <c r="C3114" t="inlineStr">
        <is>
          <t>continuation</t>
        </is>
      </c>
      <c r="D3114" t="n">
        <v>511</v>
      </c>
      <c r="E3114" t="n">
        <v>1587</v>
      </c>
      <c r="F3114" t="inlineStr">
        <is>
          <t xml:space="preserve">    488.</t>
        </is>
      </c>
      <c r="G3114">
        <f>HYPERLINK("https://images.diginfra.net/iiif/NL-HaNA_1.01.02/3789/NL-HaNA_1.01.02_3789_0018.jpg/373,424,1086,3101/full/0/default.jpg", "iiif_url")</f>
        <v/>
      </c>
    </row>
    <row r="3115">
      <c r="A3115" t="inlineStr">
        <is>
          <t>NL-HaNA_1.01.02_3789_0018-page-34</t>
        </is>
      </c>
      <c r="B3115" t="inlineStr">
        <is>
          <t>NL-HaNA_1.01.02_3789_0018-column-473-524-886-2901</t>
        </is>
      </c>
      <c r="C3115" t="inlineStr">
        <is>
          <t>repeat_lemma</t>
        </is>
      </c>
      <c r="D3115" t="n">
        <v>631</v>
      </c>
      <c r="E3115" t="n">
        <v>1632</v>
      </c>
      <c r="F3115" t="inlineStr">
        <is>
          <t xml:space="preserve">        advis dien aangaande te examinceren.</t>
        </is>
      </c>
      <c r="G3115">
        <f>HYPERLINK("https://images.diginfra.net/iiif/NL-HaNA_1.01.02/3789/NL-HaNA_1.01.02_3789_0018.jpg/373,424,1086,3101/full/0/default.jpg", "iiif_url")</f>
        <v/>
      </c>
    </row>
    <row r="3116">
      <c r="A3116" t="inlineStr">
        <is>
          <t>NL-HaNA_1.01.02_3789_0018-page-34</t>
        </is>
      </c>
      <c r="B3116" t="inlineStr">
        <is>
          <t>NL-HaNA_1.01.02_3789_0018-column-473-524-886-2901</t>
        </is>
      </c>
      <c r="C3116" t="inlineStr">
        <is>
          <t>continuation</t>
        </is>
      </c>
      <c r="D3116" t="n">
        <v>516</v>
      </c>
      <c r="E3116" t="n">
        <v>1700</v>
      </c>
      <c r="F3116" t="inlineStr">
        <is>
          <t xml:space="preserve">    573.</t>
        </is>
      </c>
      <c r="G3116">
        <f>HYPERLINK("https://images.diginfra.net/iiif/NL-HaNA_1.01.02/3789/NL-HaNA_1.01.02_3789_0018.jpg/373,424,1086,3101/full/0/default.jpg", "iiif_url")</f>
        <v/>
      </c>
    </row>
    <row r="3117">
      <c r="A3117" t="inlineStr">
        <is>
          <t>NL-HaNA_1.01.02_3789_0018-page-34</t>
        </is>
      </c>
      <c r="B3117" t="inlineStr">
        <is>
          <t>NL-HaNA_1.01.02_3789_0018-column-473-524-886-2901</t>
        </is>
      </c>
      <c r="C3117" t="inlineStr">
        <is>
          <t>repeat_lemma</t>
        </is>
      </c>
      <c r="D3117" t="n">
        <v>629</v>
      </c>
      <c r="E3117" t="n">
        <v>1718</v>
      </c>
      <c r="F3117" t="inlineStr">
        <is>
          <t xml:space="preserve">        nader klagbten dien aangaande en re-</t>
        </is>
      </c>
      <c r="G3117">
        <f>HYPERLINK("https://images.diginfra.net/iiif/NL-HaNA_1.01.02/3789/NL-HaNA_1.01.02_3789_0018.jpg/373,424,1086,3101/full/0/default.jpg", "iiif_url")</f>
        <v/>
      </c>
    </row>
    <row r="3118">
      <c r="A3118" t="inlineStr">
        <is>
          <t>NL-HaNA_1.01.02_3789_0018-page-34</t>
        </is>
      </c>
      <c r="B3118" t="inlineStr">
        <is>
          <t>NL-HaNA_1.01.02_3789_0018-column-473-524-886-2901</t>
        </is>
      </c>
      <c r="C3118" t="inlineStr">
        <is>
          <t>continuation</t>
        </is>
      </c>
      <c r="D3118" t="n">
        <v>513</v>
      </c>
      <c r="E3118" t="n">
        <v>1783</v>
      </c>
      <c r="F3118" t="inlineStr">
        <is>
          <t xml:space="preserve">    solutie. 689.</t>
        </is>
      </c>
      <c r="G3118">
        <f>HYPERLINK("https://images.diginfra.net/iiif/NL-HaNA_1.01.02/3789/NL-HaNA_1.01.02_3789_0018.jpg/373,424,1086,3101/full/0/default.jpg", "iiif_url")</f>
        <v/>
      </c>
    </row>
    <row r="3119">
      <c r="A3119" t="inlineStr">
        <is>
          <t>NL-HaNA_1.01.02_3789_0018-page-34</t>
        </is>
      </c>
      <c r="B3119" t="inlineStr">
        <is>
          <t>NL-HaNA_1.01.02_3789_0018-column-473-524-886-2901</t>
        </is>
      </c>
      <c r="C3119" t="inlineStr">
        <is>
          <t>lemma</t>
        </is>
      </c>
      <c r="D3119" t="n">
        <v>466</v>
      </c>
      <c r="E3119" t="n">
        <v>1820</v>
      </c>
      <c r="F3119" t="inlineStr">
        <is>
          <t>de Hautepenne de la Tour, certificatie op</t>
        </is>
      </c>
      <c r="G3119">
        <f>HYPERLINK("https://images.diginfra.net/iiif/NL-HaNA_1.01.02/3789/NL-HaNA_1.01.02_3789_0018.jpg/373,424,1086,3101/full/0/default.jpg", "iiif_url")</f>
        <v/>
      </c>
    </row>
    <row r="3120">
      <c r="A3120" t="inlineStr">
        <is>
          <t>NL-HaNA_1.01.02_3789_0018-page-34</t>
        </is>
      </c>
      <c r="B3120" t="inlineStr">
        <is>
          <t>NL-HaNA_1.01.02_3789_0018-column-473-524-886-2901</t>
        </is>
      </c>
      <c r="C3120" t="inlineStr">
        <is>
          <t>continuation</t>
        </is>
      </c>
      <c r="D3120" t="n">
        <v>516</v>
      </c>
      <c r="E3120" t="n">
        <v>1876</v>
      </c>
      <c r="F3120" t="inlineStr">
        <is>
          <t xml:space="preserve">    een Atiestatie verleent. 577.</t>
        </is>
      </c>
      <c r="G3120">
        <f>HYPERLINK("https://images.diginfra.net/iiif/NL-HaNA_1.01.02/3789/NL-HaNA_1.01.02_3789_0018.jpg/373,424,1086,3101/full/0/default.jpg", "iiif_url")</f>
        <v/>
      </c>
    </row>
    <row r="3121">
      <c r="A3121" t="inlineStr">
        <is>
          <t>NL-HaNA_1.01.02_3789_0018-page-34</t>
        </is>
      </c>
      <c r="B3121" t="inlineStr">
        <is>
          <t>NL-HaNA_1.01.02_3789_0018-column-473-524-886-2901</t>
        </is>
      </c>
      <c r="C3121" t="inlineStr">
        <is>
          <t>lemma</t>
        </is>
      </c>
      <c r="D3121" t="n">
        <v>471</v>
      </c>
      <c r="E3121" t="n">
        <v>1916</v>
      </c>
      <c r="F3121" t="inlineStr">
        <is>
          <t>Hazebroek wegens Gelderlandt ter Generaliteyt</t>
        </is>
      </c>
      <c r="G3121">
        <f>HYPERLINK("https://images.diginfra.net/iiif/NL-HaNA_1.01.02/3789/NL-HaNA_1.01.02_3789_0018.jpg/373,424,1086,3101/full/0/default.jpg", "iiif_url")</f>
        <v/>
      </c>
    </row>
    <row r="3122">
      <c r="A3122" t="inlineStr">
        <is>
          <t>NL-HaNA_1.01.02_3789_0018-page-34</t>
        </is>
      </c>
      <c r="B3122" t="inlineStr">
        <is>
          <t>NL-HaNA_1.01.02_3789_0018-column-473-524-886-2901</t>
        </is>
      </c>
      <c r="C3122" t="inlineStr">
        <is>
          <t>continuation</t>
        </is>
      </c>
      <c r="D3122" t="n">
        <v>516</v>
      </c>
      <c r="E3122" t="n">
        <v>1977</v>
      </c>
      <c r="F3122" t="inlineStr">
        <is>
          <t xml:space="preserve">    gecommitteert. 314.</t>
        </is>
      </c>
      <c r="G3122">
        <f>HYPERLINK("https://images.diginfra.net/iiif/NL-HaNA_1.01.02/3789/NL-HaNA_1.01.02_3789_0018.jpg/373,424,1086,3101/full/0/default.jpg", "iiif_url")</f>
        <v/>
      </c>
    </row>
    <row r="3123">
      <c r="A3123" t="inlineStr">
        <is>
          <t>NL-HaNA_1.01.02_3789_0018-page-34</t>
        </is>
      </c>
      <c r="B3123" t="inlineStr">
        <is>
          <t>NL-HaNA_1.01.02_3789_0018-column-473-524-886-2901</t>
        </is>
      </c>
      <c r="C3123" t="inlineStr">
        <is>
          <t>lemma</t>
        </is>
      </c>
      <c r="D3123" t="n">
        <v>471</v>
      </c>
      <c r="E3123" t="n">
        <v>2010</v>
      </c>
      <c r="F3123" t="inlineStr">
        <is>
          <t>van Heeckeren zur Rooderloo wegens Gel-</t>
        </is>
      </c>
      <c r="G3123">
        <f>HYPERLINK("https://images.diginfra.net/iiif/NL-HaNA_1.01.02/3789/NL-HaNA_1.01.02_3789_0018.jpg/373,424,1086,3101/full/0/default.jpg", "iiif_url")</f>
        <v/>
      </c>
    </row>
    <row r="3124">
      <c r="A3124" t="inlineStr">
        <is>
          <t>NL-HaNA_1.01.02_3789_0018-page-34</t>
        </is>
      </c>
      <c r="B3124" t="inlineStr">
        <is>
          <t>NL-HaNA_1.01.02_3789_0018-column-473-524-886-2901</t>
        </is>
      </c>
      <c r="C3124" t="inlineStr">
        <is>
          <t>continuation</t>
        </is>
      </c>
      <c r="D3124" t="n">
        <v>539</v>
      </c>
      <c r="E3124" t="n">
        <v>2064</v>
      </c>
      <c r="F3124" t="inlineStr">
        <is>
          <t xml:space="preserve">    derlandt ter Generaliteyt gecommitteert.</t>
        </is>
      </c>
      <c r="G3124">
        <f>HYPERLINK("https://images.diginfra.net/iiif/NL-HaNA_1.01.02/3789/NL-HaNA_1.01.02_3789_0018.jpg/373,424,1086,3101/full/0/default.jpg", "iiif_url")</f>
        <v/>
      </c>
    </row>
    <row r="3125">
      <c r="A3125" t="inlineStr">
        <is>
          <t>NL-HaNA_1.01.02_3789_0018-page-34</t>
        </is>
      </c>
      <c r="B3125" t="inlineStr">
        <is>
          <t>NL-HaNA_1.01.02_3789_0018-column-473-524-886-2901</t>
        </is>
      </c>
      <c r="C3125" t="inlineStr">
        <is>
          <t>continuation</t>
        </is>
      </c>
      <c r="D3125" t="n">
        <v>520</v>
      </c>
      <c r="E3125" t="n">
        <v>2131</v>
      </c>
      <c r="F3125" t="inlineStr">
        <is>
          <t xml:space="preserve">    222.</t>
        </is>
      </c>
      <c r="G3125">
        <f>HYPERLINK("https://images.diginfra.net/iiif/NL-HaNA_1.01.02/3789/NL-HaNA_1.01.02_3789_0018.jpg/373,424,1086,3101/full/0/default.jpg", "iiif_url")</f>
        <v/>
      </c>
    </row>
    <row r="3126">
      <c r="A3126" t="inlineStr">
        <is>
          <t>NL-HaNA_1.01.02_3789_0018-page-34</t>
        </is>
      </c>
      <c r="B3126" t="inlineStr">
        <is>
          <t>NL-HaNA_1.01.02_3789_0018-column-473-524-886-2901</t>
        </is>
      </c>
      <c r="C3126" t="inlineStr">
        <is>
          <t>lemma</t>
        </is>
      </c>
      <c r="D3126" t="n">
        <v>471</v>
      </c>
      <c r="E3126" t="n">
        <v>2154</v>
      </c>
      <c r="F3126" t="inlineStr">
        <is>
          <t>Heerma, Octroy om te disponeeren. 108.</t>
        </is>
      </c>
      <c r="G3126">
        <f>HYPERLINK("https://images.diginfra.net/iiif/NL-HaNA_1.01.02/3789/NL-HaNA_1.01.02_3789_0018.jpg/373,424,1086,3101/full/0/default.jpg", "iiif_url")</f>
        <v/>
      </c>
    </row>
    <row r="3127">
      <c r="A3127" t="inlineStr">
        <is>
          <t>NL-HaNA_1.01.02_3789_0018-page-34</t>
        </is>
      </c>
      <c r="B3127" t="inlineStr">
        <is>
          <t>NL-HaNA_1.01.02_3789_0018-column-473-524-886-2901</t>
        </is>
      </c>
      <c r="C3127" t="inlineStr">
        <is>
          <t>lemma</t>
        </is>
      </c>
      <c r="D3127" t="n">
        <v>474</v>
      </c>
      <c r="E3127" t="n">
        <v>2208</v>
      </c>
      <c r="F3127" t="inlineStr">
        <is>
          <t>van Hees en Eelbo om openinge van de Room-</t>
        </is>
      </c>
      <c r="G3127">
        <f>HYPERLINK("https://images.diginfra.net/iiif/NL-HaNA_1.01.02/3789/NL-HaNA_1.01.02_3789_0018.jpg/373,424,1086,3101/full/0/default.jpg", "iiif_url")</f>
        <v/>
      </c>
    </row>
    <row r="3128">
      <c r="A3128" t="inlineStr">
        <is>
          <t>NL-HaNA_1.01.02_3789_0018-page-34</t>
        </is>
      </c>
      <c r="B3128" t="inlineStr">
        <is>
          <t>NL-HaNA_1.01.02_3789_0018-column-473-524-886-2901</t>
        </is>
      </c>
      <c r="C3128" t="inlineStr">
        <is>
          <t>continuation</t>
        </is>
      </c>
      <c r="D3128" t="n">
        <v>518</v>
      </c>
      <c r="E3128" t="n">
        <v>2260</v>
      </c>
      <c r="F3128" t="inlineStr">
        <is>
          <t xml:space="preserve">    sche Kercke te Sluys, te examineeren.</t>
        </is>
      </c>
      <c r="G3128">
        <f>HYPERLINK("https://images.diginfra.net/iiif/NL-HaNA_1.01.02/3789/NL-HaNA_1.01.02_3789_0018.jpg/373,424,1086,3101/full/0/default.jpg", "iiif_url")</f>
        <v/>
      </c>
    </row>
    <row r="3129">
      <c r="A3129" t="inlineStr">
        <is>
          <t>NL-HaNA_1.01.02_3789_0018-page-34</t>
        </is>
      </c>
      <c r="B3129" t="inlineStr">
        <is>
          <t>NL-HaNA_1.01.02_3789_0018-column-473-524-886-2901</t>
        </is>
      </c>
      <c r="C3129" t="inlineStr">
        <is>
          <t>continuation</t>
        </is>
      </c>
      <c r="D3129" t="n">
        <v>527</v>
      </c>
      <c r="E3129" t="n">
        <v>2321</v>
      </c>
      <c r="F3129" t="inlineStr">
        <is>
          <t xml:space="preserve">    197.</t>
        </is>
      </c>
      <c r="G3129">
        <f>HYPERLINK("https://images.diginfra.net/iiif/NL-HaNA_1.01.02/3789/NL-HaNA_1.01.02_3789_0018.jpg/373,424,1086,3101/full/0/default.jpg", "iiif_url")</f>
        <v/>
      </c>
    </row>
    <row r="3130">
      <c r="A3130" t="inlineStr">
        <is>
          <t>NL-HaNA_1.01.02_3789_0018-page-34</t>
        </is>
      </c>
      <c r="B3130" t="inlineStr">
        <is>
          <t>NL-HaNA_1.01.02_3789_0018-column-473-524-886-2901</t>
        </is>
      </c>
      <c r="C3130" t="inlineStr">
        <is>
          <t>lemma</t>
        </is>
      </c>
      <c r="D3130" t="n">
        <v>476</v>
      </c>
      <c r="E3130" t="n">
        <v>2344</v>
      </c>
      <c r="F3130" t="inlineStr">
        <is>
          <t>van Heeteren ws en twintigb guldens toege-</t>
        </is>
      </c>
      <c r="G3130">
        <f>HYPERLINK("https://images.diginfra.net/iiif/NL-HaNA_1.01.02/3789/NL-HaNA_1.01.02_3789_0018.jpg/373,424,1086,3101/full/0/default.jpg", "iiif_url")</f>
        <v/>
      </c>
    </row>
    <row r="3131">
      <c r="A3131" t="inlineStr">
        <is>
          <t>NL-HaNA_1.01.02_3789_0018-page-34</t>
        </is>
      </c>
      <c r="B3131" t="inlineStr">
        <is>
          <t>NL-HaNA_1.01.02_3789_0018-column-473-524-886-2901</t>
        </is>
      </c>
      <c r="C3131" t="inlineStr">
        <is>
          <t>continuation</t>
        </is>
      </c>
      <c r="D3131" t="n">
        <v>523</v>
      </c>
      <c r="E3131" t="n">
        <v>2408</v>
      </c>
      <c r="F3131" t="inlineStr">
        <is>
          <t xml:space="preserve">    legbt. 92.</t>
        </is>
      </c>
      <c r="G3131">
        <f>HYPERLINK("https://images.diginfra.net/iiif/NL-HaNA_1.01.02/3789/NL-HaNA_1.01.02_3789_0018.jpg/373,424,1086,3101/full/0/default.jpg", "iiif_url")</f>
        <v/>
      </c>
    </row>
    <row r="3132">
      <c r="A3132" t="inlineStr">
        <is>
          <t>NL-HaNA_1.01.02_3789_0018-page-34</t>
        </is>
      </c>
      <c r="B3132" t="inlineStr">
        <is>
          <t>NL-HaNA_1.01.02_3789_0018-column-473-524-886-2901</t>
        </is>
      </c>
      <c r="C3132" t="inlineStr">
        <is>
          <t>repeat_lemma</t>
        </is>
      </c>
      <c r="D3132" t="n">
        <v>645</v>
      </c>
      <c r="E3132" t="n">
        <v>2447</v>
      </c>
      <c r="F3132" t="inlineStr">
        <is>
          <t xml:space="preserve">        wystigh guldens toegelegbt. 257.</t>
        </is>
      </c>
      <c r="G3132">
        <f>HYPERLINK("https://images.diginfra.net/iiif/NL-HaNA_1.01.02/3789/NL-HaNA_1.01.02_3789_0018.jpg/373,424,1086,3101/full/0/default.jpg", "iiif_url")</f>
        <v/>
      </c>
    </row>
    <row r="3133">
      <c r="A3133" t="inlineStr">
        <is>
          <t>NL-HaNA_1.01.02_3789_0018-page-34</t>
        </is>
      </c>
      <c r="B3133" t="inlineStr">
        <is>
          <t>NL-HaNA_1.01.02_3789_0018-column-473-524-886-2901</t>
        </is>
      </c>
      <c r="C3133" t="inlineStr">
        <is>
          <t>lemma</t>
        </is>
      </c>
      <c r="D3133" t="n">
        <v>476</v>
      </c>
      <c r="E3133" t="n">
        <v>2497</v>
      </c>
      <c r="F3133" t="inlineStr">
        <is>
          <t>vander Helt aangesteld tot Scheepen van's Her-</t>
        </is>
      </c>
      <c r="G3133">
        <f>HYPERLINK("https://images.diginfra.net/iiif/NL-HaNA_1.01.02/3789/NL-HaNA_1.01.02_3789_0018.jpg/373,424,1086,3101/full/0/default.jpg", "iiif_url")</f>
        <v/>
      </c>
    </row>
    <row r="3134">
      <c r="A3134" t="inlineStr">
        <is>
          <t>NL-HaNA_1.01.02_3789_0018-page-34</t>
        </is>
      </c>
      <c r="B3134" t="inlineStr">
        <is>
          <t>NL-HaNA_1.01.02_3789_0018-column-473-524-886-2901</t>
        </is>
      </c>
      <c r="C3134" t="inlineStr">
        <is>
          <t>continuation</t>
        </is>
      </c>
      <c r="D3134" t="n">
        <v>520</v>
      </c>
      <c r="E3134" t="n">
        <v>2550</v>
      </c>
      <c r="F3134" t="inlineStr">
        <is>
          <t xml:space="preserve">    togenboscb. 499.</t>
        </is>
      </c>
      <c r="G3134">
        <f>HYPERLINK("https://images.diginfra.net/iiif/NL-HaNA_1.01.02/3789/NL-HaNA_1.01.02_3789_0018.jpg/373,424,1086,3101/full/0/default.jpg", "iiif_url")</f>
        <v/>
      </c>
    </row>
    <row r="3135">
      <c r="A3135" t="inlineStr">
        <is>
          <t>NL-HaNA_1.01.02_3789_0018-page-34</t>
        </is>
      </c>
      <c r="B3135" t="inlineStr">
        <is>
          <t>NL-HaNA_1.01.02_3789_0018-column-473-524-886-2901</t>
        </is>
      </c>
      <c r="C3135" t="inlineStr">
        <is>
          <t>lemma</t>
        </is>
      </c>
      <c r="D3135" t="n">
        <v>476</v>
      </c>
      <c r="E3135" t="n">
        <v>2594</v>
      </c>
      <c r="F3135" t="inlineStr">
        <is>
          <t>Hermans om pardon wegens desertie, de Raadt</t>
        </is>
      </c>
      <c r="G3135">
        <f>HYPERLINK("https://images.diginfra.net/iiif/NL-HaNA_1.01.02/3789/NL-HaNA_1.01.02_3789_0018.jpg/373,424,1086,3101/full/0/default.jpg", "iiif_url")</f>
        <v/>
      </c>
    </row>
    <row r="3136">
      <c r="A3136" t="inlineStr">
        <is>
          <t>NL-HaNA_1.01.02_3789_0018-page-34</t>
        </is>
      </c>
      <c r="B3136" t="inlineStr">
        <is>
          <t>NL-HaNA_1.01.02_3789_0018-column-473-524-886-2901</t>
        </is>
      </c>
      <c r="C3136" t="inlineStr">
        <is>
          <t>continuation</t>
        </is>
      </c>
      <c r="D3136" t="n">
        <v>525</v>
      </c>
      <c r="E3136" t="n">
        <v>2645</v>
      </c>
      <c r="F3136" t="inlineStr">
        <is>
          <t xml:space="preserve">    van Staate te adviseren. 553.</t>
        </is>
      </c>
      <c r="G3136">
        <f>HYPERLINK("https://images.diginfra.net/iiif/NL-HaNA_1.01.02/3789/NL-HaNA_1.01.02_3789_0018.jpg/373,424,1086,3101/full/0/default.jpg", "iiif_url")</f>
        <v/>
      </c>
    </row>
    <row r="3137">
      <c r="A3137" t="inlineStr">
        <is>
          <t>NL-HaNA_1.01.02_3789_0018-page-34</t>
        </is>
      </c>
      <c r="B3137" t="inlineStr">
        <is>
          <t>NL-HaNA_1.01.02_3789_0018-column-473-524-886-2901</t>
        </is>
      </c>
      <c r="C3137" t="inlineStr">
        <is>
          <t>lemma</t>
        </is>
      </c>
      <c r="D3137" t="n">
        <v>490</v>
      </c>
      <c r="E3137" t="n">
        <v>2692</v>
      </c>
      <c r="F3137" t="inlineStr">
        <is>
          <t>'sHertogenboseh en Meyerye, Alvares we-</t>
        </is>
      </c>
      <c r="G3137">
        <f>HYPERLINK("https://images.diginfra.net/iiif/NL-HaNA_1.01.02/3789/NL-HaNA_1.01.02_3789_0018.jpg/373,424,1086,3101/full/0/default.jpg", "iiif_url")</f>
        <v/>
      </c>
    </row>
    <row r="3138">
      <c r="A3138" t="inlineStr">
        <is>
          <t>NL-HaNA_1.01.02_3789_0018-page-34</t>
        </is>
      </c>
      <c r="B3138" t="inlineStr">
        <is>
          <t>NL-HaNA_1.01.02_3789_0018-column-473-524-886-2901</t>
        </is>
      </c>
      <c r="C3138" t="inlineStr">
        <is>
          <t>continuation</t>
        </is>
      </c>
      <c r="D3138" t="n">
        <v>525</v>
      </c>
      <c r="E3138" t="n">
        <v>2740</v>
      </c>
      <c r="F3138" t="inlineStr">
        <is>
          <t xml:space="preserve">    gens dien van cedt van Ragenten van Neu-</t>
        </is>
      </c>
      <c r="G3138">
        <f>HYPERLINK("https://images.diginfra.net/iiif/NL-HaNA_1.01.02/3789/NL-HaNA_1.01.02_3789_0018.jpg/373,424,1086,3101/full/0/default.jpg", "iiif_url")</f>
        <v/>
      </c>
    </row>
    <row r="3139">
      <c r="A3139" t="inlineStr">
        <is>
          <t>NL-HaNA_1.01.02_3789_0018-page-34</t>
        </is>
      </c>
      <c r="B3139" t="inlineStr">
        <is>
          <t>NL-HaNA_1.01.02_3789_0018-column-473-524-886-2901</t>
        </is>
      </c>
      <c r="C3139" t="inlineStr">
        <is>
          <t>continuation</t>
        </is>
      </c>
      <c r="D3139" t="n">
        <v>520</v>
      </c>
      <c r="E3139" t="n">
        <v>2796</v>
      </c>
      <c r="F3139" t="inlineStr">
        <is>
          <t xml:space="preserve">    Jen 7.</t>
        </is>
      </c>
      <c r="G3139">
        <f>HYPERLINK("https://images.diginfra.net/iiif/NL-HaNA_1.01.02/3789/NL-HaNA_1.01.02_3789_0018.jpg/373,424,1086,3101/full/0/default.jpg", "iiif_url")</f>
        <v/>
      </c>
    </row>
    <row r="3140">
      <c r="A3140" t="inlineStr">
        <is>
          <t>NL-HaNA_1.01.02_3789_0018-page-34</t>
        </is>
      </c>
      <c r="B3140" t="inlineStr">
        <is>
          <t>NL-HaNA_1.01.02_3789_0018-column-473-524-886-2901</t>
        </is>
      </c>
      <c r="C3140" t="inlineStr">
        <is>
          <t>repeat_lemma</t>
        </is>
      </c>
      <c r="D3140" t="n">
        <v>652</v>
      </c>
      <c r="E3140" t="n">
        <v>2835</v>
      </c>
      <c r="F3140" t="inlineStr">
        <is>
          <t xml:space="preserve">        Pollius wegens doen van eedt van Re-</t>
        </is>
      </c>
      <c r="G3140">
        <f>HYPERLINK("https://images.diginfra.net/iiif/NL-HaNA_1.01.02/3789/NL-HaNA_1.01.02_3789_0018.jpg/373,424,1086,3101/full/0/default.jpg", "iiif_url")</f>
        <v/>
      </c>
    </row>
    <row r="3141">
      <c r="A3141" t="inlineStr">
        <is>
          <t>NL-HaNA_1.01.02_3789_0018-page-34</t>
        </is>
      </c>
      <c r="B3141" t="inlineStr">
        <is>
          <t>NL-HaNA_1.01.02_3789_0018-column-473-524-886-2901</t>
        </is>
      </c>
      <c r="C3141" t="inlineStr">
        <is>
          <t>continuation</t>
        </is>
      </c>
      <c r="D3141" t="n">
        <v>525</v>
      </c>
      <c r="E3141" t="n">
        <v>2879</v>
      </c>
      <c r="F3141" t="inlineStr">
        <is>
          <t xml:space="preserve">    genten van Warubout, Sunderd en Rysber-</t>
        </is>
      </c>
      <c r="G3141">
        <f>HYPERLINK("https://images.diginfra.net/iiif/NL-HaNA_1.01.02/3789/NL-HaNA_1.01.02_3789_0018.jpg/373,424,1086,3101/full/0/default.jpg", "iiif_url")</f>
        <v/>
      </c>
    </row>
    <row r="3142">
      <c r="A3142" t="inlineStr">
        <is>
          <t>NL-HaNA_1.01.02_3789_0018-page-34</t>
        </is>
      </c>
      <c r="B3142" t="inlineStr">
        <is>
          <t>NL-HaNA_1.01.02_3789_0018-column-473-524-886-2901</t>
        </is>
      </c>
      <c r="C3142" t="inlineStr">
        <is>
          <t>continuation</t>
        </is>
      </c>
      <c r="D3142" t="n">
        <v>595</v>
      </c>
      <c r="E3142" t="n">
        <v>2934</v>
      </c>
      <c r="F3142" t="inlineStr">
        <is>
          <t xml:space="preserve">    18.</t>
        </is>
      </c>
      <c r="G3142">
        <f>HYPERLINK("https://images.diginfra.net/iiif/NL-HaNA_1.01.02/3789/NL-HaNA_1.01.02_3789_0018.jpg/373,424,1086,3101/full/0/default.jpg", "iiif_url")</f>
        <v/>
      </c>
    </row>
    <row r="3143">
      <c r="A3143" t="inlineStr">
        <is>
          <t>NL-HaNA_1.01.02_3789_0018-page-34</t>
        </is>
      </c>
      <c r="B3143" t="inlineStr">
        <is>
          <t>NL-HaNA_1.01.02_3789_0018-column-473-524-886-2901</t>
        </is>
      </c>
      <c r="C3143" t="inlineStr">
        <is>
          <t>continuation</t>
        </is>
      </c>
      <c r="D3143" t="n">
        <v>523</v>
      </c>
      <c r="E3143" t="n">
        <v>2948</v>
      </c>
      <c r="F3143" t="inlineStr">
        <is>
          <t xml:space="preserve">    zen</t>
        </is>
      </c>
      <c r="G3143">
        <f>HYPERLINK("https://images.diginfra.net/iiif/NL-HaNA_1.01.02/3789/NL-HaNA_1.01.02_3789_0018.jpg/373,424,1086,3101/full/0/default.jpg", "iiif_url")</f>
        <v/>
      </c>
    </row>
    <row r="3144">
      <c r="A3144" t="inlineStr">
        <is>
          <t>NL-HaNA_1.01.02_3789_0018-page-34</t>
        </is>
      </c>
      <c r="B3144" t="inlineStr">
        <is>
          <t>NL-HaNA_1.01.02_3789_0018-column-473-524-886-2901</t>
        </is>
      </c>
      <c r="C3144" t="inlineStr">
        <is>
          <t>repeat_lemma</t>
        </is>
      </c>
      <c r="D3144" t="n">
        <v>649</v>
      </c>
      <c r="E3144" t="n">
        <v>2978</v>
      </c>
      <c r="F3144" t="inlineStr">
        <is>
          <t xml:space="preserve">        Regenten van Liesbout om te mogen</t>
        </is>
      </c>
      <c r="G3144">
        <f>HYPERLINK("https://images.diginfra.net/iiif/NL-HaNA_1.01.02/3789/NL-HaNA_1.01.02_3789_0018.jpg/373,424,1086,3101/full/0/default.jpg", "iiif_url")</f>
        <v/>
      </c>
    </row>
    <row r="3145">
      <c r="A3145" t="inlineStr">
        <is>
          <t>NL-HaNA_1.01.02_3789_0018-page-34</t>
        </is>
      </c>
      <c r="B3145" t="inlineStr">
        <is>
          <t>NL-HaNA_1.01.02_3789_0018-column-473-524-886-2901</t>
        </is>
      </c>
      <c r="C3145" t="inlineStr">
        <is>
          <t>continuation</t>
        </is>
      </c>
      <c r="D3145" t="n">
        <v>525</v>
      </c>
      <c r="E3145" t="n">
        <v>3031</v>
      </c>
      <c r="F3145" t="inlineStr">
        <is>
          <t xml:space="preserve">    omslaan, de Raadt van State te adviseren.</t>
        </is>
      </c>
      <c r="G3145">
        <f>HYPERLINK("https://images.diginfra.net/iiif/NL-HaNA_1.01.02/3789/NL-HaNA_1.01.02_3789_0018.jpg/373,424,1086,3101/full/0/default.jpg", "iiif_url")</f>
        <v/>
      </c>
    </row>
    <row r="3146">
      <c r="A3146" t="inlineStr">
        <is>
          <t>NL-HaNA_1.01.02_3789_0018-page-34</t>
        </is>
      </c>
      <c r="B3146" t="inlineStr">
        <is>
          <t>NL-HaNA_1.01.02_3789_0018-column-473-524-886-2901</t>
        </is>
      </c>
      <c r="C3146" t="inlineStr">
        <is>
          <t>continuation</t>
        </is>
      </c>
      <c r="D3146" t="n">
        <v>532</v>
      </c>
      <c r="E3146" t="n">
        <v>3092</v>
      </c>
      <c r="F3146" t="inlineStr">
        <is>
          <t xml:space="preserve">    23.</t>
        </is>
      </c>
      <c r="G3146">
        <f>HYPERLINK("https://images.diginfra.net/iiif/NL-HaNA_1.01.02/3789/NL-HaNA_1.01.02_3789_0018.jpg/373,424,1086,3101/full/0/default.jpg", "iiif_url")</f>
        <v/>
      </c>
    </row>
    <row r="3147">
      <c r="A3147" t="inlineStr">
        <is>
          <t>NL-HaNA_1.01.02_3789_0018-page-34</t>
        </is>
      </c>
      <c r="B3147" t="inlineStr">
        <is>
          <t>NL-HaNA_1.01.02_3789_0018-column-473-524-886-2901</t>
        </is>
      </c>
      <c r="C3147" t="inlineStr">
        <is>
          <t>repeat_lemma</t>
        </is>
      </c>
      <c r="D3147" t="n">
        <v>649</v>
      </c>
      <c r="E3147" t="n">
        <v>3122</v>
      </c>
      <c r="F3147" t="inlineStr">
        <is>
          <t xml:space="preserve">        wan Lynden aangesteldt tot Ontfan-</t>
        </is>
      </c>
      <c r="G3147">
        <f>HYPERLINK("https://images.diginfra.net/iiif/NL-HaNA_1.01.02/3789/NL-HaNA_1.01.02_3789_0018.jpg/373,424,1086,3101/full/0/default.jpg", "iiif_url")</f>
        <v/>
      </c>
    </row>
    <row r="3148">
      <c r="A3148" t="inlineStr">
        <is>
          <t>NL-HaNA_1.01.02_3789_0018-page-34</t>
        </is>
      </c>
      <c r="B3148" t="inlineStr">
        <is>
          <t>NL-HaNA_1.01.02_3789_0018-column-473-524-886-2901</t>
        </is>
      </c>
      <c r="C3148" t="inlineStr">
        <is>
          <t>continuation</t>
        </is>
      </c>
      <c r="D3148" t="n">
        <v>523</v>
      </c>
      <c r="E3148" t="n">
        <v>3170</v>
      </c>
      <c r="F3148" t="inlineStr">
        <is>
          <t xml:space="preserve">    ger Generaal van de Beeden van Brabandt.</t>
        </is>
      </c>
      <c r="G3148">
        <f>HYPERLINK("https://images.diginfra.net/iiif/NL-HaNA_1.01.02/3789/NL-HaNA_1.01.02_3789_0018.jpg/373,424,1086,3101/full/0/default.jpg", "iiif_url")</f>
        <v/>
      </c>
    </row>
    <row r="3149">
      <c r="A3149" t="inlineStr">
        <is>
          <t>NL-HaNA_1.01.02_3789_0018-page-34</t>
        </is>
      </c>
      <c r="B3149" t="inlineStr">
        <is>
          <t>NL-HaNA_1.01.02_3789_0018-column-473-524-886-2901</t>
        </is>
      </c>
      <c r="C3149" t="inlineStr">
        <is>
          <t>continuation</t>
        </is>
      </c>
      <c r="D3149" t="n">
        <v>530</v>
      </c>
      <c r="E3149" t="n">
        <v>3229</v>
      </c>
      <c r="F3149" t="inlineStr">
        <is>
          <t xml:space="preserve">    28.</t>
        </is>
      </c>
      <c r="G3149">
        <f>HYPERLINK("https://images.diginfra.net/iiif/NL-HaNA_1.01.02/3789/NL-HaNA_1.01.02_3789_0018.jpg/373,424,1086,3101/full/0/default.jpg", "iiif_url")</f>
        <v/>
      </c>
    </row>
    <row r="3150">
      <c r="A3150" t="inlineStr">
        <is>
          <t>NL-HaNA_1.01.02_3789_0018-page-34</t>
        </is>
      </c>
      <c r="B3150" t="inlineStr">
        <is>
          <t>NL-HaNA_1.01.02_3789_0018-column-473-524-886-2901</t>
        </is>
      </c>
      <c r="C3150" t="inlineStr">
        <is>
          <t>repeat_lemma</t>
        </is>
      </c>
      <c r="D3150" t="n">
        <v>659</v>
      </c>
      <c r="E3150" t="n">
        <v>3270</v>
      </c>
      <c r="F3150" t="inlineStr">
        <is>
          <t xml:space="preserve">        Gysen te alimenteeren door die van</t>
        </is>
      </c>
      <c r="G3150">
        <f>HYPERLINK("https://images.diginfra.net/iiif/NL-HaNA_1.01.02/3789/NL-HaNA_1.01.02_3789_0018.jpg/373,424,1086,3101/full/0/default.jpg", "iiif_url")</f>
        <v/>
      </c>
    </row>
    <row r="3151">
      <c r="A3151" t="inlineStr">
        <is>
          <t>NL-HaNA_1.01.02_3789_0018-page-34</t>
        </is>
      </c>
      <c r="B3151" t="inlineStr">
        <is>
          <t>NL-HaNA_1.01.02_3789_0018-column-473-524-886-2901</t>
        </is>
      </c>
      <c r="C3151" t="inlineStr">
        <is>
          <t>continuation</t>
        </is>
      </c>
      <c r="D3151" t="n">
        <v>525</v>
      </c>
      <c r="E3151" t="n">
        <v>3318</v>
      </c>
      <c r="F3151" t="inlineStr">
        <is>
          <t xml:space="preserve">    Boensdrecht en niet door die van Ossendregt.</t>
        </is>
      </c>
      <c r="G3151">
        <f>HYPERLINK("https://images.diginfra.net/iiif/NL-HaNA_1.01.02/3789/NL-HaNA_1.01.02_3789_0018.jpg/373,424,1086,3101/full/0/default.jpg", "iiif_url")</f>
        <v/>
      </c>
    </row>
    <row r="3152">
      <c r="A3152" t="inlineStr">
        <is>
          <t>NL-HaNA_1.01.02_3789_0018-page-34</t>
        </is>
      </c>
      <c r="B3152" t="inlineStr">
        <is>
          <t>NL-HaNA_1.01.02_3789_0018-column-473-524-886-2901</t>
        </is>
      </c>
      <c r="C3152" t="inlineStr">
        <is>
          <t>continuation</t>
        </is>
      </c>
      <c r="D3152" t="n">
        <v>527</v>
      </c>
      <c r="E3152" t="n">
        <v>3382</v>
      </c>
      <c r="F3152" t="inlineStr">
        <is>
          <t xml:space="preserve">    31.</t>
        </is>
      </c>
      <c r="G3152">
        <f>HYPERLINK("https://images.diginfra.net/iiif/NL-HaNA_1.01.02/3789/NL-HaNA_1.01.02_3789_0018.jpg/373,424,1086,3101/full/0/default.jpg", "iiif_url")</f>
        <v/>
      </c>
    </row>
    <row r="3154">
      <c r="A3154" t="inlineStr">
        <is>
          <t>NL-HaNA_1.01.02_3789_0018-page-34</t>
        </is>
      </c>
      <c r="B3154" t="inlineStr">
        <is>
          <t>NL-HaNA_1.01.02_3789_0018-column-1423-504-945-2911</t>
        </is>
      </c>
      <c r="C3154" t="inlineStr">
        <is>
          <t>repeat_lemma</t>
        </is>
      </c>
      <c r="D3154" t="n">
        <v>1588</v>
      </c>
      <c r="E3154" t="n">
        <v>507</v>
      </c>
      <c r="F3154" t="inlineStr">
        <is>
          <t xml:space="preserve">        Regenten van Valckenswaart en Aalst</t>
        </is>
      </c>
      <c r="G3154">
        <f>HYPERLINK("https://images.diginfra.net/iiif/NL-HaNA_1.01.02/3789/NL-HaNA_1.01.02_3789_0018.jpg/1323,404,1145,3111/full/0/default.jpg", "iiif_url")</f>
        <v/>
      </c>
    </row>
    <row r="3155">
      <c r="A3155" t="inlineStr">
        <is>
          <t>NL-HaNA_1.01.02_3789_0018-page-34</t>
        </is>
      </c>
      <c r="B3155" t="inlineStr">
        <is>
          <t>NL-HaNA_1.01.02_3789_0018-column-1423-504-945-2911</t>
        </is>
      </c>
      <c r="C3155" t="inlineStr">
        <is>
          <t>continuation</t>
        </is>
      </c>
      <c r="D3155" t="n">
        <v>1472</v>
      </c>
      <c r="E3155" t="n">
        <v>559</v>
      </c>
      <c r="F3155" t="inlineStr">
        <is>
          <t xml:space="preserve">    gepermitteert te mogen omslaan. 40.</t>
        </is>
      </c>
      <c r="G3155">
        <f>HYPERLINK("https://images.diginfra.net/iiif/NL-HaNA_1.01.02/3789/NL-HaNA_1.01.02_3789_0018.jpg/1323,404,1145,3111/full/0/default.jpg", "iiif_url")</f>
        <v/>
      </c>
    </row>
    <row r="3156">
      <c r="A3156" t="inlineStr">
        <is>
          <t>NL-HaNA_1.01.02_3789_0018-page-34</t>
        </is>
      </c>
      <c r="B3156" t="inlineStr">
        <is>
          <t>NL-HaNA_1.01.02_3789_0018-column-1423-504-945-2911</t>
        </is>
      </c>
      <c r="C3156" t="inlineStr">
        <is>
          <t>repeat_lemma</t>
        </is>
      </c>
      <c r="D3156" t="n">
        <v>1608</v>
      </c>
      <c r="E3156" t="n">
        <v>606</v>
      </c>
      <c r="F3156" t="inlineStr">
        <is>
          <t xml:space="preserve">        Regenten van Littoyen om remissie,</t>
        </is>
      </c>
      <c r="G3156">
        <f>HYPERLINK("https://images.diginfra.net/iiif/NL-HaNA_1.01.02/3789/NL-HaNA_1.01.02_3789_0018.jpg/1323,404,1145,3111/full/0/default.jpg", "iiif_url")</f>
        <v/>
      </c>
    </row>
    <row r="3157">
      <c r="A3157" t="inlineStr">
        <is>
          <t>NL-HaNA_1.01.02_3789_0018-page-34</t>
        </is>
      </c>
      <c r="B3157" t="inlineStr">
        <is>
          <t>NL-HaNA_1.01.02_3789_0018-column-1423-504-945-2911</t>
        </is>
      </c>
      <c r="C3157" t="inlineStr">
        <is>
          <t>continuation</t>
        </is>
      </c>
      <c r="D3157" t="n">
        <v>1479</v>
      </c>
      <c r="E3157" t="n">
        <v>661</v>
      </c>
      <c r="F3157" t="inlineStr">
        <is>
          <t xml:space="preserve">    de Raadt van Staate te advisteren. 40.</t>
        </is>
      </c>
      <c r="G3157">
        <f>HYPERLINK("https://images.diginfra.net/iiif/NL-HaNA_1.01.02/3789/NL-HaNA_1.01.02_3789_0018.jpg/1323,404,1145,3111/full/0/default.jpg", "iiif_url")</f>
        <v/>
      </c>
    </row>
    <row r="3158">
      <c r="A3158" t="inlineStr">
        <is>
          <t>NL-HaNA_1.01.02_3789_0018-page-34</t>
        </is>
      </c>
      <c r="B3158" t="inlineStr">
        <is>
          <t>NL-HaNA_1.01.02_3789_0018-column-1423-504-945-2911</t>
        </is>
      </c>
      <c r="C3158" t="inlineStr">
        <is>
          <t>continuation</t>
        </is>
      </c>
      <c r="D3158" t="n">
        <v>1606</v>
      </c>
      <c r="E3158" t="n">
        <v>708</v>
      </c>
      <c r="F3158" t="inlineStr">
        <is>
          <t xml:space="preserve">    Regenten van Drunen gepermitteert te</t>
        </is>
      </c>
      <c r="G3158">
        <f>HYPERLINK("https://images.diginfra.net/iiif/NL-HaNA_1.01.02/3789/NL-HaNA_1.01.02_3789_0018.jpg/1323,404,1145,3111/full/0/default.jpg", "iiif_url")</f>
        <v/>
      </c>
    </row>
    <row r="3159">
      <c r="A3159" t="inlineStr">
        <is>
          <t>NL-HaNA_1.01.02_3789_0018-page-34</t>
        </is>
      </c>
      <c r="B3159" t="inlineStr">
        <is>
          <t>NL-HaNA_1.01.02_3789_0018-column-1423-504-945-2911</t>
        </is>
      </c>
      <c r="C3159" t="inlineStr">
        <is>
          <t>continuation</t>
        </is>
      </c>
      <c r="D3159" t="n">
        <v>1482</v>
      </c>
      <c r="E3159" t="n">
        <v>760</v>
      </c>
      <c r="F3159" t="inlineStr">
        <is>
          <t xml:space="preserve">    mogen omslaan. 42.</t>
        </is>
      </c>
      <c r="G3159">
        <f>HYPERLINK("https://images.diginfra.net/iiif/NL-HaNA_1.01.02/3789/NL-HaNA_1.01.02_3789_0018.jpg/1323,404,1145,3111/full/0/default.jpg", "iiif_url")</f>
        <v/>
      </c>
    </row>
    <row r="3160">
      <c r="A3160" t="inlineStr">
        <is>
          <t>NL-HaNA_1.01.02_3789_0018-page-34</t>
        </is>
      </c>
      <c r="B3160" t="inlineStr">
        <is>
          <t>NL-HaNA_1.01.02_3789_0018-column-1423-504-945-2911</t>
        </is>
      </c>
      <c r="C3160" t="inlineStr">
        <is>
          <t>repeat_lemma</t>
        </is>
      </c>
      <c r="D3160" t="n">
        <v>1606</v>
      </c>
      <c r="E3160" t="n">
        <v>798</v>
      </c>
      <c r="F3160" t="inlineStr">
        <is>
          <t xml:space="preserve">        Regenten van Oosterwyck om inter-</t>
        </is>
      </c>
      <c r="G3160">
        <f>HYPERLINK("https://images.diginfra.net/iiif/NL-HaNA_1.01.02/3789/NL-HaNA_1.01.02_3789_0018.jpg/1323,404,1145,3111/full/0/default.jpg", "iiif_url")</f>
        <v/>
      </c>
    </row>
    <row r="3161">
      <c r="A3161" t="inlineStr">
        <is>
          <t>NL-HaNA_1.01.02_3789_0018-page-34</t>
        </is>
      </c>
      <c r="B3161" t="inlineStr">
        <is>
          <t>NL-HaNA_1.01.02_3789_0018-column-1423-504-945-2911</t>
        </is>
      </c>
      <c r="C3161" t="inlineStr">
        <is>
          <t>continuation</t>
        </is>
      </c>
      <c r="D3161" t="n">
        <v>1484</v>
      </c>
      <c r="E3161" t="n">
        <v>850</v>
      </c>
      <c r="F3161" t="inlineStr">
        <is>
          <t xml:space="preserve">    pretatie van de Resôlutie van den sevenden</t>
        </is>
      </c>
      <c r="G3161">
        <f>HYPERLINK("https://images.diginfra.net/iiif/NL-HaNA_1.01.02/3789/NL-HaNA_1.01.02_3789_0018.jpg/1323,404,1145,3111/full/0/default.jpg", "iiif_url")</f>
        <v/>
      </c>
    </row>
    <row r="3162">
      <c r="A3162" t="inlineStr">
        <is>
          <t>NL-HaNA_1.01.02_3789_0018-page-34</t>
        </is>
      </c>
      <c r="B3162" t="inlineStr">
        <is>
          <t>NL-HaNA_1.01.02_3789_0018-column-1423-504-945-2911</t>
        </is>
      </c>
      <c r="C3162" t="inlineStr">
        <is>
          <t>continuation</t>
        </is>
      </c>
      <c r="D3162" t="n">
        <v>1484</v>
      </c>
      <c r="E3162" t="n">
        <v>898</v>
      </c>
      <c r="F3162" t="inlineStr">
        <is>
          <t xml:space="preserve">    September seventien hondert een en deriigh,</t>
        </is>
      </c>
      <c r="G3162">
        <f>HYPERLINK("https://images.diginfra.net/iiif/NL-HaNA_1.01.02/3789/NL-HaNA_1.01.02_3789_0018.jpg/1323,404,1145,3111/full/0/default.jpg", "iiif_url")</f>
        <v/>
      </c>
    </row>
    <row r="3163">
      <c r="A3163" t="inlineStr">
        <is>
          <t>NL-HaNA_1.01.02_3789_0018-page-34</t>
        </is>
      </c>
      <c r="B3163" t="inlineStr">
        <is>
          <t>NL-HaNA_1.01.02_3789_0018-column-1423-504-945-2911</t>
        </is>
      </c>
      <c r="C3163" t="inlineStr">
        <is>
          <t>continuation</t>
        </is>
      </c>
      <c r="D3163" t="n">
        <v>1489</v>
      </c>
      <c r="E3163" t="n">
        <v>947</v>
      </c>
      <c r="F3163" t="inlineStr">
        <is>
          <t xml:space="preserve">    de Raadt van Brabandt te adviseeren.</t>
        </is>
      </c>
      <c r="G3163">
        <f>HYPERLINK("https://images.diginfra.net/iiif/NL-HaNA_1.01.02/3789/NL-HaNA_1.01.02_3789_0018.jpg/1323,404,1145,3111/full/0/default.jpg", "iiif_url")</f>
        <v/>
      </c>
    </row>
    <row r="3164">
      <c r="A3164" t="inlineStr">
        <is>
          <t>NL-HaNA_1.01.02_3789_0018-page-34</t>
        </is>
      </c>
      <c r="B3164" t="inlineStr">
        <is>
          <t>NL-HaNA_1.01.02_3789_0018-column-1423-504-945-2911</t>
        </is>
      </c>
      <c r="C3164" t="inlineStr">
        <is>
          <t>continuation</t>
        </is>
      </c>
      <c r="D3164" t="n">
        <v>1489</v>
      </c>
      <c r="E3164" t="n">
        <v>1009</v>
      </c>
      <c r="F3164" t="inlineStr">
        <is>
          <t xml:space="preserve">    47.</t>
        </is>
      </c>
      <c r="G3164">
        <f>HYPERLINK("https://images.diginfra.net/iiif/NL-HaNA_1.01.02/3789/NL-HaNA_1.01.02_3789_0018.jpg/1323,404,1145,3111/full/0/default.jpg", "iiif_url")</f>
        <v/>
      </c>
    </row>
    <row r="3165">
      <c r="A3165" t="inlineStr">
        <is>
          <t>NL-HaNA_1.01.02_3789_0018-page-34</t>
        </is>
      </c>
      <c r="B3165" t="inlineStr">
        <is>
          <t>NL-HaNA_1.01.02_3789_0018-column-1423-504-945-2911</t>
        </is>
      </c>
      <c r="C3165" t="inlineStr">
        <is>
          <t>repeat_lemma</t>
        </is>
      </c>
      <c r="D3165" t="n">
        <v>1613</v>
      </c>
      <c r="E3165" t="n">
        <v>1040</v>
      </c>
      <c r="F3165" t="inlineStr">
        <is>
          <t xml:space="preserve">        Regenten van Osch om remissie, de</t>
        </is>
      </c>
      <c r="G3165">
        <f>HYPERLINK("https://images.diginfra.net/iiif/NL-HaNA_1.01.02/3789/NL-HaNA_1.01.02_3789_0018.jpg/1323,404,1145,3111/full/0/default.jpg", "iiif_url")</f>
        <v/>
      </c>
    </row>
    <row r="3166">
      <c r="A3166" t="inlineStr">
        <is>
          <t>NL-HaNA_1.01.02_3789_0018-page-34</t>
        </is>
      </c>
      <c r="B3166" t="inlineStr">
        <is>
          <t>NL-HaNA_1.01.02_3789_0018-column-1423-504-945-2911</t>
        </is>
      </c>
      <c r="C3166" t="inlineStr">
        <is>
          <t>continuation</t>
        </is>
      </c>
      <c r="D3166" t="n">
        <v>1493</v>
      </c>
      <c r="E3166" t="n">
        <v>1095</v>
      </c>
      <c r="F3166" t="inlineStr">
        <is>
          <t xml:space="preserve">    Raadt van State te adviseren. 76.</t>
        </is>
      </c>
      <c r="G3166">
        <f>HYPERLINK("https://images.diginfra.net/iiif/NL-HaNA_1.01.02/3789/NL-HaNA_1.01.02_3789_0018.jpg/1323,404,1145,3111/full/0/default.jpg", "iiif_url")</f>
        <v/>
      </c>
    </row>
    <row r="3167">
      <c r="A3167" t="inlineStr">
        <is>
          <t>NL-HaNA_1.01.02_3789_0018-page-34</t>
        </is>
      </c>
      <c r="B3167" t="inlineStr">
        <is>
          <t>NL-HaNA_1.01.02_3789_0018-column-1423-504-945-2911</t>
        </is>
      </c>
      <c r="C3167" t="inlineStr">
        <is>
          <t>repeat_lemma</t>
        </is>
      </c>
      <c r="D3167" t="n">
        <v>1613</v>
      </c>
      <c r="E3167" t="n">
        <v>1140</v>
      </c>
      <c r="F3167" t="inlineStr">
        <is>
          <t xml:space="preserve">        advis en interpretatie van de Resolutie</t>
        </is>
      </c>
      <c r="G3167">
        <f>HYPERLINK("https://images.diginfra.net/iiif/NL-HaNA_1.01.02/3789/NL-HaNA_1.01.02_3789_0018.jpg/1323,404,1145,3111/full/0/default.jpg", "iiif_url")</f>
        <v/>
      </c>
    </row>
    <row r="3168">
      <c r="A3168" t="inlineStr">
        <is>
          <t>NL-HaNA_1.01.02_3789_0018-page-34</t>
        </is>
      </c>
      <c r="B3168" t="inlineStr">
        <is>
          <t>NL-HaNA_1.01.02_3789_0018-column-1423-504-945-2911</t>
        </is>
      </c>
      <c r="C3168" t="inlineStr">
        <is>
          <t>continuation</t>
        </is>
      </c>
      <c r="D3168" t="n">
        <v>1493</v>
      </c>
      <c r="E3168" t="n">
        <v>1189</v>
      </c>
      <c r="F3168" t="inlineStr">
        <is>
          <t xml:space="preserve">    van den sevenden September seventien hon-</t>
        </is>
      </c>
      <c r="G3168">
        <f>HYPERLINK("https://images.diginfra.net/iiif/NL-HaNA_1.01.02/3789/NL-HaNA_1.01.02_3789_0018.jpg/1323,404,1145,3111/full/0/default.jpg", "iiif_url")</f>
        <v/>
      </c>
    </row>
    <row r="3169">
      <c r="A3169" t="inlineStr">
        <is>
          <t>NL-HaNA_1.01.02_3789_0018-page-34</t>
        </is>
      </c>
      <c r="B3169" t="inlineStr">
        <is>
          <t>NL-HaNA_1.01.02_3789_0018-column-1423-504-945-2911</t>
        </is>
      </c>
      <c r="C3169" t="inlineStr">
        <is>
          <t>continuation</t>
        </is>
      </c>
      <c r="D3169" t="n">
        <v>1493</v>
      </c>
      <c r="E3169" t="n">
        <v>1237</v>
      </c>
      <c r="F3169" t="inlineStr">
        <is>
          <t xml:space="preserve">    dert een en dertigh, raakende Persbonen van</t>
        </is>
      </c>
      <c r="G3169">
        <f>HYPERLINK("https://images.diginfra.net/iiif/NL-HaNA_1.01.02/3789/NL-HaNA_1.01.02_3789_0018.jpg/1323,404,1145,3111/full/0/default.jpg", "iiif_url")</f>
        <v/>
      </c>
    </row>
    <row r="3170">
      <c r="A3170" t="inlineStr">
        <is>
          <t>NL-HaNA_1.01.02_3789_0018-page-34</t>
        </is>
      </c>
      <c r="B3170" t="inlineStr">
        <is>
          <t>NL-HaNA_1.01.02_3789_0018-column-1423-504-945-2911</t>
        </is>
      </c>
      <c r="C3170" t="inlineStr">
        <is>
          <t>continuation</t>
        </is>
      </c>
      <c r="D3170" t="n">
        <v>1493</v>
      </c>
      <c r="E3170" t="n">
        <v>1285</v>
      </c>
      <c r="F3170" t="inlineStr">
        <is>
          <t xml:space="preserve">    de eene plaats na de andere vertreckende.</t>
        </is>
      </c>
      <c r="G3170">
        <f>HYPERLINK("https://images.diginfra.net/iiif/NL-HaNA_1.01.02/3789/NL-HaNA_1.01.02_3789_0018.jpg/1323,404,1145,3111/full/0/default.jpg", "iiif_url")</f>
        <v/>
      </c>
    </row>
    <row r="3171">
      <c r="A3171" t="inlineStr">
        <is>
          <t>NL-HaNA_1.01.02_3789_0018-page-34</t>
        </is>
      </c>
      <c r="B3171" t="inlineStr">
        <is>
          <t>NL-HaNA_1.01.02_3789_0018-column-1423-504-945-2911</t>
        </is>
      </c>
      <c r="C3171" t="inlineStr">
        <is>
          <t>continuation</t>
        </is>
      </c>
      <c r="D3171" t="n">
        <v>1498</v>
      </c>
      <c r="E3171" t="n">
        <v>1341</v>
      </c>
      <c r="F3171" t="inlineStr">
        <is>
          <t xml:space="preserve">    76.</t>
        </is>
      </c>
      <c r="G3171">
        <f>HYPERLINK("https://images.diginfra.net/iiif/NL-HaNA_1.01.02/3789/NL-HaNA_1.01.02_3789_0018.jpg/1323,404,1145,3111/full/0/default.jpg", "iiif_url")</f>
        <v/>
      </c>
    </row>
    <row r="3172">
      <c r="A3172" t="inlineStr">
        <is>
          <t>NL-HaNA_1.01.02_3789_0018-page-34</t>
        </is>
      </c>
      <c r="B3172" t="inlineStr">
        <is>
          <t>NL-HaNA_1.01.02_3789_0018-column-1423-504-945-2911</t>
        </is>
      </c>
      <c r="C3172" t="inlineStr">
        <is>
          <t>non_index_line</t>
        </is>
      </c>
      <c r="D3172" t="n">
        <v>1618</v>
      </c>
      <c r="E3172" t="n">
        <v>1375</v>
      </c>
      <c r="F3172" t="inlineStr">
        <is>
          <t xml:space="preserve">        Regenten van Alem om remissie, de</t>
        </is>
      </c>
      <c r="G3172">
        <f>HYPERLINK("https://images.diginfra.net/iiif/NL-HaNA_1.01.02/3789/NL-HaNA_1.01.02_3789_0018.jpg/1323,404,1145,3111/full/0/default.jpg", "iiif_url")</f>
        <v/>
      </c>
    </row>
    <row r="3173">
      <c r="A3173" t="inlineStr">
        <is>
          <t>NL-HaNA_1.01.02_3789_0018-page-34</t>
        </is>
      </c>
      <c r="B3173" t="inlineStr">
        <is>
          <t>NL-HaNA_1.01.02_3789_0018-column-1423-504-945-2911</t>
        </is>
      </c>
      <c r="C3173" t="inlineStr">
        <is>
          <t>continuation</t>
        </is>
      </c>
      <c r="D3173" t="n">
        <v>1496</v>
      </c>
      <c r="E3173" t="n">
        <v>1430</v>
      </c>
      <c r="F3173" t="inlineStr">
        <is>
          <t xml:space="preserve">    Raad van te adviseren. 81.</t>
        </is>
      </c>
      <c r="G3173">
        <f>HYPERLINK("https://images.diginfra.net/iiif/NL-HaNA_1.01.02/3789/NL-HaNA_1.01.02_3789_0018.jpg/1323,404,1145,3111/full/0/default.jpg", "iiif_url")</f>
        <v/>
      </c>
    </row>
    <row r="3174">
      <c r="A3174" t="inlineStr">
        <is>
          <t>NL-HaNA_1.01.02_3789_0018-page-34</t>
        </is>
      </c>
      <c r="B3174" t="inlineStr">
        <is>
          <t>NL-HaNA_1.01.02_3789_0018-column-1423-504-945-2911</t>
        </is>
      </c>
      <c r="C3174" t="inlineStr">
        <is>
          <t>non_index_line</t>
        </is>
      </c>
      <c r="D3174" t="n">
        <v>1620</v>
      </c>
      <c r="E3174" t="n">
        <v>1475</v>
      </c>
      <c r="F3174" t="inlineStr">
        <is>
          <t xml:space="preserve">        Reglement tusschen de Secretarissen Fe-</t>
        </is>
      </c>
      <c r="G3174">
        <f>HYPERLINK("https://images.diginfra.net/iiif/NL-HaNA_1.01.02/3789/NL-HaNA_1.01.02_3789_0018.jpg/1323,404,1145,3111/full/0/default.jpg", "iiif_url")</f>
        <v/>
      </c>
    </row>
    <row r="3175">
      <c r="A3175" t="inlineStr">
        <is>
          <t>NL-HaNA_1.01.02_3789_0018-page-34</t>
        </is>
      </c>
      <c r="B3175" t="inlineStr">
        <is>
          <t>NL-HaNA_1.01.02_3789_0018-column-1423-504-945-2911</t>
        </is>
      </c>
      <c r="C3175" t="inlineStr">
        <is>
          <t>continuation</t>
        </is>
      </c>
      <c r="D3175" t="n">
        <v>1496</v>
      </c>
      <c r="E3175" t="n">
        <v>1528</v>
      </c>
      <c r="F3175" t="inlineStr">
        <is>
          <t xml:space="preserve">    nema en Segbroek. 84.</t>
        </is>
      </c>
      <c r="G3175">
        <f>HYPERLINK("https://images.diginfra.net/iiif/NL-HaNA_1.01.02/3789/NL-HaNA_1.01.02_3789_0018.jpg/1323,404,1145,3111/full/0/default.jpg", "iiif_url")</f>
        <v/>
      </c>
    </row>
    <row r="3176">
      <c r="A3176" t="inlineStr">
        <is>
          <t>NL-HaNA_1.01.02_3789_0018-page-34</t>
        </is>
      </c>
      <c r="B3176" t="inlineStr">
        <is>
          <t>NL-HaNA_1.01.02_3789_0018-column-1423-504-945-2911</t>
        </is>
      </c>
      <c r="C3176" t="inlineStr">
        <is>
          <t>non_index_line</t>
        </is>
      </c>
      <c r="D3176" t="n">
        <v>1627</v>
      </c>
      <c r="E3176" t="n">
        <v>1574</v>
      </c>
      <c r="F3176" t="inlineStr">
        <is>
          <t xml:space="preserve">        Regenten van Heesch versoeck om in-</t>
        </is>
      </c>
      <c r="G3176">
        <f>HYPERLINK("https://images.diginfra.net/iiif/NL-HaNA_1.01.02/3789/NL-HaNA_1.01.02_3789_0018.jpg/1323,404,1145,3111/full/0/default.jpg", "iiif_url")</f>
        <v/>
      </c>
    </row>
    <row r="3177">
      <c r="A3177" t="inlineStr">
        <is>
          <t>NL-HaNA_1.01.02_3789_0018-page-34</t>
        </is>
      </c>
      <c r="B3177" t="inlineStr">
        <is>
          <t>NL-HaNA_1.01.02_3789_0018-column-1423-504-945-2911</t>
        </is>
      </c>
      <c r="C3177" t="inlineStr">
        <is>
          <t>continuation</t>
        </is>
      </c>
      <c r="D3177" t="n">
        <v>1498</v>
      </c>
      <c r="E3177" t="n">
        <v>1623</v>
      </c>
      <c r="F3177" t="inlineStr">
        <is>
          <t xml:space="preserve">    reressen te mugen reduceren, de Raadt van</t>
        </is>
      </c>
      <c r="G3177">
        <f>HYPERLINK("https://images.diginfra.net/iiif/NL-HaNA_1.01.02/3789/NL-HaNA_1.01.02_3789_0018.jpg/1323,404,1145,3111/full/0/default.jpg", "iiif_url")</f>
        <v/>
      </c>
    </row>
    <row r="3178">
      <c r="A3178" t="inlineStr">
        <is>
          <t>NL-HaNA_1.01.02_3789_0018-page-34</t>
        </is>
      </c>
      <c r="B3178" t="inlineStr">
        <is>
          <t>NL-HaNA_1.01.02_3789_0018-column-1423-504-945-2911</t>
        </is>
      </c>
      <c r="C3178" t="inlineStr">
        <is>
          <t>continuation</t>
        </is>
      </c>
      <c r="D3178" t="n">
        <v>1498</v>
      </c>
      <c r="E3178" t="n">
        <v>1672</v>
      </c>
      <c r="F3178" t="inlineStr">
        <is>
          <t xml:space="preserve">    State te adviseren. 92.</t>
        </is>
      </c>
      <c r="G3178">
        <f>HYPERLINK("https://images.diginfra.net/iiif/NL-HaNA_1.01.02/3789/NL-HaNA_1.01.02_3789_0018.jpg/1323,404,1145,3111/full/0/default.jpg", "iiif_url")</f>
        <v/>
      </c>
    </row>
    <row r="3179">
      <c r="A3179" t="inlineStr">
        <is>
          <t>NL-HaNA_1.01.02_3789_0018-page-34</t>
        </is>
      </c>
      <c r="B3179" t="inlineStr">
        <is>
          <t>NL-HaNA_1.01.02_3789_0018-column-1423-504-945-2911</t>
        </is>
      </c>
      <c r="C3179" t="inlineStr">
        <is>
          <t>non_index_line</t>
        </is>
      </c>
      <c r="D3179" t="n">
        <v>1629</v>
      </c>
      <c r="E3179" t="n">
        <v>1716</v>
      </c>
      <c r="F3179" t="inlineStr">
        <is>
          <t xml:space="preserve">        te examineeren het advis van den</t>
        </is>
      </c>
      <c r="G3179">
        <f>HYPERLINK("https://images.diginfra.net/iiif/NL-HaNA_1.01.02/3789/NL-HaNA_1.01.02_3789_0018.jpg/1323,404,1145,3111/full/0/default.jpg", "iiif_url")</f>
        <v/>
      </c>
    </row>
    <row r="3180">
      <c r="A3180" t="inlineStr">
        <is>
          <t>NL-HaNA_1.01.02_3789_0018-page-34</t>
        </is>
      </c>
      <c r="B3180" t="inlineStr">
        <is>
          <t>NL-HaNA_1.01.02_3789_0018-column-1423-504-945-2911</t>
        </is>
      </c>
      <c r="C3180" t="inlineStr">
        <is>
          <t>continuation</t>
        </is>
      </c>
      <c r="D3180" t="n">
        <v>1503</v>
      </c>
      <c r="E3180" t="n">
        <v>1765</v>
      </c>
      <c r="F3180" t="inlineStr">
        <is>
          <t xml:space="preserve">    Raadt van Brabandt op het versoeck van</t>
        </is>
      </c>
      <c r="G3180">
        <f>HYPERLINK("https://images.diginfra.net/iiif/NL-HaNA_1.01.02/3789/NL-HaNA_1.01.02_3789_0018.jpg/1323,404,1145,3111/full/0/default.jpg", "iiif_url")</f>
        <v/>
      </c>
    </row>
    <row r="3181">
      <c r="A3181" t="inlineStr">
        <is>
          <t>NL-HaNA_1.01.02_3789_0018-page-34</t>
        </is>
      </c>
      <c r="B3181" t="inlineStr">
        <is>
          <t>NL-HaNA_1.01.02_3789_0018-column-1423-504-945-2911</t>
        </is>
      </c>
      <c r="C3181" t="inlineStr">
        <is>
          <t>continuation</t>
        </is>
      </c>
      <c r="D3181" t="n">
        <v>1503</v>
      </c>
      <c r="E3181" t="n">
        <v>1816</v>
      </c>
      <c r="F3181" t="inlineStr">
        <is>
          <t xml:space="preserve">    vander Schild om pardon. 83.</t>
        </is>
      </c>
      <c r="G3181">
        <f>HYPERLINK("https://images.diginfra.net/iiif/NL-HaNA_1.01.02/3789/NL-HaNA_1.01.02_3789_0018.jpg/1323,404,1145,3111/full/0/default.jpg", "iiif_url")</f>
        <v/>
      </c>
    </row>
    <row r="3182">
      <c r="A3182" t="inlineStr">
        <is>
          <t>NL-HaNA_1.01.02_3789_0018-page-34</t>
        </is>
      </c>
      <c r="B3182" t="inlineStr">
        <is>
          <t>NL-HaNA_1.01.02_3789_0018-column-1423-504-945-2911</t>
        </is>
      </c>
      <c r="C3182" t="inlineStr">
        <is>
          <t>non_index_line</t>
        </is>
      </c>
      <c r="D3182" t="n">
        <v>1622</v>
      </c>
      <c r="E3182" t="n">
        <v>1860</v>
      </c>
      <c r="F3182" t="inlineStr">
        <is>
          <t xml:space="preserve">        Regenten van Lieshout gepermitteert</t>
        </is>
      </c>
      <c r="G3182">
        <f>HYPERLINK("https://images.diginfra.net/iiif/NL-HaNA_1.01.02/3789/NL-HaNA_1.01.02_3789_0018.jpg/1323,404,1145,3111/full/0/default.jpg", "iiif_url")</f>
        <v/>
      </c>
    </row>
    <row r="3183">
      <c r="A3183" t="inlineStr">
        <is>
          <t>NL-HaNA_1.01.02_3789_0018-page-34</t>
        </is>
      </c>
      <c r="B3183" t="inlineStr">
        <is>
          <t>NL-HaNA_1.01.02_3789_0018-column-1423-504-945-2911</t>
        </is>
      </c>
      <c r="C3183" t="inlineStr">
        <is>
          <t>continuation</t>
        </is>
      </c>
      <c r="D3183" t="n">
        <v>1503</v>
      </c>
      <c r="E3183" t="n">
        <v>1913</v>
      </c>
      <c r="F3183" t="inlineStr">
        <is>
          <t xml:space="preserve">    te mogen omslaan. 95.</t>
        </is>
      </c>
      <c r="G3183">
        <f>HYPERLINK("https://images.diginfra.net/iiif/NL-HaNA_1.01.02/3789/NL-HaNA_1.01.02_3789_0018.jpg/1323,404,1145,3111/full/0/default.jpg", "iiif_url")</f>
        <v/>
      </c>
    </row>
    <row r="3184">
      <c r="A3184" t="inlineStr">
        <is>
          <t>NL-HaNA_1.01.02_3789_0018-page-34</t>
        </is>
      </c>
      <c r="B3184" t="inlineStr">
        <is>
          <t>NL-HaNA_1.01.02_3789_0018-column-1423-504-945-2911</t>
        </is>
      </c>
      <c r="C3184" t="inlineStr">
        <is>
          <t>non_index_line</t>
        </is>
      </c>
      <c r="D3184" t="n">
        <v>1622</v>
      </c>
      <c r="E3184" t="n">
        <v>1955</v>
      </c>
      <c r="F3184" t="inlineStr">
        <is>
          <t xml:space="preserve">        Regenten van Mierlo seeker Contract</t>
        </is>
      </c>
      <c r="G3184">
        <f>HYPERLINK("https://images.diginfra.net/iiif/NL-HaNA_1.01.02/3789/NL-HaNA_1.01.02_3789_0018.jpg/1323,404,1145,3111/full/0/default.jpg", "iiif_url")</f>
        <v/>
      </c>
    </row>
    <row r="3185">
      <c r="A3185" t="inlineStr">
        <is>
          <t>NL-HaNA_1.01.02_3789_0018-page-34</t>
        </is>
      </c>
      <c r="B3185" t="inlineStr">
        <is>
          <t>NL-HaNA_1.01.02_3789_0018-column-1423-504-945-2911</t>
        </is>
      </c>
      <c r="C3185" t="inlineStr">
        <is>
          <t>continuation</t>
        </is>
      </c>
      <c r="D3185" t="n">
        <v>1501</v>
      </c>
      <c r="E3185" t="n">
        <v>2011</v>
      </c>
      <c r="F3185" t="inlineStr">
        <is>
          <t xml:space="preserve">    geapprobeert. 95.</t>
        </is>
      </c>
      <c r="G3185">
        <f>HYPERLINK("https://images.diginfra.net/iiif/NL-HaNA_1.01.02/3789/NL-HaNA_1.01.02_3789_0018.jpg/1323,404,1145,3111/full/0/default.jpg", "iiif_url")</f>
        <v/>
      </c>
    </row>
    <row r="3186">
      <c r="A3186" t="inlineStr">
        <is>
          <t>NL-HaNA_1.01.02_3789_0018-page-34</t>
        </is>
      </c>
      <c r="B3186" t="inlineStr">
        <is>
          <t>NL-HaNA_1.01.02_3789_0018-column-1423-504-945-2911</t>
        </is>
      </c>
      <c r="C3186" t="inlineStr">
        <is>
          <t>non_index_line</t>
        </is>
      </c>
      <c r="D3186" t="n">
        <v>1627</v>
      </c>
      <c r="E3186" t="n">
        <v>2053</v>
      </c>
      <c r="F3186" t="inlineStr">
        <is>
          <t xml:space="preserve">        Hooghschout te advisceren op bet ver-</t>
        </is>
      </c>
      <c r="G3186">
        <f>HYPERLINK("https://images.diginfra.net/iiif/NL-HaNA_1.01.02/3789/NL-HaNA_1.01.02_3789_0018.jpg/1323,404,1145,3111/full/0/default.jpg", "iiif_url")</f>
        <v/>
      </c>
    </row>
    <row r="3187">
      <c r="A3187" t="inlineStr">
        <is>
          <t>NL-HaNA_1.01.02_3789_0018-page-34</t>
        </is>
      </c>
      <c r="B3187" t="inlineStr">
        <is>
          <t>NL-HaNA_1.01.02_3789_0018-column-1423-504-945-2911</t>
        </is>
      </c>
      <c r="C3187" t="inlineStr">
        <is>
          <t>continuation</t>
        </is>
      </c>
      <c r="D3187" t="n">
        <v>1503</v>
      </c>
      <c r="E3187" t="n">
        <v>2097</v>
      </c>
      <c r="F3187" t="inlineStr">
        <is>
          <t xml:space="preserve">    soeck van Soetens om de s'orfsiersplaatse van</t>
        </is>
      </c>
      <c r="G3187">
        <f>HYPERLINK("https://images.diginfra.net/iiif/NL-HaNA_1.01.02/3789/NL-HaNA_1.01.02_3789_0018.jpg/1323,404,1145,3111/full/0/default.jpg", "iiif_url")</f>
        <v/>
      </c>
    </row>
    <row r="3188">
      <c r="A3188" t="inlineStr">
        <is>
          <t>NL-HaNA_1.01.02_3789_0018-page-34</t>
        </is>
      </c>
      <c r="B3188" t="inlineStr">
        <is>
          <t>NL-HaNA_1.01.02_3789_0018-column-1423-504-945-2911</t>
        </is>
      </c>
      <c r="C3188" t="inlineStr">
        <is>
          <t>continuation</t>
        </is>
      </c>
      <c r="D3188" t="n">
        <v>1508</v>
      </c>
      <c r="E3188" t="n">
        <v>2155</v>
      </c>
      <c r="F3188" t="inlineStr">
        <is>
          <t xml:space="preserve">    Oorschot. 105.</t>
        </is>
      </c>
      <c r="G3188">
        <f>HYPERLINK("https://images.diginfra.net/iiif/NL-HaNA_1.01.02/3789/NL-HaNA_1.01.02_3789_0018.jpg/1323,404,1145,3111/full/0/default.jpg", "iiif_url")</f>
        <v/>
      </c>
    </row>
    <row r="3189">
      <c r="A3189" t="inlineStr">
        <is>
          <t>NL-HaNA_1.01.02_3789_0018-page-34</t>
        </is>
      </c>
      <c r="B3189" t="inlineStr">
        <is>
          <t>NL-HaNA_1.01.02_3789_0018-column-1423-504-945-2911</t>
        </is>
      </c>
      <c r="C3189" t="inlineStr">
        <is>
          <t>non_index_line</t>
        </is>
      </c>
      <c r="D3189" t="n">
        <v>1636</v>
      </c>
      <c r="E3189" t="n">
        <v>2200</v>
      </c>
      <c r="F3189" t="inlineStr">
        <is>
          <t xml:space="preserve">        Regenten van Kessel om te moogen</t>
        </is>
      </c>
      <c r="G3189">
        <f>HYPERLINK("https://images.diginfra.net/iiif/NL-HaNA_1.01.02/3789/NL-HaNA_1.01.02_3789_0018.jpg/1323,404,1145,3111/full/0/default.jpg", "iiif_url")</f>
        <v/>
      </c>
    </row>
    <row r="3190">
      <c r="A3190" t="inlineStr">
        <is>
          <t>NL-HaNA_1.01.02_3789_0018-page-34</t>
        </is>
      </c>
      <c r="B3190" t="inlineStr">
        <is>
          <t>NL-HaNA_1.01.02_3789_0018-column-1423-504-945-2911</t>
        </is>
      </c>
      <c r="C3190" t="inlineStr">
        <is>
          <t>continuation</t>
        </is>
      </c>
      <c r="D3190" t="n">
        <v>1508</v>
      </c>
      <c r="E3190" t="n">
        <v>2245</v>
      </c>
      <c r="F3190" t="inlineStr">
        <is>
          <t xml:space="preserve">    omslaan, de Raadt van Staate te adviseren.</t>
        </is>
      </c>
      <c r="G3190">
        <f>HYPERLINK("https://images.diginfra.net/iiif/NL-HaNA_1.01.02/3789/NL-HaNA_1.01.02_3789_0018.jpg/1323,404,1145,3111/full/0/default.jpg", "iiif_url")</f>
        <v/>
      </c>
    </row>
    <row r="3191">
      <c r="A3191" t="inlineStr">
        <is>
          <t>NL-HaNA_1.01.02_3789_0018-page-34</t>
        </is>
      </c>
      <c r="B3191" t="inlineStr">
        <is>
          <t>NL-HaNA_1.01.02_3789_0018-column-1423-504-945-2911</t>
        </is>
      </c>
      <c r="C3191" t="inlineStr">
        <is>
          <t>continuation</t>
        </is>
      </c>
      <c r="D3191" t="n">
        <v>1512</v>
      </c>
      <c r="E3191" t="n">
        <v>2310</v>
      </c>
      <c r="F3191" t="inlineStr">
        <is>
          <t xml:space="preserve">    107.</t>
        </is>
      </c>
      <c r="G3191">
        <f>HYPERLINK("https://images.diginfra.net/iiif/NL-HaNA_1.01.02/3789/NL-HaNA_1.01.02_3789_0018.jpg/1323,404,1145,3111/full/0/default.jpg", "iiif_url")</f>
        <v/>
      </c>
    </row>
    <row r="3192">
      <c r="A3192" t="inlineStr">
        <is>
          <t>NL-HaNA_1.01.02_3789_0018-page-34</t>
        </is>
      </c>
      <c r="B3192" t="inlineStr">
        <is>
          <t>NL-HaNA_1.01.02_3789_0018-column-1423-504-945-2911</t>
        </is>
      </c>
      <c r="C3192" t="inlineStr">
        <is>
          <t>non_index_line</t>
        </is>
      </c>
      <c r="D3192" t="n">
        <v>1632</v>
      </c>
      <c r="E3192" t="n">
        <v>2320</v>
      </c>
      <c r="F3192" t="inlineStr">
        <is>
          <t xml:space="preserve">        Regenten van Haaren, Berkel, En-</t>
        </is>
      </c>
      <c r="G3192">
        <f>HYPERLINK("https://images.diginfra.net/iiif/NL-HaNA_1.01.02/3789/NL-HaNA_1.01.02_3789_0018.jpg/1323,404,1145,3111/full/0/default.jpg", "iiif_url")</f>
        <v/>
      </c>
    </row>
    <row r="3193">
      <c r="A3193" t="inlineStr">
        <is>
          <t>NL-HaNA_1.01.02_3789_0018-page-34</t>
        </is>
      </c>
      <c r="B3193" t="inlineStr">
        <is>
          <t>NL-HaNA_1.01.02_3789_0018-column-1423-504-945-2911</t>
        </is>
      </c>
      <c r="C3193" t="inlineStr">
        <is>
          <t>continuation</t>
        </is>
      </c>
      <c r="D3193" t="n">
        <v>1505</v>
      </c>
      <c r="E3193" t="n">
        <v>2392</v>
      </c>
      <c r="F3193" t="inlineStr">
        <is>
          <t xml:space="preserve">    schut en Huyclom gelast Moerkercken fijn de-</t>
        </is>
      </c>
      <c r="G3193">
        <f>HYPERLINK("https://images.diginfra.net/iiif/NL-HaNA_1.01.02/3789/NL-HaNA_1.01.02_3789_0018.jpg/1323,404,1145,3111/full/0/default.jpg", "iiif_url")</f>
        <v/>
      </c>
    </row>
    <row r="3194">
      <c r="A3194" t="inlineStr">
        <is>
          <t>NL-HaNA_1.01.02_3789_0018-page-34</t>
        </is>
      </c>
      <c r="B3194" t="inlineStr">
        <is>
          <t>NL-HaNA_1.01.02_3789_0018-column-1423-504-945-2911</t>
        </is>
      </c>
      <c r="C3194" t="inlineStr">
        <is>
          <t>continuation</t>
        </is>
      </c>
      <c r="D3194" t="n">
        <v>1505</v>
      </c>
      <c r="E3194" t="n">
        <v>2441</v>
      </c>
      <c r="F3194" t="inlineStr">
        <is>
          <t xml:space="preserve">    claratie te voldoen, of te dienen van dimi-</t>
        </is>
      </c>
      <c r="G3194">
        <f>HYPERLINK("https://images.diginfra.net/iiif/NL-HaNA_1.01.02/3789/NL-HaNA_1.01.02_3789_0018.jpg/1323,404,1145,3111/full/0/default.jpg", "iiif_url")</f>
        <v/>
      </c>
    </row>
    <row r="3195">
      <c r="A3195" t="inlineStr">
        <is>
          <t>NL-HaNA_1.01.02_3789_0018-page-34</t>
        </is>
      </c>
      <c r="B3195" t="inlineStr">
        <is>
          <t>NL-HaNA_1.01.02_3789_0018-column-1423-504-945-2911</t>
        </is>
      </c>
      <c r="C3195" t="inlineStr">
        <is>
          <t>non_index_line</t>
        </is>
      </c>
      <c r="D3195" t="n">
        <v>1627</v>
      </c>
      <c r="E3195" t="n">
        <v>2504</v>
      </c>
      <c r="F3195" t="inlineStr">
        <is>
          <t xml:space="preserve">        mai.</t>
        </is>
      </c>
      <c r="G3195">
        <f>HYPERLINK("https://images.diginfra.net/iiif/NL-HaNA_1.01.02/3789/NL-HaNA_1.01.02_3789_0018.jpg/1323,404,1145,3111/full/0/default.jpg", "iiif_url")</f>
        <v/>
      </c>
    </row>
    <row r="3196">
      <c r="A3196" t="inlineStr">
        <is>
          <t>NL-HaNA_1.01.02_3789_0018-page-34</t>
        </is>
      </c>
      <c r="B3196" t="inlineStr">
        <is>
          <t>NL-HaNA_1.01.02_3789_0018-column-1423-504-945-2911</t>
        </is>
      </c>
      <c r="C3196" t="inlineStr">
        <is>
          <t>continuation</t>
        </is>
      </c>
      <c r="D3196" t="n">
        <v>1505</v>
      </c>
      <c r="E3196" t="n">
        <v>2500</v>
      </c>
      <c r="F3196" t="inlineStr">
        <is>
          <t xml:space="preserve">    nutie.</t>
        </is>
      </c>
      <c r="G3196">
        <f>HYPERLINK("https://images.diginfra.net/iiif/NL-HaNA_1.01.02/3789/NL-HaNA_1.01.02_3789_0018.jpg/1323,404,1145,3111/full/0/default.jpg", "iiif_url")</f>
        <v/>
      </c>
    </row>
    <row r="3197">
      <c r="A3197" t="inlineStr">
        <is>
          <t>NL-HaNA_1.01.02_3789_0018-page-34</t>
        </is>
      </c>
      <c r="B3197" t="inlineStr">
        <is>
          <t>NL-HaNA_1.01.02_3789_0018-column-1423-504-945-2911</t>
        </is>
      </c>
      <c r="C3197" t="inlineStr">
        <is>
          <t>non_index_line</t>
        </is>
      </c>
      <c r="D3197" t="n">
        <v>1636</v>
      </c>
      <c r="E3197" t="n">
        <v>2535</v>
      </c>
      <c r="F3197" t="inlineStr">
        <is>
          <t xml:space="preserve">        Regenten van Nunen om te regotie-</t>
        </is>
      </c>
      <c r="G3197">
        <f>HYPERLINK("https://images.diginfra.net/iiif/NL-HaNA_1.01.02/3789/NL-HaNA_1.01.02_3789_0018.jpg/1323,404,1145,3111/full/0/default.jpg", "iiif_url")</f>
        <v/>
      </c>
    </row>
    <row r="3198">
      <c r="A3198" t="inlineStr">
        <is>
          <t>NL-HaNA_1.01.02_3789_0018-page-34</t>
        </is>
      </c>
      <c r="B3198" t="inlineStr">
        <is>
          <t>NL-HaNA_1.01.02_3789_0018-column-1423-504-945-2911</t>
        </is>
      </c>
      <c r="C3198" t="inlineStr">
        <is>
          <t>continuation</t>
        </is>
      </c>
      <c r="D3198" t="n">
        <v>1503</v>
      </c>
      <c r="E3198" t="n">
        <v>2586</v>
      </c>
      <c r="F3198" t="inlineStr">
        <is>
          <t xml:space="preserve">    ren, de Raadt van Staate te adviseeren.</t>
        </is>
      </c>
      <c r="G3198">
        <f>HYPERLINK("https://images.diginfra.net/iiif/NL-HaNA_1.01.02/3789/NL-HaNA_1.01.02_3789_0018.jpg/1323,404,1145,3111/full/0/default.jpg", "iiif_url")</f>
        <v/>
      </c>
    </row>
    <row r="3199">
      <c r="A3199" t="inlineStr">
        <is>
          <t>NL-HaNA_1.01.02_3789_0018-page-34</t>
        </is>
      </c>
      <c r="B3199" t="inlineStr">
        <is>
          <t>NL-HaNA_1.01.02_3789_0018-column-1423-504-945-2911</t>
        </is>
      </c>
      <c r="C3199" t="inlineStr">
        <is>
          <t>continuation</t>
        </is>
      </c>
      <c r="D3199" t="n">
        <v>1512</v>
      </c>
      <c r="E3199" t="n">
        <v>2648</v>
      </c>
      <c r="F3199" t="inlineStr">
        <is>
          <t xml:space="preserve">    116.</t>
        </is>
      </c>
      <c r="G3199">
        <f>HYPERLINK("https://images.diginfra.net/iiif/NL-HaNA_1.01.02/3789/NL-HaNA_1.01.02_3789_0018.jpg/1323,404,1145,3111/full/0/default.jpg", "iiif_url")</f>
        <v/>
      </c>
    </row>
    <row r="3200">
      <c r="A3200" t="inlineStr">
        <is>
          <t>NL-HaNA_1.01.02_3789_0018-page-34</t>
        </is>
      </c>
      <c r="B3200" t="inlineStr">
        <is>
          <t>NL-HaNA_1.01.02_3789_0018-column-1423-504-945-2911</t>
        </is>
      </c>
      <c r="C3200" t="inlineStr">
        <is>
          <t>non_index_line</t>
        </is>
      </c>
      <c r="D3200" t="n">
        <v>1634</v>
      </c>
      <c r="E3200" t="n">
        <v>2679</v>
      </c>
      <c r="F3200" t="inlineStr">
        <is>
          <t xml:space="preserve">        advis en Regenten van Helmondt ge-</t>
        </is>
      </c>
      <c r="G3200">
        <f>HYPERLINK("https://images.diginfra.net/iiif/NL-HaNA_1.01.02/3789/NL-HaNA_1.01.02_3789_0018.jpg/1323,404,1145,3111/full/0/default.jpg", "iiif_url")</f>
        <v/>
      </c>
    </row>
    <row r="3201">
      <c r="A3201" t="inlineStr">
        <is>
          <t>NL-HaNA_1.01.02_3789_0018-page-34</t>
        </is>
      </c>
      <c r="B3201" t="inlineStr">
        <is>
          <t>NL-HaNA_1.01.02_3789_0018-column-1423-504-945-2911</t>
        </is>
      </c>
      <c r="C3201" t="inlineStr">
        <is>
          <t>continuation</t>
        </is>
      </c>
      <c r="D3201" t="n">
        <v>1510</v>
      </c>
      <c r="E3201" t="n">
        <v>2731</v>
      </c>
      <c r="F3201" t="inlineStr">
        <is>
          <t xml:space="preserve">    last baar Gaarderboek aght dagen ter Se-</t>
        </is>
      </c>
      <c r="G3201">
        <f>HYPERLINK("https://images.diginfra.net/iiif/NL-HaNA_1.01.02/3789/NL-HaNA_1.01.02_3789_0018.jpg/1323,404,1145,3111/full/0/default.jpg", "iiif_url")</f>
        <v/>
      </c>
    </row>
    <row r="3202">
      <c r="A3202" t="inlineStr">
        <is>
          <t>NL-HaNA_1.01.02_3789_0018-page-34</t>
        </is>
      </c>
      <c r="B3202" t="inlineStr">
        <is>
          <t>NL-HaNA_1.01.02_3789_0018-column-1423-504-945-2911</t>
        </is>
      </c>
      <c r="C3202" t="inlineStr">
        <is>
          <t>continuation</t>
        </is>
      </c>
      <c r="D3202" t="n">
        <v>1510</v>
      </c>
      <c r="E3202" t="n">
        <v>2778</v>
      </c>
      <c r="F3202" t="inlineStr">
        <is>
          <t xml:space="preserve">    cretarye open te leggen tot visie van Regen-</t>
        </is>
      </c>
      <c r="G3202">
        <f>HYPERLINK("https://images.diginfra.net/iiif/NL-HaNA_1.01.02/3789/NL-HaNA_1.01.02_3789_0018.jpg/1323,404,1145,3111/full/0/default.jpg", "iiif_url")</f>
        <v/>
      </c>
    </row>
    <row r="3203">
      <c r="A3203" t="inlineStr">
        <is>
          <t>NL-HaNA_1.01.02_3789_0018-page-34</t>
        </is>
      </c>
      <c r="B3203" t="inlineStr">
        <is>
          <t>NL-HaNA_1.01.02_3789_0018-column-1423-504-945-2911</t>
        </is>
      </c>
      <c r="C3203" t="inlineStr">
        <is>
          <t>continuation</t>
        </is>
      </c>
      <c r="D3203" t="n">
        <v>1508</v>
      </c>
      <c r="E3203" t="n">
        <v>2839</v>
      </c>
      <c r="F3203" t="inlineStr">
        <is>
          <t xml:space="preserve">    tem. 117.</t>
        </is>
      </c>
      <c r="G3203">
        <f>HYPERLINK("https://images.diginfra.net/iiif/NL-HaNA_1.01.02/3789/NL-HaNA_1.01.02_3789_0018.jpg/1323,404,1145,3111/full/0/default.jpg", "iiif_url")</f>
        <v/>
      </c>
    </row>
    <row r="3204">
      <c r="A3204" t="inlineStr">
        <is>
          <t>NL-HaNA_1.01.02_3789_0018-page-34</t>
        </is>
      </c>
      <c r="B3204" t="inlineStr">
        <is>
          <t>NL-HaNA_1.01.02_3789_0018-column-1423-504-945-2911</t>
        </is>
      </c>
      <c r="C3204" t="inlineStr">
        <is>
          <t>non_index_line</t>
        </is>
      </c>
      <c r="D3204" t="n">
        <v>1632</v>
      </c>
      <c r="E3204" t="n">
        <v>2876</v>
      </c>
      <c r="F3204" t="inlineStr">
        <is>
          <t xml:space="preserve">        rapport op het versoeck van vander</t>
        </is>
      </c>
      <c r="G3204">
        <f>HYPERLINK("https://images.diginfra.net/iiif/NL-HaNA_1.01.02/3789/NL-HaNA_1.01.02_3789_0018.jpg/1323,404,1145,3111/full/0/default.jpg", "iiif_url")</f>
        <v/>
      </c>
    </row>
    <row r="3205">
      <c r="A3205" t="inlineStr">
        <is>
          <t>NL-HaNA_1.01.02_3789_0018-page-34</t>
        </is>
      </c>
      <c r="B3205" t="inlineStr">
        <is>
          <t>NL-HaNA_1.01.02_3789_0018-column-1423-504-945-2911</t>
        </is>
      </c>
      <c r="C3205" t="inlineStr">
        <is>
          <t>continuation</t>
        </is>
      </c>
      <c r="D3205" t="n">
        <v>1512</v>
      </c>
      <c r="E3205" t="n">
        <v>2930</v>
      </c>
      <c r="F3205" t="inlineStr">
        <is>
          <t xml:space="preserve">    Schild om pardon, Provincien aangenoomen</t>
        </is>
      </c>
      <c r="G3205">
        <f>HYPERLINK("https://images.diginfra.net/iiif/NL-HaNA_1.01.02/3789/NL-HaNA_1.01.02_3789_0018.jpg/1323,404,1145,3111/full/0/default.jpg", "iiif_url")</f>
        <v/>
      </c>
    </row>
    <row r="3206">
      <c r="A3206" t="inlineStr">
        <is>
          <t>NL-HaNA_1.01.02_3789_0018-page-34</t>
        </is>
      </c>
      <c r="B3206" t="inlineStr">
        <is>
          <t>NL-HaNA_1.01.02_3789_0018-column-1423-504-945-2911</t>
        </is>
      </c>
      <c r="C3206" t="inlineStr">
        <is>
          <t>continuation</t>
        </is>
      </c>
      <c r="D3206" t="n">
        <v>1510</v>
      </c>
      <c r="E3206" t="n">
        <v>2983</v>
      </c>
      <c r="F3206" t="inlineStr">
        <is>
          <t xml:space="preserve">    haar te verklaren. 131.</t>
        </is>
      </c>
      <c r="G3206">
        <f>HYPERLINK("https://images.diginfra.net/iiif/NL-HaNA_1.01.02/3789/NL-HaNA_1.01.02_3789_0018.jpg/1323,404,1145,3111/full/0/default.jpg", "iiif_url")</f>
        <v/>
      </c>
    </row>
    <row r="3207">
      <c r="A3207" t="inlineStr">
        <is>
          <t>NL-HaNA_1.01.02_3789_0018-page-34</t>
        </is>
      </c>
      <c r="B3207" t="inlineStr">
        <is>
          <t>NL-HaNA_1.01.02_3789_0018-column-1423-504-945-2911</t>
        </is>
      </c>
      <c r="C3207" t="inlineStr">
        <is>
          <t>non_index_line</t>
        </is>
      </c>
      <c r="D3207" t="n">
        <v>1634</v>
      </c>
      <c r="E3207" t="n">
        <v>3008</v>
      </c>
      <c r="F3207" t="inlineStr">
        <is>
          <t xml:space="preserve">        beright van den Quartierschout op</t>
        </is>
      </c>
      <c r="G3207">
        <f>HYPERLINK("https://images.diginfra.net/iiif/NL-HaNA_1.01.02/3789/NL-HaNA_1.01.02_3789_0018.jpg/1323,404,1145,3111/full/0/default.jpg", "iiif_url")</f>
        <v/>
      </c>
    </row>
    <row r="3208">
      <c r="A3208" t="inlineStr">
        <is>
          <t>NL-HaNA_1.01.02_3789_0018-page-34</t>
        </is>
      </c>
      <c r="B3208" t="inlineStr">
        <is>
          <t>NL-HaNA_1.01.02_3789_0018-column-1423-504-945-2911</t>
        </is>
      </c>
      <c r="C3208" t="inlineStr">
        <is>
          <t>continuation</t>
        </is>
      </c>
      <c r="D3208" t="n">
        <v>1508</v>
      </c>
      <c r="E3208" t="n">
        <v>3072</v>
      </c>
      <c r="F3208" t="inlineStr">
        <is>
          <t xml:space="preserve">    het versoeck van Roomsche Ingeseetenen van</t>
        </is>
      </c>
      <c r="G3208">
        <f>HYPERLINK("https://images.diginfra.net/iiif/NL-HaNA_1.01.02/3789/NL-HaNA_1.01.02_3789_0018.jpg/1323,404,1145,3111/full/0/default.jpg", "iiif_url")</f>
        <v/>
      </c>
    </row>
    <row r="3209">
      <c r="A3209" t="inlineStr">
        <is>
          <t>NL-HaNA_1.01.02_3789_0018-page-34</t>
        </is>
      </c>
      <c r="B3209" t="inlineStr">
        <is>
          <t>NL-HaNA_1.01.02_3789_0018-column-1423-504-945-2911</t>
        </is>
      </c>
      <c r="C3209" t="inlineStr">
        <is>
          <t>continuation</t>
        </is>
      </c>
      <c r="D3209" t="n">
        <v>1510</v>
      </c>
      <c r="E3209" t="n">
        <v>3119</v>
      </c>
      <c r="F3209" t="inlineStr">
        <is>
          <t xml:space="preserve">    hooge Mierden, om een Kerkschuur te mo-</t>
        </is>
      </c>
      <c r="G3209">
        <f>HYPERLINK("https://images.diginfra.net/iiif/NL-HaNA_1.01.02/3789/NL-HaNA_1.01.02_3789_0018.jpg/1323,404,1145,3111/full/0/default.jpg", "iiif_url")</f>
        <v/>
      </c>
    </row>
    <row r="3210">
      <c r="A3210" t="inlineStr">
        <is>
          <t>NL-HaNA_1.01.02_3789_0018-page-34</t>
        </is>
      </c>
      <c r="B3210" t="inlineStr">
        <is>
          <t>NL-HaNA_1.01.02_3789_0018-column-1423-504-945-2911</t>
        </is>
      </c>
      <c r="C3210" t="inlineStr">
        <is>
          <t>continuation</t>
        </is>
      </c>
      <c r="D3210" t="n">
        <v>1508</v>
      </c>
      <c r="E3210" t="n">
        <v>3162</v>
      </c>
      <c r="F3210" t="inlineStr">
        <is>
          <t xml:space="preserve">    gen approprieren tot den Godtsdienst en ge-</t>
        </is>
      </c>
      <c r="G3210">
        <f>HYPERLINK("https://images.diginfra.net/iiif/NL-HaNA_1.01.02/3789/NL-HaNA_1.01.02_3789_0018.jpg/1323,404,1145,3111/full/0/default.jpg", "iiif_url")</f>
        <v/>
      </c>
    </row>
    <row r="3211">
      <c r="A3211" t="inlineStr">
        <is>
          <t>NL-HaNA_1.01.02_3789_0018-page-34</t>
        </is>
      </c>
      <c r="B3211" t="inlineStr">
        <is>
          <t>NL-HaNA_1.01.02_3789_0018-column-1423-504-945-2911</t>
        </is>
      </c>
      <c r="C3211" t="inlineStr">
        <is>
          <t>continuation</t>
        </is>
      </c>
      <c r="D3211" t="n">
        <v>1508</v>
      </c>
      <c r="E3211" t="n">
        <v>3224</v>
      </c>
      <c r="F3211" t="inlineStr">
        <is>
          <t xml:space="preserve">    accordeert. 140.</t>
        </is>
      </c>
      <c r="G3211">
        <f>HYPERLINK("https://images.diginfra.net/iiif/NL-HaNA_1.01.02/3789/NL-HaNA_1.01.02_3789_0018.jpg/1323,404,1145,3111/full/0/default.jpg", "iiif_url")</f>
        <v/>
      </c>
    </row>
    <row r="3212">
      <c r="A3212" t="inlineStr">
        <is>
          <t>NL-HaNA_1.01.02_3789_0018-page-34</t>
        </is>
      </c>
      <c r="B3212" t="inlineStr">
        <is>
          <t>NL-HaNA_1.01.02_3789_0018-column-1423-504-945-2911</t>
        </is>
      </c>
      <c r="C3212" t="inlineStr">
        <is>
          <t>non_index_line</t>
        </is>
      </c>
      <c r="D3212" t="n">
        <v>1634</v>
      </c>
      <c r="E3212" t="n">
        <v>3262</v>
      </c>
      <c r="F3212" t="inlineStr">
        <is>
          <t xml:space="preserve">        Regenten ven Oirschot, Haren, Ber-</t>
        </is>
      </c>
      <c r="G3212">
        <f>HYPERLINK("https://images.diginfra.net/iiif/NL-HaNA_1.01.02/3789/NL-HaNA_1.01.02_3789_0018.jpg/1323,404,1145,3111/full/0/default.jpg", "iiif_url")</f>
        <v/>
      </c>
    </row>
    <row r="3213">
      <c r="A3213" t="inlineStr">
        <is>
          <t>NL-HaNA_1.01.02_3789_0018-page-34</t>
        </is>
      </c>
      <c r="B3213" t="inlineStr">
        <is>
          <t>NL-HaNA_1.01.02_3789_0018-column-1423-504-945-2911</t>
        </is>
      </c>
      <c r="C3213" t="inlineStr">
        <is>
          <t>continuation</t>
        </is>
      </c>
      <c r="D3213" t="n">
        <v>1508</v>
      </c>
      <c r="E3213" t="n">
        <v>3310</v>
      </c>
      <c r="F3213" t="inlineStr">
        <is>
          <t xml:space="preserve">    kel en Huyclom, beright op de Requeste van</t>
        </is>
      </c>
      <c r="G3213">
        <f>HYPERLINK("https://images.diginfra.net/iiif/NL-HaNA_1.01.02/3789/NL-HaNA_1.01.02_3789_0018.jpg/1323,404,1145,3111/full/0/default.jpg", "iiif_url")</f>
        <v/>
      </c>
    </row>
    <row r="3214">
      <c r="A3214" t="inlineStr">
        <is>
          <t>NL-HaNA_1.01.02_3789_0018-page-34</t>
        </is>
      </c>
      <c r="B3214" t="inlineStr">
        <is>
          <t>NL-HaNA_1.01.02_3789_0018-column-1423-504-945-2911</t>
        </is>
      </c>
      <c r="C3214" t="inlineStr">
        <is>
          <t>continuation</t>
        </is>
      </c>
      <c r="D3214" t="n">
        <v>1510</v>
      </c>
      <c r="E3214" t="n">
        <v>3359</v>
      </c>
      <c r="F3214" t="inlineStr">
        <is>
          <t xml:space="preserve">    Moerkercken om voldoeninge , en van de</t>
        </is>
      </c>
      <c r="G3214">
        <f>HYPERLINK("https://images.diginfra.net/iiif/NL-HaNA_1.01.02/3789/NL-HaNA_1.01.02_3789_0018.jpg/1323,404,1145,3111/full/0/default.jpg", "iiif_url")</f>
        <v/>
      </c>
    </row>
    <row r="3218">
      <c r="A3218" t="inlineStr">
        <is>
          <t>NL-HaNA_1.01.02_3789_0018-page-35</t>
        </is>
      </c>
      <c r="B3218" t="inlineStr">
        <is>
          <t>NL-HaNA_1.01.02_3789_0018-column-2602-506-905-2909</t>
        </is>
      </c>
      <c r="C3218" t="inlineStr">
        <is>
          <t>continuation</t>
        </is>
      </c>
      <c r="D3218" t="n">
        <v>2642</v>
      </c>
      <c r="E3218" t="n">
        <v>501</v>
      </c>
      <c r="F3218" t="inlineStr">
        <is>
          <t xml:space="preserve">    tetaalinge ontstaagen, en de selve gelaaten</t>
        </is>
      </c>
      <c r="G3218">
        <f>HYPERLINK("https://images.diginfra.net/iiif/NL-HaNA_1.01.02/3789/NL-HaNA_1.01.02_3789_0018.jpg/2502,406,1105,3109/full/0/default.jpg", "iiif_url")</f>
        <v/>
      </c>
    </row>
    <row r="3219">
      <c r="A3219" t="inlineStr">
        <is>
          <t>NL-HaNA_1.01.02_3789_0018-page-35</t>
        </is>
      </c>
      <c r="B3219" t="inlineStr">
        <is>
          <t>NL-HaNA_1.01.02_3789_0018-column-2602-506-905-2909</t>
        </is>
      </c>
      <c r="C3219" t="inlineStr">
        <is>
          <t>continuation</t>
        </is>
      </c>
      <c r="D3219" t="n">
        <v>2642</v>
      </c>
      <c r="E3219" t="n">
        <v>548</v>
      </c>
      <c r="F3219" t="inlineStr">
        <is>
          <t xml:space="preserve">    tot lasten van de Secretarissen Fenema en</t>
        </is>
      </c>
      <c r="G3219">
        <f>HYPERLINK("https://images.diginfra.net/iiif/NL-HaNA_1.01.02/3789/NL-HaNA_1.01.02_3789_0018.jpg/2502,406,1105,3109/full/0/default.jpg", "iiif_url")</f>
        <v/>
      </c>
    </row>
    <row r="3220">
      <c r="A3220" t="inlineStr">
        <is>
          <t>NL-HaNA_1.01.02_3789_0018-page-35</t>
        </is>
      </c>
      <c r="B3220" t="inlineStr">
        <is>
          <t>NL-HaNA_1.01.02_3789_0018-column-2602-506-905-2909</t>
        </is>
      </c>
      <c r="C3220" t="inlineStr">
        <is>
          <t>continuation</t>
        </is>
      </c>
      <c r="D3220" t="n">
        <v>2645</v>
      </c>
      <c r="E3220" t="n">
        <v>600</v>
      </c>
      <c r="F3220" t="inlineStr">
        <is>
          <t xml:space="preserve">    Segbroeck. 140.</t>
        </is>
      </c>
      <c r="G3220">
        <f>HYPERLINK("https://images.diginfra.net/iiif/NL-HaNA_1.01.02/3789/NL-HaNA_1.01.02_3789_0018.jpg/2502,406,1105,3109/full/0/default.jpg", "iiif_url")</f>
        <v/>
      </c>
    </row>
    <row r="3221">
      <c r="A3221" t="inlineStr">
        <is>
          <t>NL-HaNA_1.01.02_3789_0018-page-35</t>
        </is>
      </c>
      <c r="B3221" t="inlineStr">
        <is>
          <t>NL-HaNA_1.01.02_3789_0018-column-2602-506-905-2909</t>
        </is>
      </c>
      <c r="C3221" t="inlineStr">
        <is>
          <t>repeat_lemma</t>
        </is>
      </c>
      <c r="D3221" t="n">
        <v>2760</v>
      </c>
      <c r="E3221" t="n">
        <v>649</v>
      </c>
      <c r="F3221" t="inlineStr">
        <is>
          <t xml:space="preserve">        Segbroeck om Copie van de voorschree-</t>
        </is>
      </c>
      <c r="G3221">
        <f>HYPERLINK("https://images.diginfra.net/iiif/NL-HaNA_1.01.02/3789/NL-HaNA_1.01.02_3789_0018.jpg/2502,406,1105,3109/full/0/default.jpg", "iiif_url")</f>
        <v/>
      </c>
    </row>
    <row r="3222">
      <c r="A3222" t="inlineStr">
        <is>
          <t>NL-HaNA_1.01.02_3789_0018-page-35</t>
        </is>
      </c>
      <c r="B3222" t="inlineStr">
        <is>
          <t>NL-HaNA_1.01.02_3789_0018-column-2602-506-905-2909</t>
        </is>
      </c>
      <c r="C3222" t="inlineStr">
        <is>
          <t>continuation</t>
        </is>
      </c>
      <c r="D3222" t="n">
        <v>2640</v>
      </c>
      <c r="E3222" t="n">
        <v>702</v>
      </c>
      <c r="F3222" t="inlineStr">
        <is>
          <t xml:space="preserve">    ve Rescriptie, afgeweesen. ist.</t>
        </is>
      </c>
      <c r="G3222">
        <f>HYPERLINK("https://images.diginfra.net/iiif/NL-HaNA_1.01.02/3789/NL-HaNA_1.01.02_3789_0018.jpg/2502,406,1105,3109/full/0/default.jpg", "iiif_url")</f>
        <v/>
      </c>
    </row>
    <row r="3223">
      <c r="A3223" t="inlineStr">
        <is>
          <t>NL-HaNA_1.01.02_3789_0018-page-35</t>
        </is>
      </c>
      <c r="B3223" t="inlineStr">
        <is>
          <t>NL-HaNA_1.01.02_3789_0018-column-2602-506-905-2909</t>
        </is>
      </c>
      <c r="C3223" t="inlineStr">
        <is>
          <t>repeat_lemma</t>
        </is>
      </c>
      <c r="D3223" t="n">
        <v>2760</v>
      </c>
      <c r="E3223" t="n">
        <v>749</v>
      </c>
      <c r="F3223" t="inlineStr">
        <is>
          <t xml:space="preserve">        te examineeren het rapport op het</t>
        </is>
      </c>
      <c r="G3223">
        <f>HYPERLINK("https://images.diginfra.net/iiif/NL-HaNA_1.01.02/3789/NL-HaNA_1.01.02_3789_0018.jpg/2502,406,1105,3109/full/0/default.jpg", "iiif_url")</f>
        <v/>
      </c>
    </row>
    <row r="3224">
      <c r="A3224" t="inlineStr">
        <is>
          <t>NL-HaNA_1.01.02_3789_0018-page-35</t>
        </is>
      </c>
      <c r="B3224" t="inlineStr">
        <is>
          <t>NL-HaNA_1.01.02_3789_0018-column-2602-506-905-2909</t>
        </is>
      </c>
      <c r="C3224" t="inlineStr">
        <is>
          <t>continuation</t>
        </is>
      </c>
      <c r="D3224" t="n">
        <v>2640</v>
      </c>
      <c r="E3224" t="n">
        <v>794</v>
      </c>
      <c r="F3224" t="inlineStr">
        <is>
          <t xml:space="preserve">    versoeck van vander Schildt om pardon. 153.</t>
        </is>
      </c>
      <c r="G3224">
        <f>HYPERLINK("https://images.diginfra.net/iiif/NL-HaNA_1.01.02/3789/NL-HaNA_1.01.02_3789_0018.jpg/2502,406,1105,3109/full/0/default.jpg", "iiif_url")</f>
        <v/>
      </c>
    </row>
    <row r="3225">
      <c r="A3225" t="inlineStr">
        <is>
          <t>NL-HaNA_1.01.02_3789_0018-page-35</t>
        </is>
      </c>
      <c r="B3225" t="inlineStr">
        <is>
          <t>NL-HaNA_1.01.02_3789_0018-column-2602-506-905-2909</t>
        </is>
      </c>
      <c r="C3225" t="inlineStr">
        <is>
          <t>repeat_lemma</t>
        </is>
      </c>
      <c r="D3225" t="n">
        <v>2760</v>
      </c>
      <c r="E3225" t="n">
        <v>839</v>
      </c>
      <c r="F3225" t="inlineStr">
        <is>
          <t xml:space="preserve">        Regenten van Berckel om te movgen</t>
        </is>
      </c>
      <c r="G3225">
        <f>HYPERLINK("https://images.diginfra.net/iiif/NL-HaNA_1.01.02/3789/NL-HaNA_1.01.02_3789_0018.jpg/2502,406,1105,3109/full/0/default.jpg", "iiif_url")</f>
        <v/>
      </c>
    </row>
    <row r="3226">
      <c r="A3226" t="inlineStr">
        <is>
          <t>NL-HaNA_1.01.02_3789_0018-page-35</t>
        </is>
      </c>
      <c r="B3226" t="inlineStr">
        <is>
          <t>NL-HaNA_1.01.02_3789_0018-column-2602-506-905-2909</t>
        </is>
      </c>
      <c r="C3226" t="inlineStr">
        <is>
          <t>lemma</t>
        </is>
      </c>
      <c r="D3226" t="n">
        <v>2638</v>
      </c>
      <c r="E3226" t="n">
        <v>894</v>
      </c>
      <c r="F3226" t="inlineStr">
        <is>
          <t>omslaan, de Raadt van Staate te advijee-</t>
        </is>
      </c>
      <c r="G3226">
        <f>HYPERLINK("https://images.diginfra.net/iiif/NL-HaNA_1.01.02/3789/NL-HaNA_1.01.02_3789_0018.jpg/2502,406,1105,3109/full/0/default.jpg", "iiif_url")</f>
        <v/>
      </c>
    </row>
    <row r="3227">
      <c r="A3227" t="inlineStr">
        <is>
          <t>NL-HaNA_1.01.02_3789_0018-page-35</t>
        </is>
      </c>
      <c r="B3227" t="inlineStr">
        <is>
          <t>NL-HaNA_1.01.02_3789_0018-column-2602-506-905-2909</t>
        </is>
      </c>
      <c r="C3227" t="inlineStr">
        <is>
          <t>lemma</t>
        </is>
      </c>
      <c r="D3227" t="n">
        <v>2635</v>
      </c>
      <c r="E3227" t="n">
        <v>946</v>
      </c>
      <c r="F3227" t="inlineStr">
        <is>
          <t>ren. 161.</t>
        </is>
      </c>
      <c r="G3227">
        <f>HYPERLINK("https://images.diginfra.net/iiif/NL-HaNA_1.01.02/3789/NL-HaNA_1.01.02_3789_0018.jpg/2502,406,1105,3109/full/0/default.jpg", "iiif_url")</f>
        <v/>
      </c>
    </row>
    <row r="3228">
      <c r="A3228" t="inlineStr">
        <is>
          <t>NL-HaNA_1.01.02_3789_0018-page-35</t>
        </is>
      </c>
      <c r="B3228" t="inlineStr">
        <is>
          <t>NL-HaNA_1.01.02_3789_0018-column-2602-506-905-2909</t>
        </is>
      </c>
      <c r="C3228" t="inlineStr">
        <is>
          <t>repeat_lemma</t>
        </is>
      </c>
      <c r="D3228" t="n">
        <v>2764</v>
      </c>
      <c r="E3228" t="n">
        <v>983</v>
      </c>
      <c r="F3228" t="inlineStr">
        <is>
          <t xml:space="preserve">        advis en Regenten van Nunen ge-</t>
        </is>
      </c>
      <c r="G3228">
        <f>HYPERLINK("https://images.diginfra.net/iiif/NL-HaNA_1.01.02/3789/NL-HaNA_1.01.02_3789_0018.jpg/2502,406,1105,3109/full/0/default.jpg", "iiif_url")</f>
        <v/>
      </c>
    </row>
    <row r="3229">
      <c r="A3229" t="inlineStr">
        <is>
          <t>NL-HaNA_1.01.02_3789_0018-page-35</t>
        </is>
      </c>
      <c r="B3229" t="inlineStr">
        <is>
          <t>NL-HaNA_1.01.02_3789_0018-column-2602-506-905-2909</t>
        </is>
      </c>
      <c r="C3229" t="inlineStr">
        <is>
          <t>lemma</t>
        </is>
      </c>
      <c r="D3229" t="n">
        <v>2635</v>
      </c>
      <c r="E3229" t="n">
        <v>1042</v>
      </c>
      <c r="F3229" t="inlineStr">
        <is>
          <t>permitteert te negotieeren. 164.</t>
        </is>
      </c>
      <c r="G3229">
        <f>HYPERLINK("https://images.diginfra.net/iiif/NL-HaNA_1.01.02/3789/NL-HaNA_1.01.02_3789_0018.jpg/2502,406,1105,3109/full/0/default.jpg", "iiif_url")</f>
        <v/>
      </c>
    </row>
    <row r="3230">
      <c r="A3230" t="inlineStr">
        <is>
          <t>NL-HaNA_1.01.02_3789_0018-page-35</t>
        </is>
      </c>
      <c r="B3230" t="inlineStr">
        <is>
          <t>NL-HaNA_1.01.02_3789_0018-column-2602-506-905-2909</t>
        </is>
      </c>
      <c r="C3230" t="inlineStr">
        <is>
          <t>continuation</t>
        </is>
      </c>
      <c r="D3230" t="n">
        <v>2758</v>
      </c>
      <c r="E3230" t="n">
        <v>1082</v>
      </c>
      <c r="F3230" t="inlineStr">
        <is>
          <t xml:space="preserve">    Gecommitteerden van den Polder van</t>
        </is>
      </c>
      <c r="G3230">
        <f>HYPERLINK("https://images.diginfra.net/iiif/NL-HaNA_1.01.02/3789/NL-HaNA_1.01.02_3789_0018.jpg/2502,406,1105,3109/full/0/default.jpg", "iiif_url")</f>
        <v/>
      </c>
    </row>
    <row r="3231">
      <c r="A3231" t="inlineStr">
        <is>
          <t>NL-HaNA_1.01.02_3789_0018-page-35</t>
        </is>
      </c>
      <c r="B3231" t="inlineStr">
        <is>
          <t>NL-HaNA_1.01.02_3789_0018-column-2602-506-905-2909</t>
        </is>
      </c>
      <c r="C3231" t="inlineStr">
        <is>
          <t>lemma</t>
        </is>
      </c>
      <c r="D3231" t="n">
        <v>2635</v>
      </c>
      <c r="E3231" t="n">
        <v>1134</v>
      </c>
      <c r="F3231" t="inlineStr">
        <is>
          <t>den Eygen om te moogen omslaan, de Raadt</t>
        </is>
      </c>
      <c r="G3231">
        <f>HYPERLINK("https://images.diginfra.net/iiif/NL-HaNA_1.01.02/3789/NL-HaNA_1.01.02_3789_0018.jpg/2502,406,1105,3109/full/0/default.jpg", "iiif_url")</f>
        <v/>
      </c>
    </row>
    <row r="3232">
      <c r="A3232" t="inlineStr">
        <is>
          <t>NL-HaNA_1.01.02_3789_0018-page-35</t>
        </is>
      </c>
      <c r="B3232" t="inlineStr">
        <is>
          <t>NL-HaNA_1.01.02_3789_0018-column-2602-506-905-2909</t>
        </is>
      </c>
      <c r="C3232" t="inlineStr">
        <is>
          <t>lemma</t>
        </is>
      </c>
      <c r="D3232" t="n">
        <v>2638</v>
      </c>
      <c r="E3232" t="n">
        <v>1184</v>
      </c>
      <c r="F3232" t="inlineStr">
        <is>
          <t>wan Staate te advisteren. 171.</t>
        </is>
      </c>
      <c r="G3232">
        <f>HYPERLINK("https://images.diginfra.net/iiif/NL-HaNA_1.01.02/3789/NL-HaNA_1.01.02_3789_0018.jpg/2502,406,1105,3109/full/0/default.jpg", "iiif_url")</f>
        <v/>
      </c>
    </row>
    <row r="3233">
      <c r="A3233" t="inlineStr">
        <is>
          <t>NL-HaNA_1.01.02_3789_0018-page-35</t>
        </is>
      </c>
      <c r="B3233" t="inlineStr">
        <is>
          <t>NL-HaNA_1.01.02_3789_0018-column-2602-506-905-2909</t>
        </is>
      </c>
      <c r="C3233" t="inlineStr">
        <is>
          <t>continuation</t>
        </is>
      </c>
      <c r="D3233" t="n">
        <v>2760</v>
      </c>
      <c r="E3233" t="n">
        <v>1232</v>
      </c>
      <c r="F3233" t="inlineStr">
        <is>
          <t xml:space="preserve">    Gecommitteerden van de Polders van</t>
        </is>
      </c>
      <c r="G3233">
        <f>HYPERLINK("https://images.diginfra.net/iiif/NL-HaNA_1.01.02/3789/NL-HaNA_1.01.02_3789_0018.jpg/2502,406,1105,3109/full/0/default.jpg", "iiif_url")</f>
        <v/>
      </c>
    </row>
    <row r="3234">
      <c r="A3234" t="inlineStr">
        <is>
          <t>NL-HaNA_1.01.02_3789_0018-page-35</t>
        </is>
      </c>
      <c r="B3234" t="inlineStr">
        <is>
          <t>NL-HaNA_1.01.02_3789_0018-column-2602-506-905-2909</t>
        </is>
      </c>
      <c r="C3234" t="inlineStr">
        <is>
          <t>lemma</t>
        </is>
      </c>
      <c r="D3234" t="n">
        <v>2635</v>
      </c>
      <c r="E3234" t="n">
        <v>1281</v>
      </c>
      <c r="F3234" t="inlineStr">
        <is>
          <t>den Kuedyck Pepers, en Vlierdt om te mo-</t>
        </is>
      </c>
      <c r="G3234">
        <f>HYPERLINK("https://images.diginfra.net/iiif/NL-HaNA_1.01.02/3789/NL-HaNA_1.01.02_3789_0018.jpg/2502,406,1105,3109/full/0/default.jpg", "iiif_url")</f>
        <v/>
      </c>
    </row>
    <row r="3235">
      <c r="A3235" t="inlineStr">
        <is>
          <t>NL-HaNA_1.01.02_3789_0018-page-35</t>
        </is>
      </c>
      <c r="B3235" t="inlineStr">
        <is>
          <t>NL-HaNA_1.01.02_3789_0018-column-2602-506-905-2909</t>
        </is>
      </c>
      <c r="C3235" t="inlineStr">
        <is>
          <t>lemma</t>
        </is>
      </c>
      <c r="D3235" t="n">
        <v>2635</v>
      </c>
      <c r="E3235" t="n">
        <v>1327</v>
      </c>
      <c r="F3235" t="inlineStr">
        <is>
          <t>gen omslaan, de Raadt van Staate te ad-</t>
        </is>
      </c>
      <c r="G3235">
        <f>HYPERLINK("https://images.diginfra.net/iiif/NL-HaNA_1.01.02/3789/NL-HaNA_1.01.02_3789_0018.jpg/2502,406,1105,3109/full/0/default.jpg", "iiif_url")</f>
        <v/>
      </c>
    </row>
    <row r="3236">
      <c r="A3236" t="inlineStr">
        <is>
          <t>NL-HaNA_1.01.02_3789_0018-page-35</t>
        </is>
      </c>
      <c r="B3236" t="inlineStr">
        <is>
          <t>NL-HaNA_1.01.02_3789_0018-column-2602-506-905-2909</t>
        </is>
      </c>
      <c r="C3236" t="inlineStr">
        <is>
          <t>lemma</t>
        </is>
      </c>
      <c r="D3236" t="n">
        <v>2638</v>
      </c>
      <c r="E3236" t="n">
        <v>1381</v>
      </c>
      <c r="F3236" t="inlineStr">
        <is>
          <t>viseeren. 171.</t>
        </is>
      </c>
      <c r="G3236">
        <f>HYPERLINK("https://images.diginfra.net/iiif/NL-HaNA_1.01.02/3789/NL-HaNA_1.01.02_3789_0018.jpg/2502,406,1105,3109/full/0/default.jpg", "iiif_url")</f>
        <v/>
      </c>
    </row>
    <row r="3237">
      <c r="A3237" t="inlineStr">
        <is>
          <t>NL-HaNA_1.01.02_3789_0018-page-35</t>
        </is>
      </c>
      <c r="B3237" t="inlineStr">
        <is>
          <t>NL-HaNA_1.01.02_3789_0018-column-2602-506-905-2909</t>
        </is>
      </c>
      <c r="C3237" t="inlineStr">
        <is>
          <t>repeat_lemma</t>
        </is>
      </c>
      <c r="D3237" t="n">
        <v>2757</v>
      </c>
      <c r="E3237" t="n">
        <v>1421</v>
      </c>
      <c r="F3237" t="inlineStr">
        <is>
          <t xml:space="preserve">        advis en renissie aan aght en tnegen-</t>
        </is>
      </c>
      <c r="G3237">
        <f>HYPERLINK("https://images.diginfra.net/iiif/NL-HaNA_1.01.02/3789/NL-HaNA_1.01.02_3789_0018.jpg/2502,406,1105,3109/full/0/default.jpg", "iiif_url")</f>
        <v/>
      </c>
    </row>
    <row r="3238">
      <c r="A3238" t="inlineStr">
        <is>
          <t>NL-HaNA_1.01.02_3789_0018-page-35</t>
        </is>
      </c>
      <c r="B3238" t="inlineStr">
        <is>
          <t>NL-HaNA_1.01.02_3789_0018-column-2602-506-905-2909</t>
        </is>
      </c>
      <c r="C3238" t="inlineStr">
        <is>
          <t>lemma</t>
        </is>
      </c>
      <c r="D3238" t="n">
        <v>2638</v>
      </c>
      <c r="E3238" t="n">
        <v>1474</v>
      </c>
      <c r="F3238" t="inlineStr">
        <is>
          <t>tig Plaatsen en Dorpen. 183.</t>
        </is>
      </c>
      <c r="G3238">
        <f>HYPERLINK("https://images.diginfra.net/iiif/NL-HaNA_1.01.02/3789/NL-HaNA_1.01.02_3789_0018.jpg/2502,406,1105,3109/full/0/default.jpg", "iiif_url")</f>
        <v/>
      </c>
    </row>
    <row r="3239">
      <c r="A3239" t="inlineStr">
        <is>
          <t>NL-HaNA_1.01.02_3789_0018-page-35</t>
        </is>
      </c>
      <c r="B3239" t="inlineStr">
        <is>
          <t>NL-HaNA_1.01.02_3789_0018-column-2602-506-905-2909</t>
        </is>
      </c>
      <c r="C3239" t="inlineStr">
        <is>
          <t>repeat_lemma</t>
        </is>
      </c>
      <c r="D3239" t="n">
        <v>2762</v>
      </c>
      <c r="E3239" t="n">
        <v>1522</v>
      </c>
      <c r="F3239" t="inlineStr">
        <is>
          <t xml:space="preserve">        nader rapport in de saacke van van-</t>
        </is>
      </c>
      <c r="G3239">
        <f>HYPERLINK("https://images.diginfra.net/iiif/NL-HaNA_1.01.02/3789/NL-HaNA_1.01.02_3789_0018.jpg/2502,406,1105,3109/full/0/default.jpg", "iiif_url")</f>
        <v/>
      </c>
    </row>
    <row r="3240">
      <c r="A3240" t="inlineStr">
        <is>
          <t>NL-HaNA_1.01.02_3789_0018-page-35</t>
        </is>
      </c>
      <c r="B3240" t="inlineStr">
        <is>
          <t>NL-HaNA_1.01.02_3789_0018-column-2602-506-905-2909</t>
        </is>
      </c>
      <c r="C3240" t="inlineStr">
        <is>
          <t>lemma</t>
        </is>
      </c>
      <c r="D3240" t="n">
        <v>2638</v>
      </c>
      <c r="E3240" t="n">
        <v>1576</v>
      </c>
      <c r="F3240" t="inlineStr">
        <is>
          <t>der Schildt, te examineeren. 200.</t>
        </is>
      </c>
      <c r="G3240">
        <f>HYPERLINK("https://images.diginfra.net/iiif/NL-HaNA_1.01.02/3789/NL-HaNA_1.01.02_3789_0018.jpg/2502,406,1105,3109/full/0/default.jpg", "iiif_url")</f>
        <v/>
      </c>
    </row>
    <row r="3241">
      <c r="A3241" t="inlineStr">
        <is>
          <t>NL-HaNA_1.01.02_3789_0018-page-35</t>
        </is>
      </c>
      <c r="B3241" t="inlineStr">
        <is>
          <t>NL-HaNA_1.01.02_3789_0018-column-2602-506-905-2909</t>
        </is>
      </c>
      <c r="C3241" t="inlineStr">
        <is>
          <t>repeat_lemma</t>
        </is>
      </c>
      <c r="D3241" t="n">
        <v>2762</v>
      </c>
      <c r="E3241" t="n">
        <v>1617</v>
      </c>
      <c r="F3241" t="inlineStr">
        <is>
          <t xml:space="preserve">        Martens om approbatie van fijn aan-</t>
        </is>
      </c>
      <c r="G3241">
        <f>HYPERLINK("https://images.diginfra.net/iiif/NL-HaNA_1.01.02/3789/NL-HaNA_1.01.02_3789_0018.jpg/2502,406,1105,3109/full/0/default.jpg", "iiif_url")</f>
        <v/>
      </c>
    </row>
    <row r="3242">
      <c r="A3242" t="inlineStr">
        <is>
          <t>NL-HaNA_1.01.02_3789_0018-page-35</t>
        </is>
      </c>
      <c r="B3242" t="inlineStr">
        <is>
          <t>NL-HaNA_1.01.02_3789_0018-column-2602-506-905-2909</t>
        </is>
      </c>
      <c r="C3242" t="inlineStr">
        <is>
          <t>lemma</t>
        </is>
      </c>
      <c r="D3242" t="n">
        <v>2640</v>
      </c>
      <c r="E3242" t="n">
        <v>1664</v>
      </c>
      <c r="F3242" t="inlineStr">
        <is>
          <t>sellinge tot Drossard van Boxtel en Liemp-</t>
        </is>
      </c>
      <c r="G3242">
        <f>HYPERLINK("https://images.diginfra.net/iiif/NL-HaNA_1.01.02/3789/NL-HaNA_1.01.02_3789_0018.jpg/2502,406,1105,3109/full/0/default.jpg", "iiif_url")</f>
        <v/>
      </c>
    </row>
    <row r="3243">
      <c r="A3243" t="inlineStr">
        <is>
          <t>NL-HaNA_1.01.02_3789_0018-page-35</t>
        </is>
      </c>
      <c r="B3243" t="inlineStr">
        <is>
          <t>NL-HaNA_1.01.02_3789_0018-column-2602-506-905-2909</t>
        </is>
      </c>
      <c r="C3243" t="inlineStr">
        <is>
          <t>lemma</t>
        </is>
      </c>
      <c r="D3243" t="n">
        <v>2642</v>
      </c>
      <c r="E3243" t="n">
        <v>1724</v>
      </c>
      <c r="F3243" t="inlineStr">
        <is>
          <t>de, en geapprobeert. 215.</t>
        </is>
      </c>
      <c r="G3243">
        <f>HYPERLINK("https://images.diginfra.net/iiif/NL-HaNA_1.01.02/3789/NL-HaNA_1.01.02_3789_0018.jpg/2502,406,1105,3109/full/0/default.jpg", "iiif_url")</f>
        <v/>
      </c>
    </row>
    <row r="3244">
      <c r="A3244" t="inlineStr">
        <is>
          <t>NL-HaNA_1.01.02_3789_0018-page-35</t>
        </is>
      </c>
      <c r="B3244" t="inlineStr">
        <is>
          <t>NL-HaNA_1.01.02_3789_0018-column-2602-506-905-2909</t>
        </is>
      </c>
      <c r="C3244" t="inlineStr">
        <is>
          <t>repeat_lemma</t>
        </is>
      </c>
      <c r="D3244" t="n">
        <v>2764</v>
      </c>
      <c r="E3244" t="n">
        <v>1763</v>
      </c>
      <c r="F3244" t="inlineStr">
        <is>
          <t xml:space="preserve">        advis en Regenten van Litioyen ge-</t>
        </is>
      </c>
      <c r="G3244">
        <f>HYPERLINK("https://images.diginfra.net/iiif/NL-HaNA_1.01.02/3789/NL-HaNA_1.01.02_3789_0018.jpg/2502,406,1105,3109/full/0/default.jpg", "iiif_url")</f>
        <v/>
      </c>
    </row>
    <row r="3245">
      <c r="A3245" t="inlineStr">
        <is>
          <t>NL-HaNA_1.01.02_3789_0018-page-35</t>
        </is>
      </c>
      <c r="B3245" t="inlineStr">
        <is>
          <t>NL-HaNA_1.01.02_3789_0018-column-2602-506-905-2909</t>
        </is>
      </c>
      <c r="C3245" t="inlineStr">
        <is>
          <t>lemma</t>
        </is>
      </c>
      <c r="D3245" t="n">
        <v>2640</v>
      </c>
      <c r="E3245" t="n">
        <v>1812</v>
      </c>
      <c r="F3245" t="inlineStr">
        <is>
          <t>permitteert te mogen omslaan. 219.</t>
        </is>
      </c>
      <c r="G3245">
        <f>HYPERLINK("https://images.diginfra.net/iiif/NL-HaNA_1.01.02/3789/NL-HaNA_1.01.02_3789_0018.jpg/2502,406,1105,3109/full/0/default.jpg", "iiif_url")</f>
        <v/>
      </c>
    </row>
    <row r="3246">
      <c r="A3246" t="inlineStr">
        <is>
          <t>NL-HaNA_1.01.02_3789_0018-page-35</t>
        </is>
      </c>
      <c r="B3246" t="inlineStr">
        <is>
          <t>NL-HaNA_1.01.02_3789_0018-column-2602-506-905-2909</t>
        </is>
      </c>
      <c r="C3246" t="inlineStr">
        <is>
          <t>repeat_lemma</t>
        </is>
      </c>
      <c r="D3246" t="n">
        <v>2769</v>
      </c>
      <c r="E3246" t="n">
        <v>1856</v>
      </c>
      <c r="F3246" t="inlineStr">
        <is>
          <t xml:space="preserve">        van Es geagprobeert tot Secretaris en</t>
        </is>
      </c>
      <c r="G3246">
        <f>HYPERLINK("https://images.diginfra.net/iiif/NL-HaNA_1.01.02/3789/NL-HaNA_1.01.02_3789_0018.jpg/2502,406,1105,3109/full/0/default.jpg", "iiif_url")</f>
        <v/>
      </c>
    </row>
    <row r="3247">
      <c r="A3247" t="inlineStr">
        <is>
          <t>NL-HaNA_1.01.02_3789_0018-page-35</t>
        </is>
      </c>
      <c r="B3247" t="inlineStr">
        <is>
          <t>NL-HaNA_1.01.02_3789_0018-column-2602-506-905-2909</t>
        </is>
      </c>
      <c r="C3247" t="inlineStr">
        <is>
          <t>lemma</t>
        </is>
      </c>
      <c r="D3247" t="n">
        <v>2649</v>
      </c>
      <c r="E3247" t="n">
        <v>1907</v>
      </c>
      <c r="F3247" t="inlineStr">
        <is>
          <t>Dyckscbryver van Kessel. 238,</t>
        </is>
      </c>
      <c r="G3247">
        <f>HYPERLINK("https://images.diginfra.net/iiif/NL-HaNA_1.01.02/3789/NL-HaNA_1.01.02_3789_0018.jpg/2502,406,1105,3109/full/0/default.jpg", "iiif_url")</f>
        <v/>
      </c>
    </row>
    <row r="3248">
      <c r="A3248" t="inlineStr">
        <is>
          <t>NL-HaNA_1.01.02_3789_0018-page-35</t>
        </is>
      </c>
      <c r="B3248" t="inlineStr">
        <is>
          <t>NL-HaNA_1.01.02_3789_0018-column-2602-506-905-2909</t>
        </is>
      </c>
      <c r="C3248" t="inlineStr">
        <is>
          <t>repeat_lemma</t>
        </is>
      </c>
      <c r="D3248" t="n">
        <v>2769</v>
      </c>
      <c r="E3248" t="n">
        <v>1952</v>
      </c>
      <c r="F3248" t="inlineStr">
        <is>
          <t xml:space="preserve">        Regenten van Geffen om te mogen om-</t>
        </is>
      </c>
      <c r="G3248">
        <f>HYPERLINK("https://images.diginfra.net/iiif/NL-HaNA_1.01.02/3789/NL-HaNA_1.01.02_3789_0018.jpg/2502,406,1105,3109/full/0/default.jpg", "iiif_url")</f>
        <v/>
      </c>
    </row>
    <row r="3249">
      <c r="A3249" t="inlineStr">
        <is>
          <t>NL-HaNA_1.01.02_3789_0018-page-35</t>
        </is>
      </c>
      <c r="B3249" t="inlineStr">
        <is>
          <t>NL-HaNA_1.01.02_3789_0018-column-2602-506-905-2909</t>
        </is>
      </c>
      <c r="C3249" t="inlineStr">
        <is>
          <t>continuation</t>
        </is>
      </c>
      <c r="D3249" t="n">
        <v>2642</v>
      </c>
      <c r="E3249" t="n">
        <v>2000</v>
      </c>
      <c r="F3249" t="inlineStr">
        <is>
          <t xml:space="preserve">    slaan, de Raadt van Staate te adviseeren.</t>
        </is>
      </c>
      <c r="G3249">
        <f>HYPERLINK("https://images.diginfra.net/iiif/NL-HaNA_1.01.02/3789/NL-HaNA_1.01.02_3789_0018.jpg/2502,406,1105,3109/full/0/default.jpg", "iiif_url")</f>
        <v/>
      </c>
    </row>
    <row r="3250">
      <c r="A3250" t="inlineStr">
        <is>
          <t>NL-HaNA_1.01.02_3789_0018-page-35</t>
        </is>
      </c>
      <c r="B3250" t="inlineStr">
        <is>
          <t>NL-HaNA_1.01.02_3789_0018-column-2602-506-905-2909</t>
        </is>
      </c>
      <c r="C3250" t="inlineStr">
        <is>
          <t>continuation</t>
        </is>
      </c>
      <c r="D3250" t="n">
        <v>2652</v>
      </c>
      <c r="E3250" t="n">
        <v>2051</v>
      </c>
      <c r="F3250" t="inlineStr">
        <is>
          <t xml:space="preserve">    246.</t>
        </is>
      </c>
      <c r="G3250">
        <f>HYPERLINK("https://images.diginfra.net/iiif/NL-HaNA_1.01.02/3789/NL-HaNA_1.01.02_3789_0018.jpg/2502,406,1105,3109/full/0/default.jpg", "iiif_url")</f>
        <v/>
      </c>
    </row>
    <row r="3251">
      <c r="A3251" t="inlineStr">
        <is>
          <t>NL-HaNA_1.01.02_3789_0018-page-35</t>
        </is>
      </c>
      <c r="B3251" t="inlineStr">
        <is>
          <t>NL-HaNA_1.01.02_3789_0018-column-2602-506-905-2909</t>
        </is>
      </c>
      <c r="C3251" t="inlineStr">
        <is>
          <t>repeat_lemma</t>
        </is>
      </c>
      <c r="D3251" t="n">
        <v>2776</v>
      </c>
      <c r="E3251" t="n">
        <v>2098</v>
      </c>
      <c r="F3251" t="inlineStr">
        <is>
          <t xml:space="preserve">        Regenten van Waalwijk om te nego-</t>
        </is>
      </c>
      <c r="G3251">
        <f>HYPERLINK("https://images.diginfra.net/iiif/NL-HaNA_1.01.02/3789/NL-HaNA_1.01.02_3789_0018.jpg/2502,406,1105,3109/full/0/default.jpg", "iiif_url")</f>
        <v/>
      </c>
    </row>
    <row r="3252">
      <c r="A3252" t="inlineStr">
        <is>
          <t>NL-HaNA_1.01.02_3789_0018-page-35</t>
        </is>
      </c>
      <c r="B3252" t="inlineStr">
        <is>
          <t>NL-HaNA_1.01.02_3789_0018-column-2602-506-905-2909</t>
        </is>
      </c>
      <c r="C3252" t="inlineStr">
        <is>
          <t>continuation</t>
        </is>
      </c>
      <c r="D3252" t="n">
        <v>2649</v>
      </c>
      <c r="E3252" t="n">
        <v>2143</v>
      </c>
      <c r="F3252" t="inlineStr">
        <is>
          <t xml:space="preserve">    tieeren, de Raadt van Staare te adviseren.</t>
        </is>
      </c>
      <c r="G3252">
        <f>HYPERLINK("https://images.diginfra.net/iiif/NL-HaNA_1.01.02/3789/NL-HaNA_1.01.02_3789_0018.jpg/2502,406,1105,3109/full/0/default.jpg", "iiif_url")</f>
        <v/>
      </c>
    </row>
    <row r="3253">
      <c r="A3253" t="inlineStr">
        <is>
          <t>NL-HaNA_1.01.02_3789_0018-page-35</t>
        </is>
      </c>
      <c r="B3253" t="inlineStr">
        <is>
          <t>NL-HaNA_1.01.02_3789_0018-column-2602-506-905-2909</t>
        </is>
      </c>
      <c r="C3253" t="inlineStr">
        <is>
          <t>continuation</t>
        </is>
      </c>
      <c r="D3253" t="n">
        <v>2654</v>
      </c>
      <c r="E3253" t="n">
        <v>2206</v>
      </c>
      <c r="F3253" t="inlineStr">
        <is>
          <t xml:space="preserve">    259.</t>
        </is>
      </c>
      <c r="G3253">
        <f>HYPERLINK("https://images.diginfra.net/iiif/NL-HaNA_1.01.02/3789/NL-HaNA_1.01.02_3789_0018.jpg/2502,406,1105,3109/full/0/default.jpg", "iiif_url")</f>
        <v/>
      </c>
    </row>
    <row r="3254">
      <c r="A3254" t="inlineStr">
        <is>
          <t>NL-HaNA_1.01.02_3789_0018-page-35</t>
        </is>
      </c>
      <c r="B3254" t="inlineStr">
        <is>
          <t>NL-HaNA_1.01.02_3789_0018-column-2602-506-905-2909</t>
        </is>
      </c>
      <c r="C3254" t="inlineStr">
        <is>
          <t>repeat_lemma</t>
        </is>
      </c>
      <c r="D3254" t="n">
        <v>2778</v>
      </c>
      <c r="E3254" t="n">
        <v>2235</v>
      </c>
      <c r="F3254" t="inlineStr">
        <is>
          <t xml:space="preserve">        Roomsche Ingezeetenen van Strathum</t>
        </is>
      </c>
      <c r="G3254">
        <f>HYPERLINK("https://images.diginfra.net/iiif/NL-HaNA_1.01.02/3789/NL-HaNA_1.01.02_3789_0018.jpg/2502,406,1105,3109/full/0/default.jpg", "iiif_url")</f>
        <v/>
      </c>
    </row>
    <row r="3255">
      <c r="A3255" t="inlineStr">
        <is>
          <t>NL-HaNA_1.01.02_3789_0018-page-35</t>
        </is>
      </c>
      <c r="B3255" t="inlineStr">
        <is>
          <t>NL-HaNA_1.01.02_3789_0018-column-2602-506-905-2909</t>
        </is>
      </c>
      <c r="C3255" t="inlineStr">
        <is>
          <t>continuation</t>
        </is>
      </c>
      <c r="D3255" t="n">
        <v>2656</v>
      </c>
      <c r="E3255" t="n">
        <v>2290</v>
      </c>
      <c r="F3255" t="inlineStr">
        <is>
          <t xml:space="preserve">    om haar Kerckhuys te vernieuwen en ope-</t>
        </is>
      </c>
      <c r="G3255">
        <f>HYPERLINK("https://images.diginfra.net/iiif/NL-HaNA_1.01.02/3789/NL-HaNA_1.01.02_3789_0018.jpg/2502,406,1105,3109/full/0/default.jpg", "iiif_url")</f>
        <v/>
      </c>
    </row>
    <row r="3256">
      <c r="A3256" t="inlineStr">
        <is>
          <t>NL-HaNA_1.01.02_3789_0018-page-35</t>
        </is>
      </c>
      <c r="B3256" t="inlineStr">
        <is>
          <t>NL-HaNA_1.01.02_3789_0018-column-2602-506-905-2909</t>
        </is>
      </c>
      <c r="C3256" t="inlineStr">
        <is>
          <t>continuation</t>
        </is>
      </c>
      <c r="D3256" t="n">
        <v>2656</v>
      </c>
      <c r="E3256" t="n">
        <v>2340</v>
      </c>
      <c r="F3256" t="inlineStr">
        <is>
          <t xml:space="preserve">    nen, de Raadt van Staate te adviseeren.</t>
        </is>
      </c>
      <c r="G3256">
        <f>HYPERLINK("https://images.diginfra.net/iiif/NL-HaNA_1.01.02/3789/NL-HaNA_1.01.02_3789_0018.jpg/2502,406,1105,3109/full/0/default.jpg", "iiif_url")</f>
        <v/>
      </c>
    </row>
    <row r="3257">
      <c r="A3257" t="inlineStr">
        <is>
          <t>NL-HaNA_1.01.02_3789_0018-page-35</t>
        </is>
      </c>
      <c r="B3257" t="inlineStr">
        <is>
          <t>NL-HaNA_1.01.02_3789_0018-column-2602-506-905-2909</t>
        </is>
      </c>
      <c r="C3257" t="inlineStr">
        <is>
          <t>continuation</t>
        </is>
      </c>
      <c r="D3257" t="n">
        <v>2661</v>
      </c>
      <c r="E3257" t="n">
        <v>2392</v>
      </c>
      <c r="F3257" t="inlineStr">
        <is>
          <t xml:space="preserve">    264.</t>
        </is>
      </c>
      <c r="G3257">
        <f>HYPERLINK("https://images.diginfra.net/iiif/NL-HaNA_1.01.02/3789/NL-HaNA_1.01.02_3789_0018.jpg/2502,406,1105,3109/full/0/default.jpg", "iiif_url")</f>
        <v/>
      </c>
    </row>
    <row r="3258">
      <c r="A3258" t="inlineStr">
        <is>
          <t>NL-HaNA_1.01.02_3789_0018-page-35</t>
        </is>
      </c>
      <c r="B3258" t="inlineStr">
        <is>
          <t>NL-HaNA_1.01.02_3789_0018-column-2602-506-905-2909</t>
        </is>
      </c>
      <c r="C3258" t="inlineStr">
        <is>
          <t>repeat_lemma</t>
        </is>
      </c>
      <c r="D3258" t="n">
        <v>2781</v>
      </c>
      <c r="E3258" t="n">
        <v>2438</v>
      </c>
      <c r="F3258" t="inlineStr">
        <is>
          <t xml:space="preserve">        advis en geaccordeert. 289.</t>
        </is>
      </c>
      <c r="G3258">
        <f>HYPERLINK("https://images.diginfra.net/iiif/NL-HaNA_1.01.02/3789/NL-HaNA_1.01.02_3789_0018.jpg/2502,406,1105,3109/full/0/default.jpg", "iiif_url")</f>
        <v/>
      </c>
    </row>
    <row r="3259">
      <c r="A3259" t="inlineStr">
        <is>
          <t>NL-HaNA_1.01.02_3789_0018-page-35</t>
        </is>
      </c>
      <c r="B3259" t="inlineStr">
        <is>
          <t>NL-HaNA_1.01.02_3789_0018-column-2602-506-905-2909</t>
        </is>
      </c>
      <c r="C3259" t="inlineStr">
        <is>
          <t>continuation</t>
        </is>
      </c>
      <c r="D3259" t="n">
        <v>2792</v>
      </c>
      <c r="E3259" t="n">
        <v>2481</v>
      </c>
      <c r="F3259" t="inlineStr">
        <is>
          <t xml:space="preserve">    berigbt van Scheepenen van Brida</t>
        </is>
      </c>
      <c r="G3259">
        <f>HYPERLINK("https://images.diginfra.net/iiif/NL-HaNA_1.01.02/3789/NL-HaNA_1.01.02_3789_0018.jpg/2502,406,1105,3109/full/0/default.jpg", "iiif_url")</f>
        <v/>
      </c>
    </row>
    <row r="3260">
      <c r="A3260" t="inlineStr">
        <is>
          <t>NL-HaNA_1.01.02_3789_0018-page-35</t>
        </is>
      </c>
      <c r="B3260" t="inlineStr">
        <is>
          <t>NL-HaNA_1.01.02_3789_0018-column-2602-506-905-2909</t>
        </is>
      </c>
      <c r="C3260" t="inlineStr">
        <is>
          <t>continuation</t>
        </is>
      </c>
      <c r="D3260" t="n">
        <v>2661</v>
      </c>
      <c r="E3260" t="n">
        <v>2533</v>
      </c>
      <c r="F3260" t="inlineStr">
        <is>
          <t xml:space="preserve">    op het versoeck van vander Schild, te exa-</t>
        </is>
      </c>
      <c r="G3260">
        <f>HYPERLINK("https://images.diginfra.net/iiif/NL-HaNA_1.01.02/3789/NL-HaNA_1.01.02_3789_0018.jpg/2502,406,1105,3109/full/0/default.jpg", "iiif_url")</f>
        <v/>
      </c>
    </row>
    <row r="3261">
      <c r="A3261" t="inlineStr">
        <is>
          <t>NL-HaNA_1.01.02_3789_0018-page-35</t>
        </is>
      </c>
      <c r="B3261" t="inlineStr">
        <is>
          <t>NL-HaNA_1.01.02_3789_0018-column-2602-506-905-2909</t>
        </is>
      </c>
      <c r="C3261" t="inlineStr">
        <is>
          <t>continuation</t>
        </is>
      </c>
      <c r="D3261" t="n">
        <v>2659</v>
      </c>
      <c r="E3261" t="n">
        <v>2588</v>
      </c>
      <c r="F3261" t="inlineStr">
        <is>
          <t xml:space="preserve">    mineeren. 278.</t>
        </is>
      </c>
      <c r="G3261">
        <f>HYPERLINK("https://images.diginfra.net/iiif/NL-HaNA_1.01.02/3789/NL-HaNA_1.01.02_3789_0018.jpg/2502,406,1105,3109/full/0/default.jpg", "iiif_url")</f>
        <v/>
      </c>
    </row>
    <row r="3262">
      <c r="A3262" t="inlineStr">
        <is>
          <t>NL-HaNA_1.01.02_3789_0018-page-35</t>
        </is>
      </c>
      <c r="B3262" t="inlineStr">
        <is>
          <t>NL-HaNA_1.01.02_3789_0018-column-2602-506-905-2909</t>
        </is>
      </c>
      <c r="C3262" t="inlineStr">
        <is>
          <t>continuation</t>
        </is>
      </c>
      <c r="D3262" t="n">
        <v>2783</v>
      </c>
      <c r="E3262" t="n">
        <v>2625</v>
      </c>
      <c r="F3262" t="inlineStr">
        <is>
          <t xml:space="preserve">    advis op het versoeck van Regenten</t>
        </is>
      </c>
      <c r="G3262">
        <f>HYPERLINK("https://images.diginfra.net/iiif/NL-HaNA_1.01.02/3789/NL-HaNA_1.01.02_3789_0018.jpg/2502,406,1105,3109/full/0/default.jpg", "iiif_url")</f>
        <v/>
      </c>
    </row>
    <row r="3263">
      <c r="A3263" t="inlineStr">
        <is>
          <t>NL-HaNA_1.01.02_3789_0018-page-35</t>
        </is>
      </c>
      <c r="B3263" t="inlineStr">
        <is>
          <t>NL-HaNA_1.01.02_3789_0018-column-2602-506-905-2909</t>
        </is>
      </c>
      <c r="C3263" t="inlineStr">
        <is>
          <t>continuation</t>
        </is>
      </c>
      <c r="D3263" t="n">
        <v>2661</v>
      </c>
      <c r="E3263" t="n">
        <v>2680</v>
      </c>
      <c r="F3263" t="inlineStr">
        <is>
          <t xml:space="preserve">    van Heesch om registratie van Obligatie, en</t>
        </is>
      </c>
      <c r="G3263">
        <f>HYPERLINK("https://images.diginfra.net/iiif/NL-HaNA_1.01.02/3789/NL-HaNA_1.01.02_3789_0018.jpg/2502,406,1105,3109/full/0/default.jpg", "iiif_url")</f>
        <v/>
      </c>
    </row>
    <row r="3264">
      <c r="A3264" t="inlineStr">
        <is>
          <t>NL-HaNA_1.01.02_3789_0018-page-35</t>
        </is>
      </c>
      <c r="B3264" t="inlineStr">
        <is>
          <t>NL-HaNA_1.01.02_3789_0018-column-2602-506-905-2909</t>
        </is>
      </c>
      <c r="C3264" t="inlineStr">
        <is>
          <t>continuation</t>
        </is>
      </c>
      <c r="D3264" t="n">
        <v>2661</v>
      </c>
      <c r="E3264" t="n">
        <v>2734</v>
      </c>
      <c r="F3264" t="inlineStr">
        <is>
          <t xml:space="preserve">    geaccordeert. 279.</t>
        </is>
      </c>
      <c r="G3264">
        <f>HYPERLINK("https://images.diginfra.net/iiif/NL-HaNA_1.01.02/3789/NL-HaNA_1.01.02_3789_0018.jpg/2502,406,1105,3109/full/0/default.jpg", "iiif_url")</f>
        <v/>
      </c>
    </row>
    <row r="3265">
      <c r="A3265" t="inlineStr">
        <is>
          <t>NL-HaNA_1.01.02_3789_0018-page-35</t>
        </is>
      </c>
      <c r="B3265" t="inlineStr">
        <is>
          <t>NL-HaNA_1.01.02_3789_0018-column-2602-506-905-2909</t>
        </is>
      </c>
      <c r="C3265" t="inlineStr">
        <is>
          <t>repeat_lemma</t>
        </is>
      </c>
      <c r="D3265" t="n">
        <v>2781</v>
      </c>
      <c r="E3265" t="n">
        <v>2771</v>
      </c>
      <c r="F3265" t="inlineStr">
        <is>
          <t xml:space="preserve">        advis op bet versoeck van Regenten</t>
        </is>
      </c>
      <c r="G3265">
        <f>HYPERLINK("https://images.diginfra.net/iiif/NL-HaNA_1.01.02/3789/NL-HaNA_1.01.02_3789_0018.jpg/2502,406,1105,3109/full/0/default.jpg", "iiif_url")</f>
        <v/>
      </c>
    </row>
    <row r="3266">
      <c r="A3266" t="inlineStr">
        <is>
          <t>NL-HaNA_1.01.02_3789_0018-page-35</t>
        </is>
      </c>
      <c r="B3266" t="inlineStr">
        <is>
          <t>NL-HaNA_1.01.02_3789_0018-column-2602-506-905-2909</t>
        </is>
      </c>
      <c r="C3266" t="inlineStr">
        <is>
          <t>continuation</t>
        </is>
      </c>
      <c r="D3266" t="n">
        <v>2671</v>
      </c>
      <c r="E3266" t="n">
        <v>2824</v>
      </c>
      <c r="F3266" t="inlineStr">
        <is>
          <t xml:space="preserve">    van Borckel , en gepermitteert te moogen</t>
        </is>
      </c>
      <c r="G3266">
        <f>HYPERLINK("https://images.diginfra.net/iiif/NL-HaNA_1.01.02/3789/NL-HaNA_1.01.02_3789_0018.jpg/2502,406,1105,3109/full/0/default.jpg", "iiif_url")</f>
        <v/>
      </c>
    </row>
    <row r="3267">
      <c r="A3267" t="inlineStr">
        <is>
          <t>NL-HaNA_1.01.02_3789_0018-page-35</t>
        </is>
      </c>
      <c r="B3267" t="inlineStr">
        <is>
          <t>NL-HaNA_1.01.02_3789_0018-column-2602-506-905-2909</t>
        </is>
      </c>
      <c r="C3267" t="inlineStr">
        <is>
          <t>continuation</t>
        </is>
      </c>
      <c r="D3267" t="n">
        <v>2671</v>
      </c>
      <c r="E3267" t="n">
        <v>2875</v>
      </c>
      <c r="F3267" t="inlineStr">
        <is>
          <t xml:space="preserve">    omslaan 280.</t>
        </is>
      </c>
      <c r="G3267">
        <f>HYPERLINK("https://images.diginfra.net/iiif/NL-HaNA_1.01.02/3789/NL-HaNA_1.01.02_3789_0018.jpg/2502,406,1105,3109/full/0/default.jpg", "iiif_url")</f>
        <v/>
      </c>
    </row>
    <row r="3268">
      <c r="A3268" t="inlineStr">
        <is>
          <t>NL-HaNA_1.01.02_3789_0018-page-35</t>
        </is>
      </c>
      <c r="B3268" t="inlineStr">
        <is>
          <t>NL-HaNA_1.01.02_3789_0018-column-2602-506-905-2909</t>
        </is>
      </c>
      <c r="C3268" t="inlineStr">
        <is>
          <t>repeat_lemma</t>
        </is>
      </c>
      <c r="D3268" t="n">
        <v>2785</v>
      </c>
      <c r="E3268" t="n">
        <v>2915</v>
      </c>
      <c r="F3268" t="inlineStr">
        <is>
          <t xml:space="preserve">        advis op het versoeck van Regenten</t>
        </is>
      </c>
      <c r="G3268">
        <f>HYPERLINK("https://images.diginfra.net/iiif/NL-HaNA_1.01.02/3789/NL-HaNA_1.01.02_3789_0018.jpg/2502,406,1105,3109/full/0/default.jpg", "iiif_url")</f>
        <v/>
      </c>
    </row>
    <row r="3269">
      <c r="A3269" t="inlineStr">
        <is>
          <t>NL-HaNA_1.01.02_3789_0018-page-35</t>
        </is>
      </c>
      <c r="B3269" t="inlineStr">
        <is>
          <t>NL-HaNA_1.01.02_3789_0018-column-2602-506-905-2909</t>
        </is>
      </c>
      <c r="C3269" t="inlineStr">
        <is>
          <t>continuation</t>
        </is>
      </c>
      <c r="D3269" t="n">
        <v>2673</v>
      </c>
      <c r="E3269" t="n">
        <v>2967</v>
      </c>
      <c r="F3269" t="inlineStr">
        <is>
          <t xml:space="preserve">    van de Polders Koedijck, Pepers en Vliert,</t>
        </is>
      </c>
      <c r="G3269">
        <f>HYPERLINK("https://images.diginfra.net/iiif/NL-HaNA_1.01.02/3789/NL-HaNA_1.01.02_3789_0018.jpg/2502,406,1105,3109/full/0/default.jpg", "iiif_url")</f>
        <v/>
      </c>
    </row>
    <row r="3270">
      <c r="A3270" t="inlineStr">
        <is>
          <t>NL-HaNA_1.01.02_3789_0018-page-35</t>
        </is>
      </c>
      <c r="B3270" t="inlineStr">
        <is>
          <t>NL-HaNA_1.01.02_3789_0018-column-2602-506-905-2909</t>
        </is>
      </c>
      <c r="C3270" t="inlineStr">
        <is>
          <t>continuation</t>
        </is>
      </c>
      <c r="D3270" t="n">
        <v>2673</v>
      </c>
      <c r="E3270" t="n">
        <v>3015</v>
      </c>
      <c r="F3270" t="inlineStr">
        <is>
          <t xml:space="preserve">    em te mogen omslaan. 282.</t>
        </is>
      </c>
      <c r="G3270">
        <f>HYPERLINK("https://images.diginfra.net/iiif/NL-HaNA_1.01.02/3789/NL-HaNA_1.01.02_3789_0018.jpg/2502,406,1105,3109/full/0/default.jpg", "iiif_url")</f>
        <v/>
      </c>
    </row>
    <row r="3271">
      <c r="A3271" t="inlineStr">
        <is>
          <t>NL-HaNA_1.01.02_3789_0018-page-35</t>
        </is>
      </c>
      <c r="B3271" t="inlineStr">
        <is>
          <t>NL-HaNA_1.01.02_3789_0018-column-2602-506-905-2909</t>
        </is>
      </c>
      <c r="C3271" t="inlineStr">
        <is>
          <t>repeat_lemma</t>
        </is>
      </c>
      <c r="D3271" t="n">
        <v>2788</v>
      </c>
      <c r="E3271" t="n">
        <v>3061</v>
      </c>
      <c r="F3271" t="inlineStr">
        <is>
          <t xml:space="preserve">        Gecommitteerden van Peellandt, Ooster-</t>
        </is>
      </c>
      <c r="G3271">
        <f>HYPERLINK("https://images.diginfra.net/iiif/NL-HaNA_1.01.02/3789/NL-HaNA_1.01.02_3789_0018.jpg/2502,406,1105,3109/full/0/default.jpg", "iiif_url")</f>
        <v/>
      </c>
    </row>
    <row r="3272">
      <c r="A3272" t="inlineStr">
        <is>
          <t>NL-HaNA_1.01.02_3789_0018-page-35</t>
        </is>
      </c>
      <c r="B3272" t="inlineStr">
        <is>
          <t>NL-HaNA_1.01.02_3789_0018-column-2602-506-905-2909</t>
        </is>
      </c>
      <c r="C3272" t="inlineStr">
        <is>
          <t>continuation</t>
        </is>
      </c>
      <c r="D3272" t="n">
        <v>2678</v>
      </c>
      <c r="E3272" t="n">
        <v>3112</v>
      </c>
      <c r="F3272" t="inlineStr">
        <is>
          <t xml:space="preserve">    wyck en Maasland om een Rasp- of Tugbt-</t>
        </is>
      </c>
      <c r="G3272">
        <f>HYPERLINK("https://images.diginfra.net/iiif/NL-HaNA_1.01.02/3789/NL-HaNA_1.01.02_3789_0018.jpg/2502,406,1105,3109/full/0/default.jpg", "iiif_url")</f>
        <v/>
      </c>
    </row>
    <row r="3273">
      <c r="A3273" t="inlineStr">
        <is>
          <t>NL-HaNA_1.01.02_3789_0018-page-35</t>
        </is>
      </c>
      <c r="B3273" t="inlineStr">
        <is>
          <t>NL-HaNA_1.01.02_3789_0018-column-2602-506-905-2909</t>
        </is>
      </c>
      <c r="C3273" t="inlineStr">
        <is>
          <t>continuation</t>
        </is>
      </c>
      <c r="D3273" t="n">
        <v>2675</v>
      </c>
      <c r="E3273" t="n">
        <v>3161</v>
      </c>
      <c r="F3273" t="inlineStr">
        <is>
          <t xml:space="preserve">    huys te moogen opregbten, die van Kempe-</t>
        </is>
      </c>
      <c r="G3273">
        <f>HYPERLINK("https://images.diginfra.net/iiif/NL-HaNA_1.01.02/3789/NL-HaNA_1.01.02_3789_0018.jpg/2502,406,1105,3109/full/0/default.jpg", "iiif_url")</f>
        <v/>
      </c>
    </row>
    <row r="3274">
      <c r="A3274" t="inlineStr">
        <is>
          <t>NL-HaNA_1.01.02_3789_0018-page-35</t>
        </is>
      </c>
      <c r="B3274" t="inlineStr">
        <is>
          <t>NL-HaNA_1.01.02_3789_0018-column-2602-506-905-2909</t>
        </is>
      </c>
      <c r="C3274" t="inlineStr">
        <is>
          <t>continuation</t>
        </is>
      </c>
      <c r="D3274" t="n">
        <v>2678</v>
      </c>
      <c r="E3274" t="n">
        <v>3208</v>
      </c>
      <c r="F3274" t="inlineStr">
        <is>
          <t xml:space="preserve">    landt gelast met haar te concurreren of te</t>
        </is>
      </c>
      <c r="G3274">
        <f>HYPERLINK("https://images.diginfra.net/iiif/NL-HaNA_1.01.02/3789/NL-HaNA_1.01.02_3789_0018.jpg/2502,406,1105,3109/full/0/default.jpg", "iiif_url")</f>
        <v/>
      </c>
    </row>
    <row r="3275">
      <c r="A3275" t="inlineStr">
        <is>
          <t>NL-HaNA_1.01.02_3789_0018-page-35</t>
        </is>
      </c>
      <c r="B3275" t="inlineStr">
        <is>
          <t>NL-HaNA_1.01.02_3789_0018-column-2602-506-905-2909</t>
        </is>
      </c>
      <c r="C3275" t="inlineStr">
        <is>
          <t>continuation</t>
        </is>
      </c>
      <c r="D3275" t="n">
        <v>2678</v>
      </c>
      <c r="E3275" t="n">
        <v>3258</v>
      </c>
      <c r="F3275" t="inlineStr">
        <is>
          <t xml:space="preserve">    berighten. 288.</t>
        </is>
      </c>
      <c r="G3275">
        <f>HYPERLINK("https://images.diginfra.net/iiif/NL-HaNA_1.01.02/3789/NL-HaNA_1.01.02_3789_0018.jpg/2502,406,1105,3109/full/0/default.jpg", "iiif_url")</f>
        <v/>
      </c>
    </row>
    <row r="3276">
      <c r="A3276" t="inlineStr">
        <is>
          <t>NL-HaNA_1.01.02_3789_0018-page-35</t>
        </is>
      </c>
      <c r="B3276" t="inlineStr">
        <is>
          <t>NL-HaNA_1.01.02_3789_0018-column-2602-506-905-2909</t>
        </is>
      </c>
      <c r="C3276" t="inlineStr">
        <is>
          <t>non_index_line</t>
        </is>
      </c>
      <c r="D3276" t="n">
        <v>2799</v>
      </c>
      <c r="E3276" t="n">
        <v>3307</v>
      </c>
      <c r="F3276" t="inlineStr">
        <is>
          <t xml:space="preserve">        begrootinge der tractementen voor de</t>
        </is>
      </c>
      <c r="G3276">
        <f>HYPERLINK("https://images.diginfra.net/iiif/NL-HaNA_1.01.02/3789/NL-HaNA_1.01.02_3789_0018.jpg/2502,406,1105,3109/full/0/default.jpg", "iiif_url")</f>
        <v/>
      </c>
    </row>
    <row r="3277">
      <c r="A3277" t="inlineStr">
        <is>
          <t>NL-HaNA_1.01.02_3789_0018-page-35</t>
        </is>
      </c>
      <c r="B3277" t="inlineStr">
        <is>
          <t>NL-HaNA_1.01.02_3789_0018-column-2602-506-905-2909</t>
        </is>
      </c>
      <c r="C3277" t="inlineStr">
        <is>
          <t>continuation</t>
        </is>
      </c>
      <c r="D3277" t="n">
        <v>2685</v>
      </c>
      <c r="E3277" t="n">
        <v>3356</v>
      </c>
      <c r="F3277" t="inlineStr">
        <is>
          <t xml:space="preserve">    Officieren in de Meyerye, wanneer vaceeren</t>
        </is>
      </c>
      <c r="G3277">
        <f>HYPERLINK("https://images.diginfra.net/iiif/NL-HaNA_1.01.02/3789/NL-HaNA_1.01.02_3789_0018.jpg/2502,406,1105,3109/full/0/default.jpg", "iiif_url")</f>
        <v/>
      </c>
    </row>
    <row r="3279">
      <c r="A3279" t="inlineStr">
        <is>
          <t>NL-HaNA_1.01.02_3789_0018-page-35</t>
        </is>
      </c>
      <c r="B3279" t="inlineStr">
        <is>
          <t>NL-HaNA_1.01.02_3789_0018-column-3575-428-931-2982</t>
        </is>
      </c>
      <c r="C3279" t="inlineStr">
        <is>
          <t>continuation</t>
        </is>
      </c>
      <c r="D3279" t="n">
        <v>3615</v>
      </c>
      <c r="E3279" t="n">
        <v>503</v>
      </c>
      <c r="F3279" t="inlineStr">
        <is>
          <t xml:space="preserve">    in saacken van de Gemeentens gereguleert.</t>
        </is>
      </c>
      <c r="G3279">
        <f>HYPERLINK("https://images.diginfra.net/iiif/NL-HaNA_1.01.02/3789/NL-HaNA_1.01.02_3789_0018.jpg/3475,328,1131,3182/full/0/default.jpg", "iiif_url")</f>
        <v/>
      </c>
    </row>
    <row r="3280">
      <c r="A3280" t="inlineStr">
        <is>
          <t>NL-HaNA_1.01.02_3789_0018-page-35</t>
        </is>
      </c>
      <c r="B3280" t="inlineStr">
        <is>
          <t>NL-HaNA_1.01.02_3789_0018-column-3575-428-931-2982</t>
        </is>
      </c>
      <c r="C3280" t="inlineStr">
        <is>
          <t>continuation</t>
        </is>
      </c>
      <c r="D3280" t="n">
        <v>3615</v>
      </c>
      <c r="E3280" t="n">
        <v>567</v>
      </c>
      <c r="F3280" t="inlineStr">
        <is>
          <t xml:space="preserve">    290.</t>
        </is>
      </c>
      <c r="G3280">
        <f>HYPERLINK("https://images.diginfra.net/iiif/NL-HaNA_1.01.02/3789/NL-HaNA_1.01.02_3789_0018.jpg/3475,328,1131,3182/full/0/default.jpg", "iiif_url")</f>
        <v/>
      </c>
    </row>
    <row r="3281">
      <c r="A3281" t="inlineStr">
        <is>
          <t>NL-HaNA_1.01.02_3789_0018-page-35</t>
        </is>
      </c>
      <c r="B3281" t="inlineStr">
        <is>
          <t>NL-HaNA_1.01.02_3789_0018-column-3575-428-931-2982</t>
        </is>
      </c>
      <c r="C3281" t="inlineStr">
        <is>
          <t>repeat_lemma</t>
        </is>
      </c>
      <c r="D3281" t="n">
        <v>3738</v>
      </c>
      <c r="E3281" t="n">
        <v>601</v>
      </c>
      <c r="F3281" t="inlineStr">
        <is>
          <t xml:space="preserve">        advis en Regenten van Kessel geper-</t>
        </is>
      </c>
      <c r="G3281">
        <f>HYPERLINK("https://images.diginfra.net/iiif/NL-HaNA_1.01.02/3789/NL-HaNA_1.01.02_3789_0018.jpg/3475,328,1131,3182/full/0/default.jpg", "iiif_url")</f>
        <v/>
      </c>
    </row>
    <row r="3282">
      <c r="A3282" t="inlineStr">
        <is>
          <t>NL-HaNA_1.01.02_3789_0018-page-35</t>
        </is>
      </c>
      <c r="B3282" t="inlineStr">
        <is>
          <t>NL-HaNA_1.01.02_3789_0018-column-3575-428-931-2982</t>
        </is>
      </c>
      <c r="C3282" t="inlineStr">
        <is>
          <t>continuation</t>
        </is>
      </c>
      <c r="D3282" t="n">
        <v>3615</v>
      </c>
      <c r="E3282" t="n">
        <v>658</v>
      </c>
      <c r="F3282" t="inlineStr">
        <is>
          <t xml:space="preserve">    mitteert te moogen omslaan. 299.</t>
        </is>
      </c>
      <c r="G3282">
        <f>HYPERLINK("https://images.diginfra.net/iiif/NL-HaNA_1.01.02/3789/NL-HaNA_1.01.02_3789_0018.jpg/3475,328,1131,3182/full/0/default.jpg", "iiif_url")</f>
        <v/>
      </c>
    </row>
    <row r="3283">
      <c r="A3283" t="inlineStr">
        <is>
          <t>NL-HaNA_1.01.02_3789_0018-page-35</t>
        </is>
      </c>
      <c r="B3283" t="inlineStr">
        <is>
          <t>NL-HaNA_1.01.02_3789_0018-column-3575-428-931-2982</t>
        </is>
      </c>
      <c r="C3283" t="inlineStr">
        <is>
          <t>repeat_lemma</t>
        </is>
      </c>
      <c r="D3283" t="n">
        <v>3738</v>
      </c>
      <c r="E3283" t="n">
        <v>698</v>
      </c>
      <c r="F3283" t="inlineStr">
        <is>
          <t xml:space="preserve">        Raadt van Staate te adviseeren op</t>
        </is>
      </c>
      <c r="G3283">
        <f>HYPERLINK("https://images.diginfra.net/iiif/NL-HaNA_1.01.02/3789/NL-HaNA_1.01.02_3789_0018.jpg/3475,328,1131,3182/full/0/default.jpg", "iiif_url")</f>
        <v/>
      </c>
    </row>
    <row r="3284">
      <c r="A3284" t="inlineStr">
        <is>
          <t>NL-HaNA_1.01.02_3789_0018-page-35</t>
        </is>
      </c>
      <c r="B3284" t="inlineStr">
        <is>
          <t>NL-HaNA_1.01.02_3789_0018-column-3575-428-931-2982</t>
        </is>
      </c>
      <c r="C3284" t="inlineStr">
        <is>
          <t>continuation</t>
        </is>
      </c>
      <c r="D3284" t="n">
        <v>3615</v>
      </c>
      <c r="E3284" t="n">
        <v>751</v>
      </c>
      <c r="F3284" t="inlineStr">
        <is>
          <t xml:space="preserve">    ket versoeck van vander Schildt om pardon.</t>
        </is>
      </c>
      <c r="G3284">
        <f>HYPERLINK("https://images.diginfra.net/iiif/NL-HaNA_1.01.02/3789/NL-HaNA_1.01.02_3789_0018.jpg/3475,328,1131,3182/full/0/default.jpg", "iiif_url")</f>
        <v/>
      </c>
    </row>
    <row r="3285">
      <c r="A3285" t="inlineStr">
        <is>
          <t>NL-HaNA_1.01.02_3789_0018-page-35</t>
        </is>
      </c>
      <c r="B3285" t="inlineStr">
        <is>
          <t>NL-HaNA_1.01.02_3789_0018-column-3575-428-931-2982</t>
        </is>
      </c>
      <c r="C3285" t="inlineStr">
        <is>
          <t>continuation</t>
        </is>
      </c>
      <c r="D3285" t="n">
        <v>3618</v>
      </c>
      <c r="E3285" t="n">
        <v>804</v>
      </c>
      <c r="F3285" t="inlineStr">
        <is>
          <t xml:space="preserve">    324.</t>
        </is>
      </c>
      <c r="G3285">
        <f>HYPERLINK("https://images.diginfra.net/iiif/NL-HaNA_1.01.02/3789/NL-HaNA_1.01.02_3789_0018.jpg/3475,328,1131,3182/full/0/default.jpg", "iiif_url")</f>
        <v/>
      </c>
    </row>
    <row r="3286">
      <c r="A3286" t="inlineStr">
        <is>
          <t>NL-HaNA_1.01.02_3789_0018-page-35</t>
        </is>
      </c>
      <c r="B3286" t="inlineStr">
        <is>
          <t>NL-HaNA_1.01.02_3789_0018-column-3575-428-931-2982</t>
        </is>
      </c>
      <c r="C3286" t="inlineStr">
        <is>
          <t>continuation</t>
        </is>
      </c>
      <c r="D3286" t="n">
        <v>3735</v>
      </c>
      <c r="E3286" t="n">
        <v>841</v>
      </c>
      <c r="F3286" t="inlineStr">
        <is>
          <t xml:space="preserve">    advis dien aangaande, en Brieven</t>
        </is>
      </c>
      <c r="G3286">
        <f>HYPERLINK("https://images.diginfra.net/iiif/NL-HaNA_1.01.02/3789/NL-HaNA_1.01.02_3789_0018.jpg/3475,328,1131,3182/full/0/default.jpg", "iiif_url")</f>
        <v/>
      </c>
    </row>
    <row r="3287">
      <c r="A3287" t="inlineStr">
        <is>
          <t>NL-HaNA_1.01.02_3789_0018-page-35</t>
        </is>
      </c>
      <c r="B3287" t="inlineStr">
        <is>
          <t>NL-HaNA_1.01.02_3789_0018-column-3575-428-931-2982</t>
        </is>
      </c>
      <c r="C3287" t="inlineStr">
        <is>
          <t>continuation</t>
        </is>
      </c>
      <c r="D3287" t="n">
        <v>3618</v>
      </c>
      <c r="E3287" t="n">
        <v>898</v>
      </c>
      <c r="F3287" t="inlineStr">
        <is>
          <t xml:space="preserve">    wan pardon verleent. 349.</t>
        </is>
      </c>
      <c r="G3287">
        <f>HYPERLINK("https://images.diginfra.net/iiif/NL-HaNA_1.01.02/3789/NL-HaNA_1.01.02_3789_0018.jpg/3475,328,1131,3182/full/0/default.jpg", "iiif_url")</f>
        <v/>
      </c>
    </row>
    <row r="3288">
      <c r="A3288" t="inlineStr">
        <is>
          <t>NL-HaNA_1.01.02_3789_0018-page-35</t>
        </is>
      </c>
      <c r="B3288" t="inlineStr">
        <is>
          <t>NL-HaNA_1.01.02_3789_0018-column-3575-428-931-2982</t>
        </is>
      </c>
      <c r="C3288" t="inlineStr">
        <is>
          <t>continuation</t>
        </is>
      </c>
      <c r="D3288" t="n">
        <v>3740</v>
      </c>
      <c r="E3288" t="n">
        <v>941</v>
      </c>
      <c r="F3288" t="inlineStr">
        <is>
          <t xml:space="preserve">    Classis van Peel- en Kempelandit wee-</t>
        </is>
      </c>
      <c r="G3288">
        <f>HYPERLINK("https://images.diginfra.net/iiif/NL-HaNA_1.01.02/3789/NL-HaNA_1.01.02_3789_0018.jpg/3475,328,1131,3182/full/0/default.jpg", "iiif_url")</f>
        <v/>
      </c>
    </row>
    <row r="3289">
      <c r="A3289" t="inlineStr">
        <is>
          <t>NL-HaNA_1.01.02_3789_0018-page-35</t>
        </is>
      </c>
      <c r="B3289" t="inlineStr">
        <is>
          <t>NL-HaNA_1.01.02_3789_0018-column-3575-428-931-2982</t>
        </is>
      </c>
      <c r="C3289" t="inlineStr">
        <is>
          <t>continuation</t>
        </is>
      </c>
      <c r="D3289" t="n">
        <v>3615</v>
      </c>
      <c r="E3289" t="n">
        <v>993</v>
      </c>
      <c r="F3289" t="inlineStr">
        <is>
          <t xml:space="preserve">    gens twee Kinderen van een Geresormeert</t>
        </is>
      </c>
      <c r="G3289">
        <f>HYPERLINK("https://images.diginfra.net/iiif/NL-HaNA_1.01.02/3789/NL-HaNA_1.01.02_3789_0018.jpg/3475,328,1131,3182/full/0/default.jpg", "iiif_url")</f>
        <v/>
      </c>
    </row>
    <row r="3290">
      <c r="A3290" t="inlineStr">
        <is>
          <t>NL-HaNA_1.01.02_3789_0018-page-35</t>
        </is>
      </c>
      <c r="B3290" t="inlineStr">
        <is>
          <t>NL-HaNA_1.01.02_3789_0018-column-3575-428-931-2982</t>
        </is>
      </c>
      <c r="C3290" t="inlineStr">
        <is>
          <t>continuation</t>
        </is>
      </c>
      <c r="D3290" t="n">
        <v>3618</v>
      </c>
      <c r="E3290" t="n">
        <v>1044</v>
      </c>
      <c r="F3290" t="inlineStr">
        <is>
          <t xml:space="preserve">    Vader , door Roomsche opgevoedt we dende,</t>
        </is>
      </c>
      <c r="G3290">
        <f>HYPERLINK("https://images.diginfra.net/iiif/NL-HaNA_1.01.02/3789/NL-HaNA_1.01.02_3789_0018.jpg/3475,328,1131,3182/full/0/default.jpg", "iiif_url")</f>
        <v/>
      </c>
    </row>
    <row r="3291">
      <c r="A3291" t="inlineStr">
        <is>
          <t>NL-HaNA_1.01.02_3789_0018-page-35</t>
        </is>
      </c>
      <c r="B3291" t="inlineStr">
        <is>
          <t>NL-HaNA_1.01.02_3789_0018-column-3575-428-931-2982</t>
        </is>
      </c>
      <c r="C3291" t="inlineStr">
        <is>
          <t>continuation</t>
        </is>
      </c>
      <c r="D3291" t="n">
        <v>3615</v>
      </c>
      <c r="E3291" t="n">
        <v>1089</v>
      </c>
      <c r="F3291" t="inlineStr">
        <is>
          <t xml:space="preserve">    de Quartierschout van Kempelandt te proce-</t>
        </is>
      </c>
      <c r="G3291">
        <f>HYPERLINK("https://images.diginfra.net/iiif/NL-HaNA_1.01.02/3789/NL-HaNA_1.01.02_3789_0018.jpg/3475,328,1131,3182/full/0/default.jpg", "iiif_url")</f>
        <v/>
      </c>
    </row>
    <row r="3292">
      <c r="A3292" t="inlineStr">
        <is>
          <t>NL-HaNA_1.01.02_3789_0018-page-35</t>
        </is>
      </c>
      <c r="B3292" t="inlineStr">
        <is>
          <t>NL-HaNA_1.01.02_3789_0018-column-3575-428-931-2982</t>
        </is>
      </c>
      <c r="C3292" t="inlineStr">
        <is>
          <t>continuation</t>
        </is>
      </c>
      <c r="D3292" t="n">
        <v>3618</v>
      </c>
      <c r="E3292" t="n">
        <v>1137</v>
      </c>
      <c r="F3292" t="inlineStr">
        <is>
          <t xml:space="preserve">    deeren volgens de Placaaten. 359.</t>
        </is>
      </c>
      <c r="G3292">
        <f>HYPERLINK("https://images.diginfra.net/iiif/NL-HaNA_1.01.02/3789/NL-HaNA_1.01.02_3789_0018.jpg/3475,328,1131,3182/full/0/default.jpg", "iiif_url")</f>
        <v/>
      </c>
    </row>
    <row r="3293">
      <c r="A3293" t="inlineStr">
        <is>
          <t>NL-HaNA_1.01.02_3789_0018-page-35</t>
        </is>
      </c>
      <c r="B3293" t="inlineStr">
        <is>
          <t>NL-HaNA_1.01.02_3789_0018-column-3575-428-931-2982</t>
        </is>
      </c>
      <c r="C3293" t="inlineStr">
        <is>
          <t>repeat_lemma</t>
        </is>
      </c>
      <c r="D3293" t="n">
        <v>3742</v>
      </c>
      <c r="E3293" t="n">
        <v>1186</v>
      </c>
      <c r="F3293" t="inlineStr">
        <is>
          <t xml:space="preserve">        advis op bet versueck van Regenten</t>
        </is>
      </c>
      <c r="G3293">
        <f>HYPERLINK("https://images.diginfra.net/iiif/NL-HaNA_1.01.02/3789/NL-HaNA_1.01.02_3789_0018.jpg/3475,328,1131,3182/full/0/default.jpg", "iiif_url")</f>
        <v/>
      </c>
    </row>
    <row r="3294">
      <c r="A3294" t="inlineStr">
        <is>
          <t>NL-HaNA_1.01.02_3789_0018-page-35</t>
        </is>
      </c>
      <c r="B3294" t="inlineStr">
        <is>
          <t>NL-HaNA_1.01.02_3789_0018-column-3575-428-931-2982</t>
        </is>
      </c>
      <c r="C3294" t="inlineStr">
        <is>
          <t>continuation</t>
        </is>
      </c>
      <c r="D3294" t="n">
        <v>3618</v>
      </c>
      <c r="E3294" t="n">
        <v>1232</v>
      </c>
      <c r="F3294" t="inlineStr">
        <is>
          <t xml:space="preserve">    wan Gesfen, en gepermitteert te moogen om-</t>
        </is>
      </c>
      <c r="G3294">
        <f>HYPERLINK("https://images.diginfra.net/iiif/NL-HaNA_1.01.02/3789/NL-HaNA_1.01.02_3789_0018.jpg/3475,328,1131,3182/full/0/default.jpg", "iiif_url")</f>
        <v/>
      </c>
    </row>
    <row r="3295">
      <c r="A3295" t="inlineStr">
        <is>
          <t>NL-HaNA_1.01.02_3789_0018-page-35</t>
        </is>
      </c>
      <c r="B3295" t="inlineStr">
        <is>
          <t>NL-HaNA_1.01.02_3789_0018-column-3575-428-931-2982</t>
        </is>
      </c>
      <c r="C3295" t="inlineStr">
        <is>
          <t>continuation</t>
        </is>
      </c>
      <c r="D3295" t="n">
        <v>3613</v>
      </c>
      <c r="E3295" t="n">
        <v>1285</v>
      </c>
      <c r="F3295" t="inlineStr">
        <is>
          <t xml:space="preserve">    slaan. 371.</t>
        </is>
      </c>
      <c r="G3295">
        <f>HYPERLINK("https://images.diginfra.net/iiif/NL-HaNA_1.01.02/3789/NL-HaNA_1.01.02_3789_0018.jpg/3475,328,1131,3182/full/0/default.jpg", "iiif_url")</f>
        <v/>
      </c>
    </row>
    <row r="3296">
      <c r="A3296" t="inlineStr">
        <is>
          <t>NL-HaNA_1.01.02_3789_0018-page-35</t>
        </is>
      </c>
      <c r="B3296" t="inlineStr">
        <is>
          <t>NL-HaNA_1.01.02_3789_0018-column-3575-428-931-2982</t>
        </is>
      </c>
      <c r="C3296" t="inlineStr">
        <is>
          <t>repeat_lemma</t>
        </is>
      </c>
      <c r="D3296" t="n">
        <v>3742</v>
      </c>
      <c r="E3296" t="n">
        <v>1324</v>
      </c>
      <c r="F3296" t="inlineStr">
        <is>
          <t xml:space="preserve">        Officier en Gecommitteerden van Kem-</t>
        </is>
      </c>
      <c r="G3296">
        <f>HYPERLINK("https://images.diginfra.net/iiif/NL-HaNA_1.01.02/3789/NL-HaNA_1.01.02_3789_0018.jpg/3475,328,1131,3182/full/0/default.jpg", "iiif_url")</f>
        <v/>
      </c>
    </row>
    <row r="3297">
      <c r="A3297" t="inlineStr">
        <is>
          <t>NL-HaNA_1.01.02_3789_0018-page-35</t>
        </is>
      </c>
      <c r="B3297" t="inlineStr">
        <is>
          <t>NL-HaNA_1.01.02_3789_0018-column-3575-428-931-2982</t>
        </is>
      </c>
      <c r="C3297" t="inlineStr">
        <is>
          <t>continuation</t>
        </is>
      </c>
      <c r="D3297" t="n">
        <v>3620</v>
      </c>
      <c r="E3297" t="n">
        <v>1381</v>
      </c>
      <c r="F3297" t="inlineStr">
        <is>
          <t xml:space="preserve">    pelandt, beright op de klagbten van die van</t>
        </is>
      </c>
      <c r="G3297">
        <f>HYPERLINK("https://images.diginfra.net/iiif/NL-HaNA_1.01.02/3789/NL-HaNA_1.01.02_3789_0018.jpg/3475,328,1131,3182/full/0/default.jpg", "iiif_url")</f>
        <v/>
      </c>
    </row>
    <row r="3298">
      <c r="A3298" t="inlineStr">
        <is>
          <t>NL-HaNA_1.01.02_3789_0018-page-35</t>
        </is>
      </c>
      <c r="B3298" t="inlineStr">
        <is>
          <t>NL-HaNA_1.01.02_3789_0018-column-3575-428-931-2982</t>
        </is>
      </c>
      <c r="C3298" t="inlineStr">
        <is>
          <t>continuation</t>
        </is>
      </c>
      <c r="D3298" t="n">
        <v>3622</v>
      </c>
      <c r="E3298" t="n">
        <v>1428</v>
      </c>
      <c r="F3298" t="inlineStr">
        <is>
          <t xml:space="preserve">    Peellandt, Oosterwijck en Maaslanat, zwee-</t>
        </is>
      </c>
      <c r="G3298">
        <f>HYPERLINK("https://images.diginfra.net/iiif/NL-HaNA_1.01.02/3789/NL-HaNA_1.01.02_3789_0018.jpg/3475,328,1131,3182/full/0/default.jpg", "iiif_url")</f>
        <v/>
      </c>
    </row>
    <row r="3299">
      <c r="A3299" t="inlineStr">
        <is>
          <t>NL-HaNA_1.01.02_3789_0018-page-35</t>
        </is>
      </c>
      <c r="B3299" t="inlineStr">
        <is>
          <t>NL-HaNA_1.01.02_3789_0018-column-3575-428-931-2982</t>
        </is>
      </c>
      <c r="C3299" t="inlineStr">
        <is>
          <t>continuation</t>
        </is>
      </c>
      <c r="D3299" t="n">
        <v>3618</v>
      </c>
      <c r="E3299" t="n">
        <v>1476</v>
      </c>
      <c r="F3299" t="inlineStr">
        <is>
          <t xml:space="preserve">    gens bet niet concurreeren in bet opreghten</t>
        </is>
      </c>
      <c r="G3299">
        <f>HYPERLINK("https://images.diginfra.net/iiif/NL-HaNA_1.01.02/3789/NL-HaNA_1.01.02_3789_0018.jpg/3475,328,1131,3182/full/0/default.jpg", "iiif_url")</f>
        <v/>
      </c>
    </row>
    <row r="3300">
      <c r="A3300" t="inlineStr">
        <is>
          <t>NL-HaNA_1.01.02_3789_0018-page-35</t>
        </is>
      </c>
      <c r="B3300" t="inlineStr">
        <is>
          <t>NL-HaNA_1.01.02_3789_0018-column-3575-428-931-2982</t>
        </is>
      </c>
      <c r="C3300" t="inlineStr">
        <is>
          <t>continuation</t>
        </is>
      </c>
      <c r="D3300" t="n">
        <v>3622</v>
      </c>
      <c r="E3300" t="n">
        <v>1522</v>
      </c>
      <c r="F3300" t="inlineStr">
        <is>
          <t xml:space="preserve">    van een Tugbtbuys, te examineeren. 372.</t>
        </is>
      </c>
      <c r="G3300">
        <f>HYPERLINK("https://images.diginfra.net/iiif/NL-HaNA_1.01.02/3789/NL-HaNA_1.01.02_3789_0018.jpg/3475,328,1131,3182/full/0/default.jpg", "iiif_url")</f>
        <v/>
      </c>
    </row>
    <row r="3301">
      <c r="A3301" t="inlineStr">
        <is>
          <t>NL-HaNA_1.01.02_3789_0018-page-35</t>
        </is>
      </c>
      <c r="B3301" t="inlineStr">
        <is>
          <t>NL-HaNA_1.01.02_3789_0018-column-3575-428-931-2982</t>
        </is>
      </c>
      <c r="C3301" t="inlineStr">
        <is>
          <t>repeat_lemma</t>
        </is>
      </c>
      <c r="D3301" t="n">
        <v>3740</v>
      </c>
      <c r="E3301" t="n">
        <v>1574</v>
      </c>
      <c r="F3301" t="inlineStr">
        <is>
          <t xml:space="preserve">        geapprobeert de aanstellinge van vaa</t>
        </is>
      </c>
      <c r="G3301">
        <f>HYPERLINK("https://images.diginfra.net/iiif/NL-HaNA_1.01.02/3789/NL-HaNA_1.01.02_3789_0018.jpg/3475,328,1131,3182/full/0/default.jpg", "iiif_url")</f>
        <v/>
      </c>
    </row>
    <row r="3302">
      <c r="A3302" t="inlineStr">
        <is>
          <t>NL-HaNA_1.01.02_3789_0018-page-35</t>
        </is>
      </c>
      <c r="B3302" t="inlineStr">
        <is>
          <t>NL-HaNA_1.01.02_3789_0018-column-3575-428-931-2982</t>
        </is>
      </c>
      <c r="C3302" t="inlineStr">
        <is>
          <t>continuation</t>
        </is>
      </c>
      <c r="D3302" t="n">
        <v>3630</v>
      </c>
      <c r="E3302" t="n">
        <v>1620</v>
      </c>
      <c r="F3302" t="inlineStr">
        <is>
          <t xml:space="preserve">    Ryswyk, als Drossaart van Loon op het</t>
        </is>
      </c>
      <c r="G3302">
        <f>HYPERLINK("https://images.diginfra.net/iiif/NL-HaNA_1.01.02/3789/NL-HaNA_1.01.02_3789_0018.jpg/3475,328,1131,3182/full/0/default.jpg", "iiif_url")</f>
        <v/>
      </c>
    </row>
    <row r="3303">
      <c r="A3303" t="inlineStr">
        <is>
          <t>NL-HaNA_1.01.02_3789_0018-page-35</t>
        </is>
      </c>
      <c r="B3303" t="inlineStr">
        <is>
          <t>NL-HaNA_1.01.02_3789_0018-column-3575-428-931-2982</t>
        </is>
      </c>
      <c r="C3303" t="inlineStr">
        <is>
          <t>continuation</t>
        </is>
      </c>
      <c r="D3303" t="n">
        <v>3632</v>
      </c>
      <c r="E3303" t="n">
        <v>1665</v>
      </c>
      <c r="F3303" t="inlineStr">
        <is>
          <t xml:space="preserve">    Sandt. 372.</t>
        </is>
      </c>
      <c r="G3303">
        <f>HYPERLINK("https://images.diginfra.net/iiif/NL-HaNA_1.01.02/3789/NL-HaNA_1.01.02_3789_0018.jpg/3475,328,1131,3182/full/0/default.jpg", "iiif_url")</f>
        <v/>
      </c>
    </row>
    <row r="3304">
      <c r="A3304" t="inlineStr">
        <is>
          <t>NL-HaNA_1.01.02_3789_0018-page-35</t>
        </is>
      </c>
      <c r="B3304" t="inlineStr">
        <is>
          <t>NL-HaNA_1.01.02_3789_0018-column-3575-428-931-2982</t>
        </is>
      </c>
      <c r="C3304" t="inlineStr">
        <is>
          <t>repeat_lemma</t>
        </is>
      </c>
      <c r="D3304" t="n">
        <v>3751</v>
      </c>
      <c r="E3304" t="n">
        <v>1711</v>
      </c>
      <c r="F3304" t="inlineStr">
        <is>
          <t xml:space="preserve">        advis op het versoeck van Regenten</t>
        </is>
      </c>
      <c r="G3304">
        <f>HYPERLINK("https://images.diginfra.net/iiif/NL-HaNA_1.01.02/3789/NL-HaNA_1.01.02_3789_0018.jpg/3475,328,1131,3182/full/0/default.jpg", "iiif_url")</f>
        <v/>
      </c>
    </row>
    <row r="3305">
      <c r="A3305" t="inlineStr">
        <is>
          <t>NL-HaNA_1.01.02_3789_0018-page-35</t>
        </is>
      </c>
      <c r="B3305" t="inlineStr">
        <is>
          <t>NL-HaNA_1.01.02_3789_0018-column-3575-428-931-2982</t>
        </is>
      </c>
      <c r="C3305" t="inlineStr">
        <is>
          <t>continuation</t>
        </is>
      </c>
      <c r="D3305" t="n">
        <v>3630</v>
      </c>
      <c r="E3305" t="n">
        <v>1761</v>
      </c>
      <c r="F3305" t="inlineStr">
        <is>
          <t xml:space="preserve">    van den Eygen, en gepermiteert te moogen</t>
        </is>
      </c>
      <c r="G3305">
        <f>HYPERLINK("https://images.diginfra.net/iiif/NL-HaNA_1.01.02/3789/NL-HaNA_1.01.02_3789_0018.jpg/3475,328,1131,3182/full/0/default.jpg", "iiif_url")</f>
        <v/>
      </c>
    </row>
    <row r="3306">
      <c r="A3306" t="inlineStr">
        <is>
          <t>NL-HaNA_1.01.02_3789_0018-page-35</t>
        </is>
      </c>
      <c r="B3306" t="inlineStr">
        <is>
          <t>NL-HaNA_1.01.02_3789_0018-column-3575-428-931-2982</t>
        </is>
      </c>
      <c r="C3306" t="inlineStr">
        <is>
          <t>continuation</t>
        </is>
      </c>
      <c r="D3306" t="n">
        <v>3630</v>
      </c>
      <c r="E3306" t="n">
        <v>1811</v>
      </c>
      <c r="F3306" t="inlineStr">
        <is>
          <t xml:space="preserve">    omslaan. 375.</t>
        </is>
      </c>
      <c r="G3306">
        <f>HYPERLINK("https://images.diginfra.net/iiif/NL-HaNA_1.01.02/3789/NL-HaNA_1.01.02_3789_0018.jpg/3475,328,1131,3182/full/0/default.jpg", "iiif_url")</f>
        <v/>
      </c>
    </row>
    <row r="3307">
      <c r="A3307" t="inlineStr">
        <is>
          <t>NL-HaNA_1.01.02_3789_0018-page-35</t>
        </is>
      </c>
      <c r="B3307" t="inlineStr">
        <is>
          <t>NL-HaNA_1.01.02_3789_0018-column-3575-428-931-2982</t>
        </is>
      </c>
      <c r="C3307" t="inlineStr">
        <is>
          <t>repeat_lemma</t>
        </is>
      </c>
      <c r="D3307" t="n">
        <v>3754</v>
      </c>
      <c r="E3307" t="n">
        <v>1857</v>
      </c>
      <c r="F3307" t="inlineStr">
        <is>
          <t xml:space="preserve">        Regenten van Empel om te moogen</t>
        </is>
      </c>
      <c r="G3307">
        <f>HYPERLINK("https://images.diginfra.net/iiif/NL-HaNA_1.01.02/3789/NL-HaNA_1.01.02_3789_0018.jpg/3475,328,1131,3182/full/0/default.jpg", "iiif_url")</f>
        <v/>
      </c>
    </row>
    <row r="3308">
      <c r="A3308" t="inlineStr">
        <is>
          <t>NL-HaNA_1.01.02_3789_0018-page-35</t>
        </is>
      </c>
      <c r="B3308" t="inlineStr">
        <is>
          <t>NL-HaNA_1.01.02_3789_0018-column-3575-428-931-2982</t>
        </is>
      </c>
      <c r="C3308" t="inlineStr">
        <is>
          <t>continuation</t>
        </is>
      </c>
      <c r="D3308" t="n">
        <v>3634</v>
      </c>
      <c r="E3308" t="n">
        <v>1905</v>
      </c>
      <c r="F3308" t="inlineStr">
        <is>
          <t xml:space="preserve">    omslaan, de Raad van Staale te advisee-</t>
        </is>
      </c>
      <c r="G3308">
        <f>HYPERLINK("https://images.diginfra.net/iiif/NL-HaNA_1.01.02/3789/NL-HaNA_1.01.02_3789_0018.jpg/3475,328,1131,3182/full/0/default.jpg", "iiif_url")</f>
        <v/>
      </c>
    </row>
    <row r="3309">
      <c r="A3309" t="inlineStr">
        <is>
          <t>NL-HaNA_1.01.02_3789_0018-page-35</t>
        </is>
      </c>
      <c r="B3309" t="inlineStr">
        <is>
          <t>NL-HaNA_1.01.02_3789_0018-column-3575-428-931-2982</t>
        </is>
      </c>
      <c r="C3309" t="inlineStr">
        <is>
          <t>continuation</t>
        </is>
      </c>
      <c r="D3309" t="n">
        <v>3634</v>
      </c>
      <c r="E3309" t="n">
        <v>1957</v>
      </c>
      <c r="F3309" t="inlineStr">
        <is>
          <t xml:space="preserve">    ren. 389.</t>
        </is>
      </c>
      <c r="G3309">
        <f>HYPERLINK("https://images.diginfra.net/iiif/NL-HaNA_1.01.02/3789/NL-HaNA_1.01.02_3789_0018.jpg/3475,328,1131,3182/full/0/default.jpg", "iiif_url")</f>
        <v/>
      </c>
    </row>
    <row r="3310">
      <c r="A3310" t="inlineStr">
        <is>
          <t>NL-HaNA_1.01.02_3789_0018-page-35</t>
        </is>
      </c>
      <c r="B3310" t="inlineStr">
        <is>
          <t>NL-HaNA_1.01.02_3789_0018-column-3575-428-931-2982</t>
        </is>
      </c>
      <c r="C3310" t="inlineStr">
        <is>
          <t>repeat_lemma</t>
        </is>
      </c>
      <c r="D3310" t="n">
        <v>3751</v>
      </c>
      <c r="E3310" t="n">
        <v>2004</v>
      </c>
      <c r="F3310" t="inlineStr">
        <is>
          <t xml:space="preserve">        advis en Regenten van Dungen, ver-</t>
        </is>
      </c>
      <c r="G3310">
        <f>HYPERLINK("https://images.diginfra.net/iiif/NL-HaNA_1.01.02/3789/NL-HaNA_1.01.02_3789_0018.jpg/3475,328,1131,3182/full/0/default.jpg", "iiif_url")</f>
        <v/>
      </c>
    </row>
    <row r="3311">
      <c r="A3311" t="inlineStr">
        <is>
          <t>NL-HaNA_1.01.02_3789_0018-page-35</t>
        </is>
      </c>
      <c r="B3311" t="inlineStr">
        <is>
          <t>NL-HaNA_1.01.02_3789_0018-column-3575-428-931-2982</t>
        </is>
      </c>
      <c r="C3311" t="inlineStr">
        <is>
          <t>lemma</t>
        </is>
      </c>
      <c r="D3311" t="n">
        <v>3632</v>
      </c>
      <c r="E3311" t="n">
        <v>2047</v>
      </c>
      <c r="F3311" t="inlineStr">
        <is>
          <t>soeck om remissie afgeweesen. 393.</t>
        </is>
      </c>
      <c r="G3311">
        <f>HYPERLINK("https://images.diginfra.net/iiif/NL-HaNA_1.01.02/3789/NL-HaNA_1.01.02_3789_0018.jpg/3475,328,1131,3182/full/0/default.jpg", "iiif_url")</f>
        <v/>
      </c>
    </row>
    <row r="3312">
      <c r="A3312" t="inlineStr">
        <is>
          <t>NL-HaNA_1.01.02_3789_0018-page-35</t>
        </is>
      </c>
      <c r="B3312" t="inlineStr">
        <is>
          <t>NL-HaNA_1.01.02_3789_0018-column-3575-428-931-2982</t>
        </is>
      </c>
      <c r="C3312" t="inlineStr">
        <is>
          <t>continuation</t>
        </is>
      </c>
      <c r="D3312" t="n">
        <v>3763</v>
      </c>
      <c r="E3312" t="n">
        <v>2103</v>
      </c>
      <c r="F3312" t="inlineStr">
        <is>
          <t xml:space="preserve">    van Blanckendaal geapprôbeerit als Sez</t>
        </is>
      </c>
      <c r="G3312">
        <f>HYPERLINK("https://images.diginfra.net/iiif/NL-HaNA_1.01.02/3789/NL-HaNA_1.01.02_3789_0018.jpg/3475,328,1131,3182/full/0/default.jpg", "iiif_url")</f>
        <v/>
      </c>
    </row>
    <row r="3313">
      <c r="A3313" t="inlineStr">
        <is>
          <t>NL-HaNA_1.01.02_3789_0018-page-35</t>
        </is>
      </c>
      <c r="B3313" t="inlineStr">
        <is>
          <t>NL-HaNA_1.01.02_3789_0018-column-3575-428-931-2982</t>
        </is>
      </c>
      <c r="C3313" t="inlineStr">
        <is>
          <t>lemma</t>
        </is>
      </c>
      <c r="D3313" t="n">
        <v>3634</v>
      </c>
      <c r="E3313" t="n">
        <v>2150</v>
      </c>
      <c r="F3313" t="inlineStr">
        <is>
          <t>cretaris van Berlicum, Middelroode en Caat-</t>
        </is>
      </c>
      <c r="G3313">
        <f>HYPERLINK("https://images.diginfra.net/iiif/NL-HaNA_1.01.02/3789/NL-HaNA_1.01.02_3789_0018.jpg/3475,328,1131,3182/full/0/default.jpg", "iiif_url")</f>
        <v/>
      </c>
    </row>
    <row r="3314">
      <c r="A3314" t="inlineStr">
        <is>
          <t>NL-HaNA_1.01.02_3789_0018-page-35</t>
        </is>
      </c>
      <c r="B3314" t="inlineStr">
        <is>
          <t>NL-HaNA_1.01.02_3789_0018-column-3575-428-931-2982</t>
        </is>
      </c>
      <c r="C3314" t="inlineStr">
        <is>
          <t>lemma</t>
        </is>
      </c>
      <c r="D3314" t="n">
        <v>3637</v>
      </c>
      <c r="E3314" t="n">
        <v>2198</v>
      </c>
      <c r="F3314" t="inlineStr">
        <is>
          <t>hoven. 398.</t>
        </is>
      </c>
      <c r="G3314">
        <f>HYPERLINK("https://images.diginfra.net/iiif/NL-HaNA_1.01.02/3789/NL-HaNA_1.01.02_3789_0018.jpg/3475,328,1131,3182/full/0/default.jpg", "iiif_url")</f>
        <v/>
      </c>
    </row>
    <row r="3315">
      <c r="A3315" t="inlineStr">
        <is>
          <t>NL-HaNA_1.01.02_3789_0018-page-35</t>
        </is>
      </c>
      <c r="B3315" t="inlineStr">
        <is>
          <t>NL-HaNA_1.01.02_3789_0018-column-3575-428-931-2982</t>
        </is>
      </c>
      <c r="C3315" t="inlineStr">
        <is>
          <t>continuation</t>
        </is>
      </c>
      <c r="D3315" t="n">
        <v>3763</v>
      </c>
      <c r="E3315" t="n">
        <v>2236</v>
      </c>
      <c r="F3315" t="inlineStr">
        <is>
          <t xml:space="preserve">    Peellandt , Oosterwyck en Maaslande</t>
        </is>
      </c>
      <c r="G3315">
        <f>HYPERLINK("https://images.diginfra.net/iiif/NL-HaNA_1.01.02/3789/NL-HaNA_1.01.02_3789_0018.jpg/3475,328,1131,3182/full/0/default.jpg", "iiif_url")</f>
        <v/>
      </c>
    </row>
    <row r="3316">
      <c r="A3316" t="inlineStr">
        <is>
          <t>NL-HaNA_1.01.02_3789_0018-page-35</t>
        </is>
      </c>
      <c r="B3316" t="inlineStr">
        <is>
          <t>NL-HaNA_1.01.02_3789_0018-column-3575-428-931-2982</t>
        </is>
      </c>
      <c r="C3316" t="inlineStr">
        <is>
          <t>lemma</t>
        </is>
      </c>
      <c r="D3316" t="n">
        <v>3641</v>
      </c>
      <c r="E3316" t="n">
        <v>2294</v>
      </c>
      <c r="F3316" t="inlineStr">
        <is>
          <t>om Copie van bet beright van die van Kem-</t>
        </is>
      </c>
      <c r="G3316">
        <f>HYPERLINK("https://images.diginfra.net/iiif/NL-HaNA_1.01.02/3789/NL-HaNA_1.01.02_3789_0018.jpg/3475,328,1131,3182/full/0/default.jpg", "iiif_url")</f>
        <v/>
      </c>
    </row>
    <row r="3317">
      <c r="A3317" t="inlineStr">
        <is>
          <t>NL-HaNA_1.01.02_3789_0018-page-35</t>
        </is>
      </c>
      <c r="B3317" t="inlineStr">
        <is>
          <t>NL-HaNA_1.01.02_3789_0018-column-3575-428-931-2982</t>
        </is>
      </c>
      <c r="C3317" t="inlineStr">
        <is>
          <t>lemma</t>
        </is>
      </c>
      <c r="D3317" t="n">
        <v>3637</v>
      </c>
      <c r="E3317" t="n">
        <v>2345</v>
      </c>
      <c r="F3317" t="inlineStr">
        <is>
          <t>pelandt, en geaccurdeert. 410.</t>
        </is>
      </c>
      <c r="G3317">
        <f>HYPERLINK("https://images.diginfra.net/iiif/NL-HaNA_1.01.02/3789/NL-HaNA_1.01.02_3789_0018.jpg/3475,328,1131,3182/full/0/default.jpg", "iiif_url")</f>
        <v/>
      </c>
    </row>
    <row r="3318">
      <c r="A3318" t="inlineStr">
        <is>
          <t>NL-HaNA_1.01.02_3789_0018-page-35</t>
        </is>
      </c>
      <c r="B3318" t="inlineStr">
        <is>
          <t>NL-HaNA_1.01.02_3789_0018-column-3575-428-931-2982</t>
        </is>
      </c>
      <c r="C3318" t="inlineStr">
        <is>
          <t>non_index_line</t>
        </is>
      </c>
      <c r="D3318" t="n">
        <v>3766</v>
      </c>
      <c r="E3318" t="n">
        <v>2379</v>
      </c>
      <c r="F3318" t="inlineStr">
        <is>
          <t xml:space="preserve">        Veugdingh geapprobeert als Vorfier en</t>
        </is>
      </c>
      <c r="G3318">
        <f>HYPERLINK("https://images.diginfra.net/iiif/NL-HaNA_1.01.02/3789/NL-HaNA_1.01.02_3789_0018.jpg/3475,328,1131,3182/full/0/default.jpg", "iiif_url")</f>
        <v/>
      </c>
    </row>
    <row r="3319">
      <c r="A3319" t="inlineStr">
        <is>
          <t>NL-HaNA_1.01.02_3789_0018-page-35</t>
        </is>
      </c>
      <c r="B3319" t="inlineStr">
        <is>
          <t>NL-HaNA_1.01.02_3789_0018-column-3575-428-931-2982</t>
        </is>
      </c>
      <c r="C3319" t="inlineStr">
        <is>
          <t>lemma</t>
        </is>
      </c>
      <c r="D3319" t="n">
        <v>3646</v>
      </c>
      <c r="E3319" t="n">
        <v>2439</v>
      </c>
      <c r="F3319" t="inlineStr">
        <is>
          <t>Schutter van Osch. 440.</t>
        </is>
      </c>
      <c r="G3319">
        <f>HYPERLINK("https://images.diginfra.net/iiif/NL-HaNA_1.01.02/3789/NL-HaNA_1.01.02_3789_0018.jpg/3475,328,1131,3182/full/0/default.jpg", "iiif_url")</f>
        <v/>
      </c>
    </row>
    <row r="3320">
      <c r="A3320" t="inlineStr">
        <is>
          <t>NL-HaNA_1.01.02_3789_0018-page-35</t>
        </is>
      </c>
      <c r="B3320" t="inlineStr">
        <is>
          <t>NL-HaNA_1.01.02_3789_0018-column-3575-428-931-2982</t>
        </is>
      </c>
      <c r="C3320" t="inlineStr">
        <is>
          <t>non_index_line</t>
        </is>
      </c>
      <c r="D3320" t="n">
        <v>3768</v>
      </c>
      <c r="E3320" t="n">
        <v>2488</v>
      </c>
      <c r="F3320" t="inlineStr">
        <is>
          <t xml:space="preserve">        Coets geapprobeert als Drogsard ende</t>
        </is>
      </c>
      <c r="G3320">
        <f>HYPERLINK("https://images.diginfra.net/iiif/NL-HaNA_1.01.02/3789/NL-HaNA_1.01.02_3789_0018.jpg/3475,328,1131,3182/full/0/default.jpg", "iiif_url")</f>
        <v/>
      </c>
    </row>
    <row r="3321">
      <c r="A3321" t="inlineStr">
        <is>
          <t>NL-HaNA_1.01.02_3789_0018-page-35</t>
        </is>
      </c>
      <c r="B3321" t="inlineStr">
        <is>
          <t>NL-HaNA_1.01.02_3789_0018-column-3575-428-931-2982</t>
        </is>
      </c>
      <c r="C3321" t="inlineStr">
        <is>
          <t>lemma</t>
        </is>
      </c>
      <c r="D3321" t="n">
        <v>3646</v>
      </c>
      <c r="E3321" t="n">
        <v>2534</v>
      </c>
      <c r="F3321" t="inlineStr">
        <is>
          <t>Schout van Berlicum, Middelroode en Caat-</t>
        </is>
      </c>
      <c r="G3321">
        <f>HYPERLINK("https://images.diginfra.net/iiif/NL-HaNA_1.01.02/3789/NL-HaNA_1.01.02_3789_0018.jpg/3475,328,1131,3182/full/0/default.jpg", "iiif_url")</f>
        <v/>
      </c>
    </row>
    <row r="3322">
      <c r="A3322" t="inlineStr">
        <is>
          <t>NL-HaNA_1.01.02_3789_0018-page-35</t>
        </is>
      </c>
      <c r="B3322" t="inlineStr">
        <is>
          <t>NL-HaNA_1.01.02_3789_0018-column-3575-428-931-2982</t>
        </is>
      </c>
      <c r="C3322" t="inlineStr">
        <is>
          <t>lemma</t>
        </is>
      </c>
      <c r="D3322" t="n">
        <v>3646</v>
      </c>
      <c r="E3322" t="n">
        <v>2584</v>
      </c>
      <c r="F3322" t="inlineStr">
        <is>
          <t>hoven. 445.</t>
        </is>
      </c>
      <c r="G3322">
        <f>HYPERLINK("https://images.diginfra.net/iiif/NL-HaNA_1.01.02/3789/NL-HaNA_1.01.02_3789_0018.jpg/3475,328,1131,3182/full/0/default.jpg", "iiif_url")</f>
        <v/>
      </c>
    </row>
    <row r="3323">
      <c r="A3323" t="inlineStr">
        <is>
          <t>NL-HaNA_1.01.02_3789_0018-page-35</t>
        </is>
      </c>
      <c r="B3323" t="inlineStr">
        <is>
          <t>NL-HaNA_1.01.02_3789_0018-column-3575-428-931-2982</t>
        </is>
      </c>
      <c r="C3323" t="inlineStr">
        <is>
          <t>non_index_line</t>
        </is>
      </c>
      <c r="D3323" t="n">
        <v>3780</v>
      </c>
      <c r="E3323" t="n">
        <v>2632</v>
      </c>
      <c r="F3323" t="inlineStr">
        <is>
          <t xml:space="preserve">        Waterbeeck om de Vuorstersplaatse</t>
        </is>
      </c>
      <c r="G3323">
        <f>HYPERLINK("https://images.diginfra.net/iiif/NL-HaNA_1.01.02/3789/NL-HaNA_1.01.02_3789_0018.jpg/3475,328,1131,3182/full/0/default.jpg", "iiif_url")</f>
        <v/>
      </c>
    </row>
    <row r="3324">
      <c r="A3324" t="inlineStr">
        <is>
          <t>NL-HaNA_1.01.02_3789_0018-page-35</t>
        </is>
      </c>
      <c r="B3324" t="inlineStr">
        <is>
          <t>NL-HaNA_1.01.02_3789_0018-column-3575-428-931-2982</t>
        </is>
      </c>
      <c r="C3324" t="inlineStr">
        <is>
          <t>lemma</t>
        </is>
      </c>
      <c r="D3324" t="n">
        <v>3648</v>
      </c>
      <c r="E3324" t="n">
        <v>2682</v>
      </c>
      <c r="F3324" t="inlineStr">
        <is>
          <t>van Reussel, deu Hoeghschvut te berighten.</t>
        </is>
      </c>
      <c r="G3324">
        <f>HYPERLINK("https://images.diginfra.net/iiif/NL-HaNA_1.01.02/3789/NL-HaNA_1.01.02_3789_0018.jpg/3475,328,1131,3182/full/0/default.jpg", "iiif_url")</f>
        <v/>
      </c>
    </row>
    <row r="3325">
      <c r="A3325" t="inlineStr">
        <is>
          <t>NL-HaNA_1.01.02_3789_0018-page-35</t>
        </is>
      </c>
      <c r="B3325" t="inlineStr">
        <is>
          <t>NL-HaNA_1.01.02_3789_0018-column-3575-428-931-2982</t>
        </is>
      </c>
      <c r="C3325" t="inlineStr">
        <is>
          <t>continuation</t>
        </is>
      </c>
      <c r="D3325" t="n">
        <v>3653</v>
      </c>
      <c r="E3325" t="n">
        <v>2734</v>
      </c>
      <c r="F3325" t="inlineStr">
        <is>
          <t xml:space="preserve">    447.</t>
        </is>
      </c>
      <c r="G3325">
        <f>HYPERLINK("https://images.diginfra.net/iiif/NL-HaNA_1.01.02/3789/NL-HaNA_1.01.02_3789_0018.jpg/3475,328,1131,3182/full/0/default.jpg", "iiif_url")</f>
        <v/>
      </c>
    </row>
    <row r="3326">
      <c r="A3326" t="inlineStr">
        <is>
          <t>NL-HaNA_1.01.02_3789_0018-page-35</t>
        </is>
      </c>
      <c r="B3326" t="inlineStr">
        <is>
          <t>NL-HaNA_1.01.02_3789_0018-column-3575-428-931-2982</t>
        </is>
      </c>
      <c r="C3326" t="inlineStr">
        <is>
          <t>non_index_line</t>
        </is>
      </c>
      <c r="D3326" t="n">
        <v>3775</v>
      </c>
      <c r="E3326" t="n">
        <v>2776</v>
      </c>
      <c r="F3326" t="inlineStr">
        <is>
          <t xml:space="preserve">        Provisoir van de arme Tafelen van</t>
        </is>
      </c>
      <c r="G3326">
        <f>HYPERLINK("https://images.diginfra.net/iiif/NL-HaNA_1.01.02/3789/NL-HaNA_1.01.02_3789_0018.jpg/3475,328,1131,3182/full/0/default.jpg", "iiif_url")</f>
        <v/>
      </c>
    </row>
    <row r="3327">
      <c r="A3327" t="inlineStr">
        <is>
          <t>NL-HaNA_1.01.02_3789_0018-page-35</t>
        </is>
      </c>
      <c r="B3327" t="inlineStr">
        <is>
          <t>NL-HaNA_1.01.02_3789_0018-column-3575-428-931-2982</t>
        </is>
      </c>
      <c r="C3327" t="inlineStr">
        <is>
          <t>lemma</t>
        </is>
      </c>
      <c r="D3327" t="n">
        <v>3658</v>
      </c>
      <c r="E3327" t="n">
        <v>2822</v>
      </c>
      <c r="F3327" t="inlineStr">
        <is>
          <t>Oosterwyck te berigbten op de klaghien van</t>
        </is>
      </c>
      <c r="G3327">
        <f>HYPERLINK("https://images.diginfra.net/iiif/NL-HaNA_1.01.02/3789/NL-HaNA_1.01.02_3789_0018.jpg/3475,328,1131,3182/full/0/default.jpg", "iiif_url")</f>
        <v/>
      </c>
    </row>
    <row r="3328">
      <c r="A3328" t="inlineStr">
        <is>
          <t>NL-HaNA_1.01.02_3789_0018-page-35</t>
        </is>
      </c>
      <c r="B3328" t="inlineStr">
        <is>
          <t>NL-HaNA_1.01.02_3789_0018-column-3575-428-931-2982</t>
        </is>
      </c>
      <c r="C3328" t="inlineStr">
        <is>
          <t>lemma</t>
        </is>
      </c>
      <c r="D3328" t="n">
        <v>3648</v>
      </c>
      <c r="E3328" t="n">
        <v>2875</v>
      </c>
      <c r="F3328" t="inlineStr">
        <is>
          <t>de Armmeesters van Udenbvut. 455.</t>
        </is>
      </c>
      <c r="G3328">
        <f>HYPERLINK("https://images.diginfra.net/iiif/NL-HaNA_1.01.02/3789/NL-HaNA_1.01.02_3789_0018.jpg/3475,328,1131,3182/full/0/default.jpg", "iiif_url")</f>
        <v/>
      </c>
    </row>
    <row r="3329">
      <c r="A3329" t="inlineStr">
        <is>
          <t>NL-HaNA_1.01.02_3789_0018-page-35</t>
        </is>
      </c>
      <c r="B3329" t="inlineStr">
        <is>
          <t>NL-HaNA_1.01.02_3789_0018-column-3575-428-931-2982</t>
        </is>
      </c>
      <c r="C3329" t="inlineStr">
        <is>
          <t>non_index_line</t>
        </is>
      </c>
      <c r="D3329" t="n">
        <v>3773</v>
      </c>
      <c r="E3329" t="n">
        <v>2924</v>
      </c>
      <c r="F3329" t="inlineStr">
        <is>
          <t xml:space="preserve">        Regenten van Empel gepermitteert te</t>
        </is>
      </c>
      <c r="G3329">
        <f>HYPERLINK("https://images.diginfra.net/iiif/NL-HaNA_1.01.02/3789/NL-HaNA_1.01.02_3789_0018.jpg/3475,328,1131,3182/full/0/default.jpg", "iiif_url")</f>
        <v/>
      </c>
    </row>
    <row r="3330">
      <c r="A3330" t="inlineStr">
        <is>
          <t>NL-HaNA_1.01.02_3789_0018-page-35</t>
        </is>
      </c>
      <c r="B3330" t="inlineStr">
        <is>
          <t>NL-HaNA_1.01.02_3789_0018-column-3575-428-931-2982</t>
        </is>
      </c>
      <c r="C3330" t="inlineStr">
        <is>
          <t>lemma</t>
        </is>
      </c>
      <c r="D3330" t="n">
        <v>3651</v>
      </c>
      <c r="E3330" t="n">
        <v>2972</v>
      </c>
      <c r="F3330" t="inlineStr">
        <is>
          <t>mogen omslaan. 453.</t>
        </is>
      </c>
      <c r="G3330">
        <f>HYPERLINK("https://images.diginfra.net/iiif/NL-HaNA_1.01.02/3789/NL-HaNA_1.01.02_3789_0018.jpg/3475,328,1131,3182/full/0/default.jpg", "iiif_url")</f>
        <v/>
      </c>
    </row>
    <row r="3331">
      <c r="A3331" t="inlineStr">
        <is>
          <t>NL-HaNA_1.01.02_3789_0018-page-35</t>
        </is>
      </c>
      <c r="B3331" t="inlineStr">
        <is>
          <t>NL-HaNA_1.01.02_3789_0018-column-3575-428-931-2982</t>
        </is>
      </c>
      <c r="C3331" t="inlineStr">
        <is>
          <t>non_index_line</t>
        </is>
      </c>
      <c r="D3331" t="n">
        <v>3778</v>
      </c>
      <c r="E3331" t="n">
        <v>3015</v>
      </c>
      <c r="F3331" t="inlineStr">
        <is>
          <t xml:space="preserve">        van Waterbeeck aangesteld tot Vora</t>
        </is>
      </c>
      <c r="G3331">
        <f>HYPERLINK("https://images.diginfra.net/iiif/NL-HaNA_1.01.02/3789/NL-HaNA_1.01.02_3789_0018.jpg/3475,328,1131,3182/full/0/default.jpg", "iiif_url")</f>
        <v/>
      </c>
    </row>
    <row r="3332">
      <c r="A3332" t="inlineStr">
        <is>
          <t>NL-HaNA_1.01.02_3789_0018-page-35</t>
        </is>
      </c>
      <c r="B3332" t="inlineStr">
        <is>
          <t>NL-HaNA_1.01.02_3789_0018-column-3575-428-931-2982</t>
        </is>
      </c>
      <c r="C3332" t="inlineStr">
        <is>
          <t>lemma</t>
        </is>
      </c>
      <c r="D3332" t="n">
        <v>3653</v>
      </c>
      <c r="E3332" t="n">
        <v>3070</v>
      </c>
      <c r="F3332" t="inlineStr">
        <is>
          <t>ster van Bladel, Reussel ende Netersel.</t>
        </is>
      </c>
      <c r="G3332">
        <f>HYPERLINK("https://images.diginfra.net/iiif/NL-HaNA_1.01.02/3789/NL-HaNA_1.01.02_3789_0018.jpg/3475,328,1131,3182/full/0/default.jpg", "iiif_url")</f>
        <v/>
      </c>
    </row>
    <row r="3333">
      <c r="A3333" t="inlineStr">
        <is>
          <t>NL-HaNA_1.01.02_3789_0018-page-35</t>
        </is>
      </c>
      <c r="B3333" t="inlineStr">
        <is>
          <t>NL-HaNA_1.01.02_3789_0018-column-3575-428-931-2982</t>
        </is>
      </c>
      <c r="C3333" t="inlineStr">
        <is>
          <t>continuation</t>
        </is>
      </c>
      <c r="D3333" t="n">
        <v>3658</v>
      </c>
      <c r="E3333" t="n">
        <v>3115</v>
      </c>
      <c r="F3333" t="inlineStr">
        <is>
          <t xml:space="preserve">    486.</t>
        </is>
      </c>
      <c r="G3333">
        <f>HYPERLINK("https://images.diginfra.net/iiif/NL-HaNA_1.01.02/3789/NL-HaNA_1.01.02_3789_0018.jpg/3475,328,1131,3182/full/0/default.jpg", "iiif_url")</f>
        <v/>
      </c>
    </row>
    <row r="3334">
      <c r="A3334" t="inlineStr">
        <is>
          <t>NL-HaNA_1.01.02_3789_0018-page-35</t>
        </is>
      </c>
      <c r="B3334" t="inlineStr">
        <is>
          <t>NL-HaNA_1.01.02_3789_0018-column-3575-428-931-2982</t>
        </is>
      </c>
      <c r="C3334" t="inlineStr">
        <is>
          <t>non_index_line</t>
        </is>
      </c>
      <c r="D3334" t="n">
        <v>3787</v>
      </c>
      <c r="E3334" t="n">
        <v>3161</v>
      </c>
      <c r="F3334" t="inlineStr">
        <is>
          <t xml:space="preserve">        Hartong wegens different over de</t>
        </is>
      </c>
      <c r="G3334">
        <f>HYPERLINK("https://images.diginfra.net/iiif/NL-HaNA_1.01.02/3789/NL-HaNA_1.01.02_3789_0018.jpg/3475,328,1131,3182/full/0/default.jpg", "iiif_url")</f>
        <v/>
      </c>
    </row>
    <row r="3335">
      <c r="A3335" t="inlineStr">
        <is>
          <t>NL-HaNA_1.01.02_3789_0018-page-35</t>
        </is>
      </c>
      <c r="B3335" t="inlineStr">
        <is>
          <t>NL-HaNA_1.01.02_3789_0018-column-3575-428-931-2982</t>
        </is>
      </c>
      <c r="C3335" t="inlineStr">
        <is>
          <t>lemma</t>
        </is>
      </c>
      <c r="D3335" t="n">
        <v>3658</v>
      </c>
      <c r="E3335" t="n">
        <v>3211</v>
      </c>
      <c r="F3335" t="inlineStr">
        <is>
          <t>aanstellingb van Regenten van Hilvarenbeek,</t>
        </is>
      </c>
      <c r="G3335">
        <f>HYPERLINK("https://images.diginfra.net/iiif/NL-HaNA_1.01.02/3789/NL-HaNA_1.01.02_3789_0018.jpg/3475,328,1131,3182/full/0/default.jpg", "iiif_url")</f>
        <v/>
      </c>
    </row>
    <row r="3336">
      <c r="A3336" t="inlineStr">
        <is>
          <t>NL-HaNA_1.01.02_3789_0018-page-35</t>
        </is>
      </c>
      <c r="B3336" t="inlineStr">
        <is>
          <t>NL-HaNA_1.01.02_3789_0018-column-3575-428-931-2982</t>
        </is>
      </c>
      <c r="C3336" t="inlineStr">
        <is>
          <t>lemma</t>
        </is>
      </c>
      <c r="D3336" t="n">
        <v>3658</v>
      </c>
      <c r="E3336" t="n">
        <v>3263</v>
      </c>
      <c r="F3336" t="inlineStr">
        <is>
          <t>den Heer voor de helft van Hilvarenbeek ,</t>
        </is>
      </c>
      <c r="G3336">
        <f>HYPERLINK("https://images.diginfra.net/iiif/NL-HaNA_1.01.02/3789/NL-HaNA_1.01.02_3789_0018.jpg/3475,328,1131,3182/full/0/default.jpg", "iiif_url")</f>
        <v/>
      </c>
    </row>
    <row r="3337">
      <c r="A3337" t="inlineStr">
        <is>
          <t>NL-HaNA_1.01.02_3789_0018-page-35</t>
        </is>
      </c>
      <c r="B3337" t="inlineStr">
        <is>
          <t>NL-HaNA_1.01.02_3789_0018-column-3575-428-931-2982</t>
        </is>
      </c>
      <c r="C3337" t="inlineStr">
        <is>
          <t>lemma</t>
        </is>
      </c>
      <c r="D3337" t="n">
        <v>3660</v>
      </c>
      <c r="E3337" t="n">
        <v>3310</v>
      </c>
      <c r="F3337" t="inlineStr">
        <is>
          <t>ofte, Drossardt Coenraats te berighten.</t>
        </is>
      </c>
      <c r="G3337">
        <f>HYPERLINK("https://images.diginfra.net/iiif/NL-HaNA_1.01.02/3789/NL-HaNA_1.01.02_3789_0018.jpg/3475,328,1131,3182/full/0/default.jpg", "iiif_url")</f>
        <v/>
      </c>
    </row>
    <row r="3338">
      <c r="A3338" t="inlineStr">
        <is>
          <t>NL-HaNA_1.01.02_3789_0018-page-35</t>
        </is>
      </c>
      <c r="B3338" t="inlineStr">
        <is>
          <t>NL-HaNA_1.01.02_3789_0018-column-3575-428-931-2982</t>
        </is>
      </c>
      <c r="C3338" t="inlineStr">
        <is>
          <t>continuation</t>
        </is>
      </c>
      <c r="D3338" t="n">
        <v>3662</v>
      </c>
      <c r="E3338" t="n">
        <v>3359</v>
      </c>
      <c r="F3338" t="inlineStr">
        <is>
          <t xml:space="preserve">    488.</t>
        </is>
      </c>
      <c r="G3338">
        <f>HYPERLINK("https://images.diginfra.net/iiif/NL-HaNA_1.01.02/3789/NL-HaNA_1.01.02_3789_0018.jpg/3475,328,1131,3182/full/0/default.jpg", "iiif_url")</f>
        <v/>
      </c>
    </row>
    <row r="3342">
      <c r="A3342" t="inlineStr">
        <is>
          <t>NL-HaNA_1.01.02_3789_0019-page-36</t>
        </is>
      </c>
      <c r="B3342" t="inlineStr">
        <is>
          <t>NL-HaNA_1.01.02_3789_0019-column-446-500-877-2889</t>
        </is>
      </c>
      <c r="C3342" t="inlineStr">
        <is>
          <t>continuation</t>
        </is>
      </c>
      <c r="D3342" t="n">
        <v>610</v>
      </c>
      <c r="E3342" t="n">
        <v>481</v>
      </c>
      <c r="F3342" t="inlineStr">
        <is>
          <t xml:space="preserve">    Gecommitteerden van den Polder ge-</t>
        </is>
      </c>
      <c r="G3342">
        <f>HYPERLINK("https://images.diginfra.net/iiif/NL-HaNA_1.01.02/3789/NL-HaNA_1.01.02_3789_0019.jpg/346,400,1077,3089/full/0/default.jpg", "iiif_url")</f>
        <v/>
      </c>
    </row>
    <row r="3343">
      <c r="A3343" t="inlineStr">
        <is>
          <t>NL-HaNA_1.01.02_3789_0019-page-36</t>
        </is>
      </c>
      <c r="B3343" t="inlineStr">
        <is>
          <t>NL-HaNA_1.01.02_3789_0019-column-446-500-877-2889</t>
        </is>
      </c>
      <c r="C3343" t="inlineStr">
        <is>
          <t>lemma</t>
        </is>
      </c>
      <c r="D3343" t="n">
        <v>479</v>
      </c>
      <c r="E3343" t="n">
        <v>547</v>
      </c>
      <c r="F3343" t="inlineStr">
        <is>
          <t>naamt de Vughische Ackers om te mogen</t>
        </is>
      </c>
      <c r="G3343">
        <f>HYPERLINK("https://images.diginfra.net/iiif/NL-HaNA_1.01.02/3789/NL-HaNA_1.01.02_3789_0019.jpg/346,400,1077,3089/full/0/default.jpg", "iiif_url")</f>
        <v/>
      </c>
    </row>
    <row r="3344">
      <c r="A3344" t="inlineStr">
        <is>
          <t>NL-HaNA_1.01.02_3789_0019-page-36</t>
        </is>
      </c>
      <c r="B3344" t="inlineStr">
        <is>
          <t>NL-HaNA_1.01.02_3789_0019-column-446-500-877-2889</t>
        </is>
      </c>
      <c r="C3344" t="inlineStr">
        <is>
          <t>lemma</t>
        </is>
      </c>
      <c r="D3344" t="n">
        <v>482</v>
      </c>
      <c r="E3344" t="n">
        <v>591</v>
      </c>
      <c r="F3344" t="inlineStr">
        <is>
          <t>omslaan, de Raadt van State te adviseeren.</t>
        </is>
      </c>
      <c r="G3344">
        <f>HYPERLINK("https://images.diginfra.net/iiif/NL-HaNA_1.01.02/3789/NL-HaNA_1.01.02_3789_0019.jpg/346,400,1077,3089/full/0/default.jpg", "iiif_url")</f>
        <v/>
      </c>
    </row>
    <row r="3345">
      <c r="A3345" t="inlineStr">
        <is>
          <t>NL-HaNA_1.01.02_3789_0019-page-36</t>
        </is>
      </c>
      <c r="B3345" t="inlineStr">
        <is>
          <t>NL-HaNA_1.01.02_3789_0019-column-446-500-877-2889</t>
        </is>
      </c>
      <c r="C3345" t="inlineStr">
        <is>
          <t>continuation</t>
        </is>
      </c>
      <c r="D3345" t="n">
        <v>482</v>
      </c>
      <c r="E3345" t="n">
        <v>653</v>
      </c>
      <c r="F3345" t="inlineStr">
        <is>
          <t xml:space="preserve">    494</t>
        </is>
      </c>
      <c r="G3345">
        <f>HYPERLINK("https://images.diginfra.net/iiif/NL-HaNA_1.01.02/3789/NL-HaNA_1.01.02_3789_0019.jpg/346,400,1077,3089/full/0/default.jpg", "iiif_url")</f>
        <v/>
      </c>
    </row>
    <row r="3346">
      <c r="A3346" t="inlineStr">
        <is>
          <t>NL-HaNA_1.01.02_3789_0019-page-36</t>
        </is>
      </c>
      <c r="B3346" t="inlineStr">
        <is>
          <t>NL-HaNA_1.01.02_3789_0019-column-446-500-877-2889</t>
        </is>
      </c>
      <c r="C3346" t="inlineStr">
        <is>
          <t>repeat_lemma</t>
        </is>
      </c>
      <c r="D3346" t="n">
        <v>632</v>
      </c>
      <c r="E3346" t="n">
        <v>683</v>
      </c>
      <c r="F3346" t="inlineStr">
        <is>
          <t xml:space="preserve">        weranderinge van de Regeeringe.</t>
        </is>
      </c>
      <c r="G3346">
        <f>HYPERLINK("https://images.diginfra.net/iiif/NL-HaNA_1.01.02/3789/NL-HaNA_1.01.02_3789_0019.jpg/346,400,1077,3089/full/0/default.jpg", "iiif_url")</f>
        <v/>
      </c>
    </row>
    <row r="3347">
      <c r="A3347" t="inlineStr">
        <is>
          <t>NL-HaNA_1.01.02_3789_0019-page-36</t>
        </is>
      </c>
      <c r="B3347" t="inlineStr">
        <is>
          <t>NL-HaNA_1.01.02_3789_0019-column-446-500-877-2889</t>
        </is>
      </c>
      <c r="C3347" t="inlineStr">
        <is>
          <t>continuation</t>
        </is>
      </c>
      <c r="D3347" t="n">
        <v>486</v>
      </c>
      <c r="E3347" t="n">
        <v>745</v>
      </c>
      <c r="F3347" t="inlineStr">
        <is>
          <t xml:space="preserve">    499.</t>
        </is>
      </c>
      <c r="G3347">
        <f>HYPERLINK("https://images.diginfra.net/iiif/NL-HaNA_1.01.02/3789/NL-HaNA_1.01.02_3789_0019.jpg/346,400,1077,3089/full/0/default.jpg", "iiif_url")</f>
        <v/>
      </c>
    </row>
    <row r="3348">
      <c r="A3348" t="inlineStr">
        <is>
          <t>NL-HaNA_1.01.02_3789_0019-page-36</t>
        </is>
      </c>
      <c r="B3348" t="inlineStr">
        <is>
          <t>NL-HaNA_1.01.02_3789_0019-column-446-500-877-2889</t>
        </is>
      </c>
      <c r="C3348" t="inlineStr">
        <is>
          <t>repeat_lemma</t>
        </is>
      </c>
      <c r="D3348" t="n">
        <v>622</v>
      </c>
      <c r="E3348" t="n">
        <v>774</v>
      </c>
      <c r="F3348" t="inlineStr">
        <is>
          <t xml:space="preserve">        Segbbroeck om proceskosten tot luste</t>
        </is>
      </c>
      <c r="G3348">
        <f>HYPERLINK("https://images.diginfra.net/iiif/NL-HaNA_1.01.02/3789/NL-HaNA_1.01.02_3789_0019.jpg/346,400,1077,3089/full/0/default.jpg", "iiif_url")</f>
        <v/>
      </c>
    </row>
    <row r="3349">
      <c r="A3349" t="inlineStr">
        <is>
          <t>NL-HaNA_1.01.02_3789_0019-page-36</t>
        </is>
      </c>
      <c r="B3349" t="inlineStr">
        <is>
          <t>NL-HaNA_1.01.02_3789_0019-column-446-500-877-2889</t>
        </is>
      </c>
      <c r="C3349" t="inlineStr">
        <is>
          <t>continuation</t>
        </is>
      </c>
      <c r="D3349" t="n">
        <v>484</v>
      </c>
      <c r="E3349" t="n">
        <v>837</v>
      </c>
      <c r="F3349" t="inlineStr">
        <is>
          <t xml:space="preserve">    ven Regenten te mogen brengen, te exami-</t>
        </is>
      </c>
      <c r="G3349">
        <f>HYPERLINK("https://images.diginfra.net/iiif/NL-HaNA_1.01.02/3789/NL-HaNA_1.01.02_3789_0019.jpg/346,400,1077,3089/full/0/default.jpg", "iiif_url")</f>
        <v/>
      </c>
    </row>
    <row r="3350">
      <c r="A3350" t="inlineStr">
        <is>
          <t>NL-HaNA_1.01.02_3789_0019-page-36</t>
        </is>
      </c>
      <c r="B3350" t="inlineStr">
        <is>
          <t>NL-HaNA_1.01.02_3789_0019-column-446-500-877-2889</t>
        </is>
      </c>
      <c r="C3350" t="inlineStr">
        <is>
          <t>continuation</t>
        </is>
      </c>
      <c r="D3350" t="n">
        <v>484</v>
      </c>
      <c r="E3350" t="n">
        <v>889</v>
      </c>
      <c r="F3350" t="inlineStr">
        <is>
          <t xml:space="preserve">    neeren. 597.</t>
        </is>
      </c>
      <c r="G3350">
        <f>HYPERLINK("https://images.diginfra.net/iiif/NL-HaNA_1.01.02/3789/NL-HaNA_1.01.02_3789_0019.jpg/346,400,1077,3089/full/0/default.jpg", "iiif_url")</f>
        <v/>
      </c>
    </row>
    <row r="3351">
      <c r="A3351" t="inlineStr">
        <is>
          <t>NL-HaNA_1.01.02_3789_0019-page-36</t>
        </is>
      </c>
      <c r="B3351" t="inlineStr">
        <is>
          <t>NL-HaNA_1.01.02_3789_0019-column-446-500-877-2889</t>
        </is>
      </c>
      <c r="C3351" t="inlineStr">
        <is>
          <t>repeat_lemma</t>
        </is>
      </c>
      <c r="D3351" t="n">
        <v>603</v>
      </c>
      <c r="E3351" t="n">
        <v>920</v>
      </c>
      <c r="F3351" t="inlineStr">
        <is>
          <t xml:space="preserve">        Regenten van Eyndboven om sceckere</t>
        </is>
      </c>
      <c r="G3351">
        <f>HYPERLINK("https://images.diginfra.net/iiif/NL-HaNA_1.01.02/3789/NL-HaNA_1.01.02_3789_0019.jpg/346,400,1077,3089/full/0/default.jpg", "iiif_url")</f>
        <v/>
      </c>
    </row>
    <row r="3352">
      <c r="A3352" t="inlineStr">
        <is>
          <t>NL-HaNA_1.01.02_3789_0019-page-36</t>
        </is>
      </c>
      <c r="B3352" t="inlineStr">
        <is>
          <t>NL-HaNA_1.01.02_3789_0019-column-446-500-877-2889</t>
        </is>
      </c>
      <c r="C3352" t="inlineStr">
        <is>
          <t>continuation</t>
        </is>
      </c>
      <c r="D3352" t="n">
        <v>482</v>
      </c>
      <c r="E3352" t="n">
        <v>980</v>
      </c>
      <c r="F3352" t="inlineStr">
        <is>
          <t xml:space="preserve">    penningen ut den persoonclen Onmslagb te</t>
        </is>
      </c>
      <c r="G3352">
        <f>HYPERLINK("https://images.diginfra.net/iiif/NL-HaNA_1.01.02/3789/NL-HaNA_1.01.02_3789_0019.jpg/346,400,1077,3089/full/0/default.jpg", "iiif_url")</f>
        <v/>
      </c>
    </row>
    <row r="3353">
      <c r="A3353" t="inlineStr">
        <is>
          <t>NL-HaNA_1.01.02_3789_0019-page-36</t>
        </is>
      </c>
      <c r="B3353" t="inlineStr">
        <is>
          <t>NL-HaNA_1.01.02_3789_0019-column-446-500-877-2889</t>
        </is>
      </c>
      <c r="C3353" t="inlineStr">
        <is>
          <t>continuation</t>
        </is>
      </c>
      <c r="D3353" t="n">
        <v>484</v>
      </c>
      <c r="E3353" t="n">
        <v>1028</v>
      </c>
      <c r="F3353" t="inlineStr">
        <is>
          <t xml:space="preserve">    vinden, de Raadt van Staate te adviseren.</t>
        </is>
      </c>
      <c r="G3353">
        <f>HYPERLINK("https://images.diginfra.net/iiif/NL-HaNA_1.01.02/3789/NL-HaNA_1.01.02_3789_0019.jpg/346,400,1077,3089/full/0/default.jpg", "iiif_url")</f>
        <v/>
      </c>
    </row>
    <row r="3354">
      <c r="A3354" t="inlineStr">
        <is>
          <t>NL-HaNA_1.01.02_3789_0019-page-36</t>
        </is>
      </c>
      <c r="B3354" t="inlineStr">
        <is>
          <t>NL-HaNA_1.01.02_3789_0019-column-446-500-877-2889</t>
        </is>
      </c>
      <c r="C3354" t="inlineStr">
        <is>
          <t>continuation</t>
        </is>
      </c>
      <c r="D3354" t="n">
        <v>486</v>
      </c>
      <c r="E3354" t="n">
        <v>1091</v>
      </c>
      <c r="F3354" t="inlineStr">
        <is>
          <t xml:space="preserve">    325.</t>
        </is>
      </c>
      <c r="G3354">
        <f>HYPERLINK("https://images.diginfra.net/iiif/NL-HaNA_1.01.02/3789/NL-HaNA_1.01.02_3789_0019.jpg/346,400,1077,3089/full/0/default.jpg", "iiif_url")</f>
        <v/>
      </c>
    </row>
    <row r="3355">
      <c r="A3355" t="inlineStr">
        <is>
          <t>NL-HaNA_1.01.02_3789_0019-page-36</t>
        </is>
      </c>
      <c r="B3355" t="inlineStr">
        <is>
          <t>NL-HaNA_1.01.02_3789_0019-column-446-500-877-2889</t>
        </is>
      </c>
      <c r="C3355" t="inlineStr">
        <is>
          <t>repeat_lemma</t>
        </is>
      </c>
      <c r="D3355" t="n">
        <v>608</v>
      </c>
      <c r="E3355" t="n">
        <v>1115</v>
      </c>
      <c r="F3355" t="inlineStr">
        <is>
          <t xml:space="preserve">        Roomschgennde Ingeseetenen van Stryp</t>
        </is>
      </c>
      <c r="G3355">
        <f>HYPERLINK("https://images.diginfra.net/iiif/NL-HaNA_1.01.02/3789/NL-HaNA_1.01.02_3789_0019.jpg/346,400,1077,3089/full/0/default.jpg", "iiif_url")</f>
        <v/>
      </c>
    </row>
    <row r="3356">
      <c r="A3356" t="inlineStr">
        <is>
          <t>NL-HaNA_1.01.02_3789_0019-page-36</t>
        </is>
      </c>
      <c r="B3356" t="inlineStr">
        <is>
          <t>NL-HaNA_1.01.02_3789_0019-column-446-500-877-2889</t>
        </is>
      </c>
      <c r="C3356" t="inlineStr">
        <is>
          <t>continuation</t>
        </is>
      </c>
      <c r="D3356" t="n">
        <v>482</v>
      </c>
      <c r="E3356" t="n">
        <v>1170</v>
      </c>
      <c r="F3356" t="inlineStr">
        <is>
          <t xml:space="preserve">    om een nieuw Kerckenhuys te mogen bouwen,</t>
        </is>
      </c>
      <c r="G3356">
        <f>HYPERLINK("https://images.diginfra.net/iiif/NL-HaNA_1.01.02/3789/NL-HaNA_1.01.02_3789_0019.jpg/346,400,1077,3089/full/0/default.jpg", "iiif_url")</f>
        <v/>
      </c>
    </row>
    <row r="3357">
      <c r="A3357" t="inlineStr">
        <is>
          <t>NL-HaNA_1.01.02_3789_0019-page-36</t>
        </is>
      </c>
      <c r="B3357" t="inlineStr">
        <is>
          <t>NL-HaNA_1.01.02_3789_0019-column-446-500-877-2889</t>
        </is>
      </c>
      <c r="C3357" t="inlineStr">
        <is>
          <t>continuation</t>
        </is>
      </c>
      <c r="D3357" t="n">
        <v>484</v>
      </c>
      <c r="E3357" t="n">
        <v>1223</v>
      </c>
      <c r="F3357" t="inlineStr">
        <is>
          <t xml:space="preserve">    afgewesen. 537.</t>
        </is>
      </c>
      <c r="G3357">
        <f>HYPERLINK("https://images.diginfra.net/iiif/NL-HaNA_1.01.02/3789/NL-HaNA_1.01.02_3789_0019.jpg/346,400,1077,3089/full/0/default.jpg", "iiif_url")</f>
        <v/>
      </c>
    </row>
    <row r="3358">
      <c r="A3358" t="inlineStr">
        <is>
          <t>NL-HaNA_1.01.02_3789_0019-page-36</t>
        </is>
      </c>
      <c r="B3358" t="inlineStr">
        <is>
          <t>NL-HaNA_1.01.02_3789_0019-column-446-500-877-2889</t>
        </is>
      </c>
      <c r="C3358" t="inlineStr">
        <is>
          <t>repeat_lemma</t>
        </is>
      </c>
      <c r="D3358" t="n">
        <v>615</v>
      </c>
      <c r="E3358" t="n">
        <v>1258</v>
      </c>
      <c r="F3358" t="inlineStr">
        <is>
          <t xml:space="preserve">        Kerckenraadt van Eyndthoven Re-</t>
        </is>
      </c>
      <c r="G3358">
        <f>HYPERLINK("https://images.diginfra.net/iiif/NL-HaNA_1.01.02/3789/NL-HaNA_1.01.02_3789_0019.jpg/346,400,1077,3089/full/0/default.jpg", "iiif_url")</f>
        <v/>
      </c>
    </row>
    <row r="3359">
      <c r="A3359" t="inlineStr">
        <is>
          <t>NL-HaNA_1.01.02_3789_0019-page-36</t>
        </is>
      </c>
      <c r="B3359" t="inlineStr">
        <is>
          <t>NL-HaNA_1.01.02_3789_0019-column-446-500-877-2889</t>
        </is>
      </c>
      <c r="C3359" t="inlineStr">
        <is>
          <t>continuation</t>
        </is>
      </c>
      <c r="D3359" t="n">
        <v>486</v>
      </c>
      <c r="E3359" t="n">
        <v>1315</v>
      </c>
      <c r="F3359" t="inlineStr">
        <is>
          <t xml:space="preserve">    gueste antidotaal tegens de Roomschgesinde,</t>
        </is>
      </c>
      <c r="G3359">
        <f>HYPERLINK("https://images.diginfra.net/iiif/NL-HaNA_1.01.02/3789/NL-HaNA_1.01.02_3789_0019.jpg/346,400,1077,3089/full/0/default.jpg", "iiif_url")</f>
        <v/>
      </c>
    </row>
    <row r="3360">
      <c r="A3360" t="inlineStr">
        <is>
          <t>NL-HaNA_1.01.02_3789_0019-page-36</t>
        </is>
      </c>
      <c r="B3360" t="inlineStr">
        <is>
          <t>NL-HaNA_1.01.02_3789_0019-column-446-500-877-2889</t>
        </is>
      </c>
      <c r="C3360" t="inlineStr">
        <is>
          <t>continuation</t>
        </is>
      </c>
      <c r="D3360" t="n">
        <v>489</v>
      </c>
      <c r="E3360" t="n">
        <v>1364</v>
      </c>
      <c r="F3360" t="inlineStr">
        <is>
          <t xml:space="preserve">    en gepersisteert by de Resolutie van den een</t>
        </is>
      </c>
      <c r="G3360">
        <f>HYPERLINK("https://images.diginfra.net/iiif/NL-HaNA_1.01.02/3789/NL-HaNA_1.01.02_3789_0019.jpg/346,400,1077,3089/full/0/default.jpg", "iiif_url")</f>
        <v/>
      </c>
    </row>
    <row r="3361">
      <c r="A3361" t="inlineStr">
        <is>
          <t>NL-HaNA_1.01.02_3789_0019-page-36</t>
        </is>
      </c>
      <c r="B3361" t="inlineStr">
        <is>
          <t>NL-HaNA_1.01.02_3789_0019-column-446-500-877-2889</t>
        </is>
      </c>
      <c r="C3361" t="inlineStr">
        <is>
          <t>continuation</t>
        </is>
      </c>
      <c r="D3361" t="n">
        <v>482</v>
      </c>
      <c r="E3361" t="n">
        <v>1417</v>
      </c>
      <c r="F3361" t="inlineStr">
        <is>
          <t xml:space="preserve">    en twintighsten September. 566.</t>
        </is>
      </c>
      <c r="G3361">
        <f>HYPERLINK("https://images.diginfra.net/iiif/NL-HaNA_1.01.02/3789/NL-HaNA_1.01.02_3789_0019.jpg/346,400,1077,3089/full/0/default.jpg", "iiif_url")</f>
        <v/>
      </c>
    </row>
    <row r="3362">
      <c r="A3362" t="inlineStr">
        <is>
          <t>NL-HaNA_1.01.02_3789_0019-page-36</t>
        </is>
      </c>
      <c r="B3362" t="inlineStr">
        <is>
          <t>NL-HaNA_1.01.02_3789_0019-column-446-500-877-2889</t>
        </is>
      </c>
      <c r="C3362" t="inlineStr">
        <is>
          <t>repeat_lemma</t>
        </is>
      </c>
      <c r="D3362" t="n">
        <v>608</v>
      </c>
      <c r="E3362" t="n">
        <v>1453</v>
      </c>
      <c r="F3362" t="inlineStr">
        <is>
          <t xml:space="preserve">        Conraads belangb op de Missive van</t>
        </is>
      </c>
      <c r="G3362">
        <f>HYPERLINK("https://images.diginfra.net/iiif/NL-HaNA_1.01.02/3789/NL-HaNA_1.01.02_3789_0019.jpg/346,400,1077,3089/full/0/default.jpg", "iiif_url")</f>
        <v/>
      </c>
    </row>
    <row r="3363">
      <c r="A3363" t="inlineStr">
        <is>
          <t>NL-HaNA_1.01.02_3789_0019-page-36</t>
        </is>
      </c>
      <c r="B3363" t="inlineStr">
        <is>
          <t>NL-HaNA_1.01.02_3789_0019-column-446-500-877-2889</t>
        </is>
      </c>
      <c r="C3363" t="inlineStr">
        <is>
          <t>continuation</t>
        </is>
      </c>
      <c r="D3363" t="n">
        <v>486</v>
      </c>
      <c r="E3363" t="n">
        <v>1505</v>
      </c>
      <c r="F3363" t="inlineStr">
        <is>
          <t xml:space="preserve">    Hartong, te examineeren. 573.</t>
        </is>
      </c>
      <c r="G3363">
        <f>HYPERLINK("https://images.diginfra.net/iiif/NL-HaNA_1.01.02/3789/NL-HaNA_1.01.02_3789_0019.jpg/346,400,1077,3089/full/0/default.jpg", "iiif_url")</f>
        <v/>
      </c>
    </row>
    <row r="3364">
      <c r="A3364" t="inlineStr">
        <is>
          <t>NL-HaNA_1.01.02_3789_0019-page-36</t>
        </is>
      </c>
      <c r="B3364" t="inlineStr">
        <is>
          <t>NL-HaNA_1.01.02_3789_0019-column-446-500-877-2889</t>
        </is>
      </c>
      <c r="C3364" t="inlineStr">
        <is>
          <t>repeat_lemma</t>
        </is>
      </c>
      <c r="D3364" t="n">
        <v>608</v>
      </c>
      <c r="E3364" t="n">
        <v>1538</v>
      </c>
      <c r="F3364" t="inlineStr">
        <is>
          <t xml:space="preserve">        Gecommitteerden van de Vughische</t>
        </is>
      </c>
      <c r="G3364">
        <f>HYPERLINK("https://images.diginfra.net/iiif/NL-HaNA_1.01.02/3789/NL-HaNA_1.01.02_3789_0019.jpg/346,400,1077,3089/full/0/default.jpg", "iiif_url")</f>
        <v/>
      </c>
    </row>
    <row r="3365">
      <c r="A3365" t="inlineStr">
        <is>
          <t>NL-HaNA_1.01.02_3789_0019-page-36</t>
        </is>
      </c>
      <c r="B3365" t="inlineStr">
        <is>
          <t>NL-HaNA_1.01.02_3789_0019-column-446-500-877-2889</t>
        </is>
      </c>
      <c r="C3365" t="inlineStr">
        <is>
          <t>continuation</t>
        </is>
      </c>
      <c r="D3365" t="n">
        <v>489</v>
      </c>
      <c r="E3365" t="n">
        <v>1604</v>
      </c>
      <c r="F3365" t="inlineStr">
        <is>
          <t xml:space="preserve">    Ackers gepermitteert te moogen omslaan.</t>
        </is>
      </c>
      <c r="G3365">
        <f>HYPERLINK("https://images.diginfra.net/iiif/NL-HaNA_1.01.02/3789/NL-HaNA_1.01.02_3789_0019.jpg/346,400,1077,3089/full/0/default.jpg", "iiif_url")</f>
        <v/>
      </c>
    </row>
    <row r="3366">
      <c r="A3366" t="inlineStr">
        <is>
          <t>NL-HaNA_1.01.02_3789_0019-page-36</t>
        </is>
      </c>
      <c r="B3366" t="inlineStr">
        <is>
          <t>NL-HaNA_1.01.02_3789_0019-column-446-500-877-2889</t>
        </is>
      </c>
      <c r="C3366" t="inlineStr">
        <is>
          <t>continuation</t>
        </is>
      </c>
      <c r="D3366" t="n">
        <v>510</v>
      </c>
      <c r="E3366" t="n">
        <v>1670</v>
      </c>
      <c r="F3366" t="inlineStr">
        <is>
          <t xml:space="preserve">    75.</t>
        </is>
      </c>
      <c r="G3366">
        <f>HYPERLINK("https://images.diginfra.net/iiif/NL-HaNA_1.01.02/3789/NL-HaNA_1.01.02_3789_0019.jpg/346,400,1077,3089/full/0/default.jpg", "iiif_url")</f>
        <v/>
      </c>
    </row>
    <row r="3367">
      <c r="A3367" t="inlineStr">
        <is>
          <t>NL-HaNA_1.01.02_3789_0019-page-36</t>
        </is>
      </c>
      <c r="B3367" t="inlineStr">
        <is>
          <t>NL-HaNA_1.01.02_3789_0019-column-446-500-877-2889</t>
        </is>
      </c>
      <c r="C3367" t="inlineStr">
        <is>
          <t>repeat_lemma</t>
        </is>
      </c>
      <c r="D3367" t="n">
        <v>615</v>
      </c>
      <c r="E3367" t="n">
        <v>1690</v>
      </c>
      <c r="F3367" t="inlineStr">
        <is>
          <t xml:space="preserve">        Regenten van Alem te berighten op</t>
        </is>
      </c>
      <c r="G3367">
        <f>HYPERLINK("https://images.diginfra.net/iiif/NL-HaNA_1.01.02/3789/NL-HaNA_1.01.02_3789_0019.jpg/346,400,1077,3089/full/0/default.jpg", "iiif_url")</f>
        <v/>
      </c>
    </row>
    <row r="3368">
      <c r="A3368" t="inlineStr">
        <is>
          <t>NL-HaNA_1.01.02_3789_0019-page-36</t>
        </is>
      </c>
      <c r="B3368" t="inlineStr">
        <is>
          <t>NL-HaNA_1.01.02_3789_0019-column-446-500-877-2889</t>
        </is>
      </c>
      <c r="C3368" t="inlineStr">
        <is>
          <t>continuation</t>
        </is>
      </c>
      <c r="D3368" t="n">
        <v>486</v>
      </c>
      <c r="E3368" t="n">
        <v>1744</v>
      </c>
      <c r="F3368" t="inlineStr">
        <is>
          <t xml:space="preserve">    versoeck van Moerkercken om betalinge.</t>
        </is>
      </c>
      <c r="G3368">
        <f>HYPERLINK("https://images.diginfra.net/iiif/NL-HaNA_1.01.02/3789/NL-HaNA_1.01.02_3789_0019.jpg/346,400,1077,3089/full/0/default.jpg", "iiif_url")</f>
        <v/>
      </c>
    </row>
    <row r="3369">
      <c r="A3369" t="inlineStr">
        <is>
          <t>NL-HaNA_1.01.02_3789_0019-page-36</t>
        </is>
      </c>
      <c r="B3369" t="inlineStr">
        <is>
          <t>NL-HaNA_1.01.02_3789_0019-column-446-500-877-2889</t>
        </is>
      </c>
      <c r="C3369" t="inlineStr">
        <is>
          <t>continuation</t>
        </is>
      </c>
      <c r="D3369" t="n">
        <v>493</v>
      </c>
      <c r="E3369" t="n">
        <v>1813</v>
      </c>
      <c r="F3369" t="inlineStr">
        <is>
          <t xml:space="preserve">    596.</t>
        </is>
      </c>
      <c r="G3369">
        <f>HYPERLINK("https://images.diginfra.net/iiif/NL-HaNA_1.01.02/3789/NL-HaNA_1.01.02_3789_0019.jpg/346,400,1077,3089/full/0/default.jpg", "iiif_url")</f>
        <v/>
      </c>
    </row>
    <row r="3370">
      <c r="A3370" t="inlineStr">
        <is>
          <t>NL-HaNA_1.01.02_3789_0019-page-36</t>
        </is>
      </c>
      <c r="B3370" t="inlineStr">
        <is>
          <t>NL-HaNA_1.01.02_3789_0019-column-446-500-877-2889</t>
        </is>
      </c>
      <c r="C3370" t="inlineStr">
        <is>
          <t>repeat_lemma</t>
        </is>
      </c>
      <c r="D3370" t="n">
        <v>625</v>
      </c>
      <c r="E3370" t="n">
        <v>1846</v>
      </c>
      <c r="F3370" t="inlineStr">
        <is>
          <t xml:space="preserve">        Regenten van Rosmalen om remis-</t>
        </is>
      </c>
      <c r="G3370">
        <f>HYPERLINK("https://images.diginfra.net/iiif/NL-HaNA_1.01.02/3789/NL-HaNA_1.01.02_3789_0019.jpg/346,400,1077,3089/full/0/default.jpg", "iiif_url")</f>
        <v/>
      </c>
    </row>
    <row r="3371">
      <c r="A3371" t="inlineStr">
        <is>
          <t>NL-HaNA_1.01.02_3789_0019-page-36</t>
        </is>
      </c>
      <c r="B3371" t="inlineStr">
        <is>
          <t>NL-HaNA_1.01.02_3789_0019-column-446-500-877-2889</t>
        </is>
      </c>
      <c r="C3371" t="inlineStr">
        <is>
          <t>lemma</t>
        </is>
      </c>
      <c r="D3371" t="n">
        <v>482</v>
      </c>
      <c r="E3371" t="n">
        <v>1893</v>
      </c>
      <c r="F3371" t="inlineStr">
        <is>
          <t>sie, de Raadt van Staate te adviseeren.</t>
        </is>
      </c>
      <c r="G3371">
        <f>HYPERLINK("https://images.diginfra.net/iiif/NL-HaNA_1.01.02/3789/NL-HaNA_1.01.02_3789_0019.jpg/346,400,1077,3089/full/0/default.jpg", "iiif_url")</f>
        <v/>
      </c>
    </row>
    <row r="3372">
      <c r="A3372" t="inlineStr">
        <is>
          <t>NL-HaNA_1.01.02_3789_0019-page-36</t>
        </is>
      </c>
      <c r="B3372" t="inlineStr">
        <is>
          <t>NL-HaNA_1.01.02_3789_0019-column-446-500-877-2889</t>
        </is>
      </c>
      <c r="C3372" t="inlineStr">
        <is>
          <t>continuation</t>
        </is>
      </c>
      <c r="D3372" t="n">
        <v>489</v>
      </c>
      <c r="E3372" t="n">
        <v>1960</v>
      </c>
      <c r="F3372" t="inlineStr">
        <is>
          <t xml:space="preserve">    607.</t>
        </is>
      </c>
      <c r="G3372">
        <f>HYPERLINK("https://images.diginfra.net/iiif/NL-HaNA_1.01.02/3789/NL-HaNA_1.01.02_3789_0019.jpg/346,400,1077,3089/full/0/default.jpg", "iiif_url")</f>
        <v/>
      </c>
    </row>
    <row r="3373">
      <c r="A3373" t="inlineStr">
        <is>
          <t>NL-HaNA_1.01.02_3789_0019-page-36</t>
        </is>
      </c>
      <c r="B3373" t="inlineStr">
        <is>
          <t>NL-HaNA_1.01.02_3789_0019-column-446-500-877-2889</t>
        </is>
      </c>
      <c r="C3373" t="inlineStr">
        <is>
          <t>repeat_lemma</t>
        </is>
      </c>
      <c r="D3373" t="n">
        <v>624</v>
      </c>
      <c r="E3373" t="n">
        <v>1989</v>
      </c>
      <c r="F3373" t="inlineStr">
        <is>
          <t xml:space="preserve">        Regenten van Nilandt om remis-</t>
        </is>
      </c>
      <c r="G3373">
        <f>HYPERLINK("https://images.diginfra.net/iiif/NL-HaNA_1.01.02/3789/NL-HaNA_1.01.02_3789_0019.jpg/346,400,1077,3089/full/0/default.jpg", "iiif_url")</f>
        <v/>
      </c>
    </row>
    <row r="3374">
      <c r="A3374" t="inlineStr">
        <is>
          <t>NL-HaNA_1.01.02_3789_0019-page-36</t>
        </is>
      </c>
      <c r="B3374" t="inlineStr">
        <is>
          <t>NL-HaNA_1.01.02_3789_0019-column-446-500-877-2889</t>
        </is>
      </c>
      <c r="C3374" t="inlineStr">
        <is>
          <t>continuation</t>
        </is>
      </c>
      <c r="D3374" t="n">
        <v>479</v>
      </c>
      <c r="E3374" t="n">
        <v>2034</v>
      </c>
      <c r="F3374" t="inlineStr">
        <is>
          <t xml:space="preserve">    sie, de Raadt van Staate te adviseeren.</t>
        </is>
      </c>
      <c r="G3374">
        <f>HYPERLINK("https://images.diginfra.net/iiif/NL-HaNA_1.01.02/3789/NL-HaNA_1.01.02_3789_0019.jpg/346,400,1077,3089/full/0/default.jpg", "iiif_url")</f>
        <v/>
      </c>
    </row>
    <row r="3375">
      <c r="A3375" t="inlineStr">
        <is>
          <t>NL-HaNA_1.01.02_3789_0019-page-36</t>
        </is>
      </c>
      <c r="B3375" t="inlineStr">
        <is>
          <t>NL-HaNA_1.01.02_3789_0019-column-446-500-877-2889</t>
        </is>
      </c>
      <c r="C3375" t="inlineStr">
        <is>
          <t>continuation</t>
        </is>
      </c>
      <c r="D3375" t="n">
        <v>486</v>
      </c>
      <c r="E3375" t="n">
        <v>2094</v>
      </c>
      <c r="F3375" t="inlineStr">
        <is>
          <t xml:space="preserve">    607.</t>
        </is>
      </c>
      <c r="G3375">
        <f>HYPERLINK("https://images.diginfra.net/iiif/NL-HaNA_1.01.02/3789/NL-HaNA_1.01.02_3789_0019.jpg/346,400,1077,3089/full/0/default.jpg", "iiif_url")</f>
        <v/>
      </c>
    </row>
    <row r="3376">
      <c r="A3376" t="inlineStr">
        <is>
          <t>NL-HaNA_1.01.02_3789_0019-page-36</t>
        </is>
      </c>
      <c r="B3376" t="inlineStr">
        <is>
          <t>NL-HaNA_1.01.02_3789_0019-column-446-500-877-2889</t>
        </is>
      </c>
      <c r="C3376" t="inlineStr">
        <is>
          <t>repeat_lemma</t>
        </is>
      </c>
      <c r="D3376" t="n">
        <v>610</v>
      </c>
      <c r="E3376" t="n">
        <v>2122</v>
      </c>
      <c r="F3376" t="inlineStr">
        <is>
          <t xml:space="preserve">        Roomsche Ingesetenen van Soerendonck</t>
        </is>
      </c>
      <c r="G3376">
        <f>HYPERLINK("https://images.diginfra.net/iiif/NL-HaNA_1.01.02/3789/NL-HaNA_1.01.02_3789_0019.jpg/346,400,1077,3089/full/0/default.jpg", "iiif_url")</f>
        <v/>
      </c>
    </row>
    <row r="3377">
      <c r="A3377" t="inlineStr">
        <is>
          <t>NL-HaNA_1.01.02_3789_0019-page-36</t>
        </is>
      </c>
      <c r="B3377" t="inlineStr">
        <is>
          <t>NL-HaNA_1.01.02_3789_0019-column-446-500-877-2889</t>
        </is>
      </c>
      <c r="C3377" t="inlineStr">
        <is>
          <t>continuation</t>
        </is>
      </c>
      <c r="D3377" t="n">
        <v>486</v>
      </c>
      <c r="E3377" t="n">
        <v>2177</v>
      </c>
      <c r="F3377" t="inlineStr">
        <is>
          <t xml:space="preserve">    wegens sluyten van haar Kerckenhuys, door</t>
        </is>
      </c>
      <c r="G3377">
        <f>HYPERLINK("https://images.diginfra.net/iiif/NL-HaNA_1.01.02/3789/NL-HaNA_1.01.02_3789_0019.jpg/346,400,1077,3089/full/0/default.jpg", "iiif_url")</f>
        <v/>
      </c>
    </row>
    <row r="3378">
      <c r="A3378" t="inlineStr">
        <is>
          <t>NL-HaNA_1.01.02_3789_0019-page-36</t>
        </is>
      </c>
      <c r="B3378" t="inlineStr">
        <is>
          <t>NL-HaNA_1.01.02_3789_0019-column-446-500-877-2889</t>
        </is>
      </c>
      <c r="C3378" t="inlineStr">
        <is>
          <t>continuation</t>
        </is>
      </c>
      <c r="D3378" t="n">
        <v>489</v>
      </c>
      <c r="E3378" t="n">
        <v>2229</v>
      </c>
      <c r="F3378" t="inlineStr">
        <is>
          <t xml:space="preserve">    den Drossard Lormier, de Raadt van State</t>
        </is>
      </c>
      <c r="G3378">
        <f>HYPERLINK("https://images.diginfra.net/iiif/NL-HaNA_1.01.02/3789/NL-HaNA_1.01.02_3789_0019.jpg/346,400,1077,3089/full/0/default.jpg", "iiif_url")</f>
        <v/>
      </c>
    </row>
    <row r="3379">
      <c r="A3379" t="inlineStr">
        <is>
          <t>NL-HaNA_1.01.02_3789_0019-page-36</t>
        </is>
      </c>
      <c r="B3379" t="inlineStr">
        <is>
          <t>NL-HaNA_1.01.02_3789_0019-column-446-500-877-2889</t>
        </is>
      </c>
      <c r="C3379" t="inlineStr">
        <is>
          <t>continuation</t>
        </is>
      </c>
      <c r="D3379" t="n">
        <v>489</v>
      </c>
      <c r="E3379" t="n">
        <v>2285</v>
      </c>
      <c r="F3379" t="inlineStr">
        <is>
          <t xml:space="preserve">    te adviseeren. 649.</t>
        </is>
      </c>
      <c r="G3379">
        <f>HYPERLINK("https://images.diginfra.net/iiif/NL-HaNA_1.01.02/3789/NL-HaNA_1.01.02_3789_0019.jpg/346,400,1077,3089/full/0/default.jpg", "iiif_url")</f>
        <v/>
      </c>
    </row>
    <row r="3380">
      <c r="A3380" t="inlineStr">
        <is>
          <t>NL-HaNA_1.01.02_3789_0019-page-36</t>
        </is>
      </c>
      <c r="B3380" t="inlineStr">
        <is>
          <t>NL-HaNA_1.01.02_3789_0019-column-446-500-877-2889</t>
        </is>
      </c>
      <c r="C3380" t="inlineStr">
        <is>
          <t>repeat_lemma</t>
        </is>
      </c>
      <c r="D3380" t="n">
        <v>620</v>
      </c>
      <c r="E3380" t="n">
        <v>2312</v>
      </c>
      <c r="F3380" t="inlineStr">
        <is>
          <t xml:space="preserve">        advis en Regenten van Heesch als-</t>
        </is>
      </c>
      <c r="G3380">
        <f>HYPERLINK("https://images.diginfra.net/iiif/NL-HaNA_1.01.02/3789/NL-HaNA_1.01.02_3789_0019.jpg/346,400,1077,3089/full/0/default.jpg", "iiif_url")</f>
        <v/>
      </c>
    </row>
    <row r="3381">
      <c r="A3381" t="inlineStr">
        <is>
          <t>NL-HaNA_1.01.02_3789_0019-page-36</t>
        </is>
      </c>
      <c r="B3381" t="inlineStr">
        <is>
          <t>NL-HaNA_1.01.02_3789_0019-column-446-500-877-2889</t>
        </is>
      </c>
      <c r="C3381" t="inlineStr">
        <is>
          <t>continuation</t>
        </is>
      </c>
      <c r="D3381" t="n">
        <v>489</v>
      </c>
      <c r="E3381" t="n">
        <v>2373</v>
      </c>
      <c r="F3381" t="inlineStr">
        <is>
          <t xml:space="preserve">    nogh gepermitteert seeckere Obligatie te doen</t>
        </is>
      </c>
      <c r="G3381">
        <f>HYPERLINK("https://images.diginfra.net/iiif/NL-HaNA_1.01.02/3789/NL-HaNA_1.01.02_3789_0019.jpg/346,400,1077,3089/full/0/default.jpg", "iiif_url")</f>
        <v/>
      </c>
    </row>
    <row r="3382">
      <c r="A3382" t="inlineStr">
        <is>
          <t>NL-HaNA_1.01.02_3789_0019-page-36</t>
        </is>
      </c>
      <c r="B3382" t="inlineStr">
        <is>
          <t>NL-HaNA_1.01.02_3789_0019-column-446-500-877-2889</t>
        </is>
      </c>
      <c r="C3382" t="inlineStr">
        <is>
          <t>continuation</t>
        </is>
      </c>
      <c r="D3382" t="n">
        <v>486</v>
      </c>
      <c r="E3382" t="n">
        <v>2432</v>
      </c>
      <c r="F3382" t="inlineStr">
        <is>
          <t xml:space="preserve">    registreeren. 649.</t>
        </is>
      </c>
      <c r="G3382">
        <f>HYPERLINK("https://images.diginfra.net/iiif/NL-HaNA_1.01.02/3789/NL-HaNA_1.01.02_3789_0019.jpg/346,400,1077,3089/full/0/default.jpg", "iiif_url")</f>
        <v/>
      </c>
    </row>
    <row r="3383">
      <c r="A3383" t="inlineStr">
        <is>
          <t>NL-HaNA_1.01.02_3789_0019-page-36</t>
        </is>
      </c>
      <c r="B3383" t="inlineStr">
        <is>
          <t>NL-HaNA_1.01.02_3789_0019-column-446-500-877-2889</t>
        </is>
      </c>
      <c r="C3383" t="inlineStr">
        <is>
          <t>repeat_lemma</t>
        </is>
      </c>
      <c r="D3383" t="n">
        <v>615</v>
      </c>
      <c r="E3383" t="n">
        <v>2467</v>
      </c>
      <c r="F3383" t="inlineStr">
        <is>
          <t xml:space="preserve">        advis op het versoeck van Regenten</t>
        </is>
      </c>
      <c r="G3383">
        <f>HYPERLINK("https://images.diginfra.net/iiif/NL-HaNA_1.01.02/3789/NL-HaNA_1.01.02_3789_0019.jpg/346,400,1077,3089/full/0/default.jpg", "iiif_url")</f>
        <v/>
      </c>
    </row>
    <row r="3384">
      <c r="A3384" t="inlineStr">
        <is>
          <t>NL-HaNA_1.01.02_3789_0019-page-36</t>
        </is>
      </c>
      <c r="B3384" t="inlineStr">
        <is>
          <t>NL-HaNA_1.01.02_3789_0019-column-446-500-877-2889</t>
        </is>
      </c>
      <c r="C3384" t="inlineStr">
        <is>
          <t>continuation</t>
        </is>
      </c>
      <c r="D3384" t="n">
        <v>489</v>
      </c>
      <c r="E3384" t="n">
        <v>2521</v>
      </c>
      <c r="F3384" t="inlineStr">
        <is>
          <t xml:space="preserve">    van Eyndthoven om te negotieren, afgewee-</t>
        </is>
      </c>
      <c r="G3384">
        <f>HYPERLINK("https://images.diginfra.net/iiif/NL-HaNA_1.01.02/3789/NL-HaNA_1.01.02_3789_0019.jpg/346,400,1077,3089/full/0/default.jpg", "iiif_url")</f>
        <v/>
      </c>
    </row>
    <row r="3385">
      <c r="A3385" t="inlineStr">
        <is>
          <t>NL-HaNA_1.01.02_3789_0019-page-36</t>
        </is>
      </c>
      <c r="B3385" t="inlineStr">
        <is>
          <t>NL-HaNA_1.01.02_3789_0019-column-446-500-877-2889</t>
        </is>
      </c>
      <c r="C3385" t="inlineStr">
        <is>
          <t>continuation</t>
        </is>
      </c>
      <c r="D3385" t="n">
        <v>486</v>
      </c>
      <c r="E3385" t="n">
        <v>2576</v>
      </c>
      <c r="F3385" t="inlineStr">
        <is>
          <t xml:space="preserve">    sen. 650.</t>
        </is>
      </c>
      <c r="G3385">
        <f>HYPERLINK("https://images.diginfra.net/iiif/NL-HaNA_1.01.02/3789/NL-HaNA_1.01.02_3789_0019.jpg/346,400,1077,3089/full/0/default.jpg", "iiif_url")</f>
        <v/>
      </c>
    </row>
    <row r="3386">
      <c r="A3386" t="inlineStr">
        <is>
          <t>NL-HaNA_1.01.02_3789_0019-page-36</t>
        </is>
      </c>
      <c r="B3386" t="inlineStr">
        <is>
          <t>NL-HaNA_1.01.02_3789_0019-column-446-500-877-2889</t>
        </is>
      </c>
      <c r="C3386" t="inlineStr">
        <is>
          <t>repeat_lemma</t>
        </is>
      </c>
      <c r="D3386" t="n">
        <v>615</v>
      </c>
      <c r="E3386" t="n">
        <v>2614</v>
      </c>
      <c r="F3386" t="inlineStr">
        <is>
          <t xml:space="preserve">        van Alphen wegens doen van eedt van</t>
        </is>
      </c>
      <c r="G3386">
        <f>HYPERLINK("https://images.diginfra.net/iiif/NL-HaNA_1.01.02/3789/NL-HaNA_1.01.02_3789_0019.jpg/346,400,1077,3089/full/0/default.jpg", "iiif_url")</f>
        <v/>
      </c>
    </row>
    <row r="3387">
      <c r="A3387" t="inlineStr">
        <is>
          <t>NL-HaNA_1.01.02_3789_0019-page-36</t>
        </is>
      </c>
      <c r="B3387" t="inlineStr">
        <is>
          <t>NL-HaNA_1.01.02_3789_0019-column-446-500-877-2889</t>
        </is>
      </c>
      <c r="C3387" t="inlineStr">
        <is>
          <t>continuation</t>
        </is>
      </c>
      <c r="D3387" t="n">
        <v>496</v>
      </c>
      <c r="E3387" t="n">
        <v>2658</v>
      </c>
      <c r="F3387" t="inlineStr">
        <is>
          <t xml:space="preserve">    Regenten van Dongen tegens nemen vangif-</t>
        </is>
      </c>
      <c r="G3387">
        <f>HYPERLINK("https://images.diginfra.net/iiif/NL-HaNA_1.01.02/3789/NL-HaNA_1.01.02_3789_0019.jpg/346,400,1077,3089/full/0/default.jpg", "iiif_url")</f>
        <v/>
      </c>
    </row>
    <row r="3388">
      <c r="A3388" t="inlineStr">
        <is>
          <t>NL-HaNA_1.01.02_3789_0019-page-36</t>
        </is>
      </c>
      <c r="B3388" t="inlineStr">
        <is>
          <t>NL-HaNA_1.01.02_3789_0019-column-446-500-877-2889</t>
        </is>
      </c>
      <c r="C3388" t="inlineStr">
        <is>
          <t>continuation</t>
        </is>
      </c>
      <c r="D3388" t="n">
        <v>491</v>
      </c>
      <c r="E3388" t="n">
        <v>2716</v>
      </c>
      <c r="F3388" t="inlineStr">
        <is>
          <t xml:space="preserve">    ten en gaven. 652.</t>
        </is>
      </c>
      <c r="G3388">
        <f>HYPERLINK("https://images.diginfra.net/iiif/NL-HaNA_1.01.02/3789/NL-HaNA_1.01.02_3789_0019.jpg/346,400,1077,3089/full/0/default.jpg", "iiif_url")</f>
        <v/>
      </c>
    </row>
    <row r="3389">
      <c r="A3389" t="inlineStr">
        <is>
          <t>NL-HaNA_1.01.02_3789_0019-page-36</t>
        </is>
      </c>
      <c r="B3389" t="inlineStr">
        <is>
          <t>NL-HaNA_1.01.02_3789_0019-column-446-500-877-2889</t>
        </is>
      </c>
      <c r="C3389" t="inlineStr">
        <is>
          <t>repeat_lemma</t>
        </is>
      </c>
      <c r="D3389" t="n">
        <v>608</v>
      </c>
      <c r="E3389" t="n">
        <v>2756</v>
      </c>
      <c r="F3389" t="inlineStr">
        <is>
          <t xml:space="preserve">        advis op bet versoeck van Martens en</t>
        </is>
      </c>
      <c r="G3389">
        <f>HYPERLINK("https://images.diginfra.net/iiif/NL-HaNA_1.01.02/3789/NL-HaNA_1.01.02_3789_0019.jpg/346,400,1077,3089/full/0/default.jpg", "iiif_url")</f>
        <v/>
      </c>
    </row>
    <row r="3390">
      <c r="A3390" t="inlineStr">
        <is>
          <t>NL-HaNA_1.01.02_3789_0019-page-36</t>
        </is>
      </c>
      <c r="B3390" t="inlineStr">
        <is>
          <t>NL-HaNA_1.01.02_3789_0019-column-446-500-877-2889</t>
        </is>
      </c>
      <c r="C3390" t="inlineStr">
        <is>
          <t>continuation</t>
        </is>
      </c>
      <c r="D3390" t="n">
        <v>496</v>
      </c>
      <c r="E3390" t="n">
        <v>2808</v>
      </c>
      <c r="F3390" t="inlineStr">
        <is>
          <t xml:space="preserve">    gepermitteert by gebreck van bequame Gere-</t>
        </is>
      </c>
      <c r="G3390">
        <f>HYPERLINK("https://images.diginfra.net/iiif/NL-HaNA_1.01.02/3789/NL-HaNA_1.01.02_3789_0019.jpg/346,400,1077,3089/full/0/default.jpg", "iiif_url")</f>
        <v/>
      </c>
    </row>
    <row r="3391">
      <c r="A3391" t="inlineStr">
        <is>
          <t>NL-HaNA_1.01.02_3789_0019-page-36</t>
        </is>
      </c>
      <c r="B3391" t="inlineStr">
        <is>
          <t>NL-HaNA_1.01.02_3789_0019-column-446-500-877-2889</t>
        </is>
      </c>
      <c r="C3391" t="inlineStr">
        <is>
          <t>continuation</t>
        </is>
      </c>
      <c r="D3391" t="n">
        <v>493</v>
      </c>
      <c r="E3391" t="n">
        <v>2862</v>
      </c>
      <c r="F3391" t="inlineStr">
        <is>
          <t xml:space="preserve">    Jormeerden, twee a drie van de onparty-</t>
        </is>
      </c>
      <c r="G3391">
        <f>HYPERLINK("https://images.diginfra.net/iiif/NL-HaNA_1.01.02/3789/NL-HaNA_1.01.02_3789_0019.jpg/346,400,1077,3089/full/0/default.jpg", "iiif_url")</f>
        <v/>
      </c>
    </row>
    <row r="3392">
      <c r="A3392" t="inlineStr">
        <is>
          <t>NL-HaNA_1.01.02_3789_0019-page-36</t>
        </is>
      </c>
      <c r="B3392" t="inlineStr">
        <is>
          <t>NL-HaNA_1.01.02_3789_0019-column-446-500-877-2889</t>
        </is>
      </c>
      <c r="C3392" t="inlineStr">
        <is>
          <t>continuation</t>
        </is>
      </c>
      <c r="D3392" t="n">
        <v>498</v>
      </c>
      <c r="E3392" t="n">
        <v>2908</v>
      </c>
      <c r="F3392" t="inlineStr">
        <is>
          <t xml:space="preserve">    digbste Pausgesinden in de Baronnye van</t>
        </is>
      </c>
      <c r="G3392">
        <f>HYPERLINK("https://images.diginfra.net/iiif/NL-HaNA_1.01.02/3789/NL-HaNA_1.01.02_3789_0019.jpg/346,400,1077,3089/full/0/default.jpg", "iiif_url")</f>
        <v/>
      </c>
    </row>
    <row r="3393">
      <c r="A3393" t="inlineStr">
        <is>
          <t>NL-HaNA_1.01.02_3789_0019-page-36</t>
        </is>
      </c>
      <c r="B3393" t="inlineStr">
        <is>
          <t>NL-HaNA_1.01.02_3789_0019-column-446-500-877-2889</t>
        </is>
      </c>
      <c r="C3393" t="inlineStr">
        <is>
          <t>continuation</t>
        </is>
      </c>
      <c r="D3393" t="n">
        <v>496</v>
      </c>
      <c r="E3393" t="n">
        <v>2956</v>
      </c>
      <c r="F3393" t="inlineStr">
        <is>
          <t xml:space="preserve">    Buntel tot Scheepenen te mogen aansellen. 657.</t>
        </is>
      </c>
      <c r="G3393">
        <f>HYPERLINK("https://images.diginfra.net/iiif/NL-HaNA_1.01.02/3789/NL-HaNA_1.01.02_3789_0019.jpg/346,400,1077,3089/full/0/default.jpg", "iiif_url")</f>
        <v/>
      </c>
    </row>
    <row r="3394">
      <c r="A3394" t="inlineStr">
        <is>
          <t>NL-HaNA_1.01.02_3789_0019-page-36</t>
        </is>
      </c>
      <c r="B3394" t="inlineStr">
        <is>
          <t>NL-HaNA_1.01.02_3789_0019-column-446-500-877-2889</t>
        </is>
      </c>
      <c r="C3394" t="inlineStr">
        <is>
          <t>repeat_lemma</t>
        </is>
      </c>
      <c r="D3394" t="n">
        <v>622</v>
      </c>
      <c r="E3394" t="n">
        <v>3001</v>
      </c>
      <c r="F3394" t="inlineStr">
        <is>
          <t xml:space="preserve">        klaghten van Haridugb over den hal-</t>
        </is>
      </c>
      <c r="G3394">
        <f>HYPERLINK("https://images.diginfra.net/iiif/NL-HaNA_1.01.02/3789/NL-HaNA_1.01.02_3789_0019.jpg/346,400,1077,3089/full/0/default.jpg", "iiif_url")</f>
        <v/>
      </c>
    </row>
    <row r="3395">
      <c r="A3395" t="inlineStr">
        <is>
          <t>NL-HaNA_1.01.02_3789_0019-page-36</t>
        </is>
      </c>
      <c r="B3395" t="inlineStr">
        <is>
          <t>NL-HaNA_1.01.02_3789_0019-column-446-500-877-2889</t>
        </is>
      </c>
      <c r="C3395" t="inlineStr">
        <is>
          <t>continuation</t>
        </is>
      </c>
      <c r="D3395" t="n">
        <v>500</v>
      </c>
      <c r="E3395" t="n">
        <v>3051</v>
      </c>
      <c r="F3395" t="inlineStr">
        <is>
          <t xml:space="preserve">    ven Heere van Hilvarenbeeck en resolutie.</t>
        </is>
      </c>
      <c r="G3395">
        <f>HYPERLINK("https://images.diginfra.net/iiif/NL-HaNA_1.01.02/3789/NL-HaNA_1.01.02_3789_0019.jpg/346,400,1077,3089/full/0/default.jpg", "iiif_url")</f>
        <v/>
      </c>
    </row>
    <row r="3396">
      <c r="A3396" t="inlineStr">
        <is>
          <t>NL-HaNA_1.01.02_3789_0019-page-36</t>
        </is>
      </c>
      <c r="B3396" t="inlineStr">
        <is>
          <t>NL-HaNA_1.01.02_3789_0019-column-446-500-877-2889</t>
        </is>
      </c>
      <c r="C3396" t="inlineStr">
        <is>
          <t>continuation</t>
        </is>
      </c>
      <c r="D3396" t="n">
        <v>496</v>
      </c>
      <c r="E3396" t="n">
        <v>3108</v>
      </c>
      <c r="F3396" t="inlineStr">
        <is>
          <t xml:space="preserve">    669.</t>
        </is>
      </c>
      <c r="G3396">
        <f>HYPERLINK("https://images.diginfra.net/iiif/NL-HaNA_1.01.02/3789/NL-HaNA_1.01.02_3789_0019.jpg/346,400,1077,3089/full/0/default.jpg", "iiif_url")</f>
        <v/>
      </c>
    </row>
    <row r="3397">
      <c r="A3397" t="inlineStr">
        <is>
          <t>NL-HaNA_1.01.02_3789_0019-page-36</t>
        </is>
      </c>
      <c r="B3397" t="inlineStr">
        <is>
          <t>NL-HaNA_1.01.02_3789_0019-column-446-500-877-2889</t>
        </is>
      </c>
      <c r="C3397" t="inlineStr">
        <is>
          <t>lemma</t>
        </is>
      </c>
      <c r="D3397" t="n">
        <v>449</v>
      </c>
      <c r="E3397" t="n">
        <v>3145</v>
      </c>
      <c r="F3397" t="inlineStr">
        <is>
          <t>d' Helveaux, om assistentie, afgeweesen. 239.</t>
        </is>
      </c>
      <c r="G3397">
        <f>HYPERLINK("https://images.diginfra.net/iiif/NL-HaNA_1.01.02/3789/NL-HaNA_1.01.02_3789_0019.jpg/346,400,1077,3089/full/0/default.jpg", "iiif_url")</f>
        <v/>
      </c>
    </row>
    <row r="3398">
      <c r="A3398" t="inlineStr">
        <is>
          <t>NL-HaNA_1.01.02_3789_0019-page-36</t>
        </is>
      </c>
      <c r="B3398" t="inlineStr">
        <is>
          <t>NL-HaNA_1.01.02_3789_0019-column-446-500-877-2889</t>
        </is>
      </c>
      <c r="C3398" t="inlineStr">
        <is>
          <t>lemma</t>
        </is>
      </c>
      <c r="D3398" t="n">
        <v>454</v>
      </c>
      <c r="E3398" t="n">
        <v>3196</v>
      </c>
      <c r="F3398" t="inlineStr">
        <is>
          <t>Hessen-Darmstadt om de erssenisse van Gra-</t>
        </is>
      </c>
      <c r="G3398">
        <f>HYPERLINK("https://images.diginfra.net/iiif/NL-HaNA_1.01.02/3789/NL-HaNA_1.01.02_3789_0019.jpg/346,400,1077,3089/full/0/default.jpg", "iiif_url")</f>
        <v/>
      </c>
    </row>
    <row r="3399">
      <c r="A3399" t="inlineStr">
        <is>
          <t>NL-HaNA_1.01.02_3789_0019-page-36</t>
        </is>
      </c>
      <c r="B3399" t="inlineStr">
        <is>
          <t>NL-HaNA_1.01.02_3789_0019-column-446-500-877-2889</t>
        </is>
      </c>
      <c r="C3399" t="inlineStr">
        <is>
          <t>continuation</t>
        </is>
      </c>
      <c r="D3399" t="n">
        <v>500</v>
      </c>
      <c r="E3399" t="n">
        <v>3245</v>
      </c>
      <c r="F3399" t="inlineStr">
        <is>
          <t xml:space="preserve">    vel, Bewindthebberen van de Oostindische</t>
        </is>
      </c>
      <c r="G3399">
        <f>HYPERLINK("https://images.diginfra.net/iiif/NL-HaNA_1.01.02/3789/NL-HaNA_1.01.02_3789_0019.jpg/346,400,1077,3089/full/0/default.jpg", "iiif_url")</f>
        <v/>
      </c>
    </row>
    <row r="3400">
      <c r="A3400" t="inlineStr">
        <is>
          <t>NL-HaNA_1.01.02_3789_0019-page-36</t>
        </is>
      </c>
      <c r="B3400" t="inlineStr">
        <is>
          <t>NL-HaNA_1.01.02_3789_0019-column-446-500-877-2889</t>
        </is>
      </c>
      <c r="C3400" t="inlineStr">
        <is>
          <t>continuation</t>
        </is>
      </c>
      <c r="D3400" t="n">
        <v>503</v>
      </c>
      <c r="E3400" t="n">
        <v>3292</v>
      </c>
      <c r="F3400" t="inlineStr">
        <is>
          <t xml:space="preserve">    Compagnie te adviseeren. 77.</t>
        </is>
      </c>
      <c r="G3400">
        <f>HYPERLINK("https://images.diginfra.net/iiif/NL-HaNA_1.01.02/3789/NL-HaNA_1.01.02_3789_0019.jpg/346,400,1077,3089/full/0/default.jpg", "iiif_url")</f>
        <v/>
      </c>
    </row>
    <row r="3401">
      <c r="A3401" t="inlineStr">
        <is>
          <t>NL-HaNA_1.01.02_3789_0019-page-36</t>
        </is>
      </c>
      <c r="B3401" t="inlineStr">
        <is>
          <t>NL-HaNA_1.01.02_3789_0019-column-446-500-877-2889</t>
        </is>
      </c>
      <c r="C3401" t="inlineStr">
        <is>
          <t>repeat_lemma</t>
        </is>
      </c>
      <c r="D3401" t="n">
        <v>617</v>
      </c>
      <c r="E3401" t="n">
        <v>3345</v>
      </c>
      <c r="F3401" t="inlineStr">
        <is>
          <t xml:space="preserve">        advis en resolutie. gt.</t>
        </is>
      </c>
      <c r="G3401">
        <f>HYPERLINK("https://images.diginfra.net/iiif/NL-HaNA_1.01.02/3789/NL-HaNA_1.01.02_3789_0019.jpg/346,400,1077,3089/full/0/default.jpg", "iiif_url")</f>
        <v/>
      </c>
    </row>
    <row r="3403">
      <c r="A3403" t="inlineStr">
        <is>
          <t>NL-HaNA_1.01.02_3789_0019-page-36</t>
        </is>
      </c>
      <c r="B3403" t="inlineStr">
        <is>
          <t>NL-HaNA_1.01.02_3789_0019-column-1415-475-900-2906</t>
        </is>
      </c>
      <c r="C3403" t="inlineStr">
        <is>
          <t>lemma</t>
        </is>
      </c>
      <c r="D3403" t="n">
        <v>1417</v>
      </c>
      <c r="E3403" t="n">
        <v>470</v>
      </c>
      <c r="F3403" t="inlineStr">
        <is>
          <t>Hessen-Philipsdahl , vier maanden verlof.</t>
        </is>
      </c>
      <c r="G3403">
        <f>HYPERLINK("https://images.diginfra.net/iiif/NL-HaNA_1.01.02/3789/NL-HaNA_1.01.02_3789_0019.jpg/1315,375,1100,3106/full/0/default.jpg", "iiif_url")</f>
        <v/>
      </c>
    </row>
    <row r="3404">
      <c r="A3404" t="inlineStr">
        <is>
          <t>NL-HaNA_1.01.02_3789_0019-page-36</t>
        </is>
      </c>
      <c r="B3404" t="inlineStr">
        <is>
          <t>NL-HaNA_1.01.02_3789_0019-column-1415-475-900-2906</t>
        </is>
      </c>
      <c r="C3404" t="inlineStr">
        <is>
          <t>continuation</t>
        </is>
      </c>
      <c r="D3404" t="n">
        <v>1471</v>
      </c>
      <c r="E3404" t="n">
        <v>549</v>
      </c>
      <c r="F3404" t="inlineStr">
        <is>
          <t xml:space="preserve">    147.</t>
        </is>
      </c>
      <c r="G3404">
        <f>HYPERLINK("https://images.diginfra.net/iiif/NL-HaNA_1.01.02/3789/NL-HaNA_1.01.02_3789_0019.jpg/1315,375,1100,3106/full/0/default.jpg", "iiif_url")</f>
        <v/>
      </c>
    </row>
    <row r="3405">
      <c r="A3405" t="inlineStr">
        <is>
          <t>NL-HaNA_1.01.02_3789_0019-page-36</t>
        </is>
      </c>
      <c r="B3405" t="inlineStr">
        <is>
          <t>NL-HaNA_1.01.02_3789_0019-column-1415-475-900-2906</t>
        </is>
      </c>
      <c r="C3405" t="inlineStr">
        <is>
          <t>repeat_lemma</t>
        </is>
      </c>
      <c r="D3405" t="n">
        <v>1588</v>
      </c>
      <c r="E3405" t="n">
        <v>586</v>
      </c>
      <c r="F3405" t="inlineStr">
        <is>
          <t xml:space="preserve">        vier weecken verlof. 479.</t>
        </is>
      </c>
      <c r="G3405">
        <f>HYPERLINK("https://images.diginfra.net/iiif/NL-HaNA_1.01.02/3789/NL-HaNA_1.01.02_3789_0019.jpg/1315,375,1100,3106/full/0/default.jpg", "iiif_url")</f>
        <v/>
      </c>
    </row>
    <row r="3406">
      <c r="A3406" t="inlineStr">
        <is>
          <t>NL-HaNA_1.01.02_3789_0019-page-36</t>
        </is>
      </c>
      <c r="B3406" t="inlineStr">
        <is>
          <t>NL-HaNA_1.01.02_3789_0019-column-1415-475-900-2906</t>
        </is>
      </c>
      <c r="C3406" t="inlineStr">
        <is>
          <t>lemma</t>
        </is>
      </c>
      <c r="D3406" t="n">
        <v>1420</v>
      </c>
      <c r="E3406" t="n">
        <v>633</v>
      </c>
      <c r="F3406" t="inlineStr">
        <is>
          <t>van Heteren, beright op sijn versoeck om re-</t>
        </is>
      </c>
      <c r="G3406">
        <f>HYPERLINK("https://images.diginfra.net/iiif/NL-HaNA_1.01.02/3789/NL-HaNA_1.01.02_3789_0019.jpg/1315,375,1100,3106/full/0/default.jpg", "iiif_url")</f>
        <v/>
      </c>
    </row>
    <row r="3407">
      <c r="A3407" t="inlineStr">
        <is>
          <t>NL-HaNA_1.01.02_3789_0019-page-36</t>
        </is>
      </c>
      <c r="B3407" t="inlineStr">
        <is>
          <t>NL-HaNA_1.01.02_3789_0019-column-1415-475-900-2906</t>
        </is>
      </c>
      <c r="C3407" t="inlineStr">
        <is>
          <t>continuation</t>
        </is>
      </c>
      <c r="D3407" t="n">
        <v>1462</v>
      </c>
      <c r="E3407" t="n">
        <v>681</v>
      </c>
      <c r="F3407" t="inlineStr">
        <is>
          <t xml:space="preserve">    stitutie van een Obligatie geaccordeert. 14.</t>
        </is>
      </c>
      <c r="G3407">
        <f>HYPERLINK("https://images.diginfra.net/iiif/NL-HaNA_1.01.02/3789/NL-HaNA_1.01.02_3789_0019.jpg/1315,375,1100,3106/full/0/default.jpg", "iiif_url")</f>
        <v/>
      </c>
    </row>
    <row r="3408">
      <c r="A3408" t="inlineStr">
        <is>
          <t>NL-HaNA_1.01.02_3789_0019-page-36</t>
        </is>
      </c>
      <c r="B3408" t="inlineStr">
        <is>
          <t>NL-HaNA_1.01.02_3789_0019-column-1415-475-900-2906</t>
        </is>
      </c>
      <c r="C3408" t="inlineStr">
        <is>
          <t>continuation</t>
        </is>
      </c>
      <c r="D3408" t="n">
        <v>1466</v>
      </c>
      <c r="E3408" t="n">
        <v>731</v>
      </c>
      <c r="F3408" t="inlineStr">
        <is>
          <t xml:space="preserve">    92. 156.</t>
        </is>
      </c>
      <c r="G3408">
        <f>HYPERLINK("https://images.diginfra.net/iiif/NL-HaNA_1.01.02/3789/NL-HaNA_1.01.02_3789_0019.jpg/1315,375,1100,3106/full/0/default.jpg", "iiif_url")</f>
        <v/>
      </c>
    </row>
    <row r="3409">
      <c r="A3409" t="inlineStr">
        <is>
          <t>NL-HaNA_1.01.02_3789_0019-page-36</t>
        </is>
      </c>
      <c r="B3409" t="inlineStr">
        <is>
          <t>NL-HaNA_1.01.02_3789_0019-column-1415-475-900-2906</t>
        </is>
      </c>
      <c r="C3409" t="inlineStr">
        <is>
          <t>repeat_lemma</t>
        </is>
      </c>
      <c r="D3409" t="n">
        <v>1586</v>
      </c>
      <c r="E3409" t="n">
        <v>763</v>
      </c>
      <c r="F3409" t="inlineStr">
        <is>
          <t xml:space="preserve">        om restitutie van een Obligatie, den</t>
        </is>
      </c>
      <c r="G3409">
        <f>HYPERLINK("https://images.diginfra.net/iiif/NL-HaNA_1.01.02/3789/NL-HaNA_1.01.02_3789_0019.jpg/1315,375,1100,3106/full/0/default.jpg", "iiif_url")</f>
        <v/>
      </c>
    </row>
    <row r="3410">
      <c r="A3410" t="inlineStr">
        <is>
          <t>NL-HaNA_1.01.02_3789_0019-page-36</t>
        </is>
      </c>
      <c r="B3410" t="inlineStr">
        <is>
          <t>NL-HaNA_1.01.02_3789_0019-column-1415-475-900-2906</t>
        </is>
      </c>
      <c r="C3410" t="inlineStr">
        <is>
          <t>continuation</t>
        </is>
      </c>
      <c r="D3410" t="n">
        <v>1466</v>
      </c>
      <c r="E3410" t="n">
        <v>824</v>
      </c>
      <c r="F3410" t="inlineStr">
        <is>
          <t xml:space="preserve">    Ontfanger Hogendorp te berigbten. 312.</t>
        </is>
      </c>
      <c r="G3410">
        <f>HYPERLINK("https://images.diginfra.net/iiif/NL-HaNA_1.01.02/3789/NL-HaNA_1.01.02_3789_0019.jpg/1315,375,1100,3106/full/0/default.jpg", "iiif_url")</f>
        <v/>
      </c>
    </row>
    <row r="3411">
      <c r="A3411" t="inlineStr">
        <is>
          <t>NL-HaNA_1.01.02_3789_0019-page-36</t>
        </is>
      </c>
      <c r="B3411" t="inlineStr">
        <is>
          <t>NL-HaNA_1.01.02_3789_0019-column-1415-475-900-2906</t>
        </is>
      </c>
      <c r="C3411" t="inlineStr">
        <is>
          <t>continuation</t>
        </is>
      </c>
      <c r="D3411" t="n">
        <v>1469</v>
      </c>
      <c r="E3411" t="n">
        <v>893</v>
      </c>
      <c r="F3411" t="inlineStr">
        <is>
          <t xml:space="preserve">    90.</t>
        </is>
      </c>
      <c r="G3411">
        <f>HYPERLINK("https://images.diginfra.net/iiif/NL-HaNA_1.01.02/3789/NL-HaNA_1.01.02_3789_0019.jpg/1315,375,1100,3106/full/0/default.jpg", "iiif_url")</f>
        <v/>
      </c>
    </row>
    <row r="3412">
      <c r="A3412" t="inlineStr">
        <is>
          <t>NL-HaNA_1.01.02_3789_0019-page-36</t>
        </is>
      </c>
      <c r="B3412" t="inlineStr">
        <is>
          <t>NL-HaNA_1.01.02_3789_0019-column-1415-475-900-2906</t>
        </is>
      </c>
      <c r="C3412" t="inlineStr">
        <is>
          <t>repeat_lemma</t>
        </is>
      </c>
      <c r="D3412" t="n">
        <v>1588</v>
      </c>
      <c r="E3412" t="n">
        <v>905</v>
      </c>
      <c r="F3412" t="inlineStr">
        <is>
          <t xml:space="preserve">        declaratie van Paravicini, te exami-</t>
        </is>
      </c>
      <c r="G3412">
        <f>HYPERLINK("https://images.diginfra.net/iiif/NL-HaNA_1.01.02/3789/NL-HaNA_1.01.02_3789_0019.jpg/1315,375,1100,3106/full/0/default.jpg", "iiif_url")</f>
        <v/>
      </c>
    </row>
    <row r="3413">
      <c r="A3413" t="inlineStr">
        <is>
          <t>NL-HaNA_1.01.02_3789_0019-page-36</t>
        </is>
      </c>
      <c r="B3413" t="inlineStr">
        <is>
          <t>NL-HaNA_1.01.02_3789_0019-column-1415-475-900-2906</t>
        </is>
      </c>
      <c r="C3413" t="inlineStr">
        <is>
          <t>continuation</t>
        </is>
      </c>
      <c r="D3413" t="n">
        <v>1466</v>
      </c>
      <c r="E3413" t="n">
        <v>981</v>
      </c>
      <c r="F3413" t="inlineStr">
        <is>
          <t xml:space="preserve">    neeren. 141. 577.</t>
        </is>
      </c>
      <c r="G3413">
        <f>HYPERLINK("https://images.diginfra.net/iiif/NL-HaNA_1.01.02/3789/NL-HaNA_1.01.02_3789_0019.jpg/1315,375,1100,3106/full/0/default.jpg", "iiif_url")</f>
        <v/>
      </c>
    </row>
    <row r="3414">
      <c r="A3414" t="inlineStr">
        <is>
          <t>NL-HaNA_1.01.02_3789_0019-page-36</t>
        </is>
      </c>
      <c r="B3414" t="inlineStr">
        <is>
          <t>NL-HaNA_1.01.02_3789_0019-column-1415-475-900-2906</t>
        </is>
      </c>
      <c r="C3414" t="inlineStr">
        <is>
          <t>repeat_lemma</t>
        </is>
      </c>
      <c r="D3414" t="n">
        <v>1588</v>
      </c>
      <c r="E3414" t="n">
        <v>1002</v>
      </c>
      <c r="F3414" t="inlineStr">
        <is>
          <t xml:space="preserve">        beright, en weegens een vermiste Obli-</t>
        </is>
      </c>
      <c r="G3414">
        <f>HYPERLINK("https://images.diginfra.net/iiif/NL-HaNA_1.01.02/3789/NL-HaNA_1.01.02_3789_0019.jpg/1315,375,1100,3106/full/0/default.jpg", "iiif_url")</f>
        <v/>
      </c>
    </row>
    <row r="3415">
      <c r="A3415" t="inlineStr">
        <is>
          <t>NL-HaNA_1.01.02_3789_0019-page-36</t>
        </is>
      </c>
      <c r="B3415" t="inlineStr">
        <is>
          <t>NL-HaNA_1.01.02_3789_0019-column-1415-475-900-2906</t>
        </is>
      </c>
      <c r="C3415" t="inlineStr">
        <is>
          <t>continuation</t>
        </is>
      </c>
      <c r="D3415" t="n">
        <v>1462</v>
      </c>
      <c r="E3415" t="n">
        <v>1067</v>
      </c>
      <c r="F3415" t="inlineStr">
        <is>
          <t xml:space="preserve">    gatie, gedechargeert. 158.</t>
        </is>
      </c>
      <c r="G3415">
        <f>HYPERLINK("https://images.diginfra.net/iiif/NL-HaNA_1.01.02/3789/NL-HaNA_1.01.02_3789_0019.jpg/1315,375,1100,3106/full/0/default.jpg", "iiif_url")</f>
        <v/>
      </c>
    </row>
    <row r="3416">
      <c r="A3416" t="inlineStr">
        <is>
          <t>NL-HaNA_1.01.02_3789_0019-page-36</t>
        </is>
      </c>
      <c r="B3416" t="inlineStr">
        <is>
          <t>NL-HaNA_1.01.02_3789_0019-column-1415-475-900-2906</t>
        </is>
      </c>
      <c r="C3416" t="inlineStr">
        <is>
          <t>continuation</t>
        </is>
      </c>
      <c r="D3416" t="n">
        <v>1590</v>
      </c>
      <c r="E3416" t="n">
        <v>1106</v>
      </c>
      <c r="F3416" t="inlineStr">
        <is>
          <t xml:space="preserve">    de Groot gelast te betaalen voor Pa-</t>
        </is>
      </c>
      <c r="G3416">
        <f>HYPERLINK("https://images.diginfra.net/iiif/NL-HaNA_1.01.02/3789/NL-HaNA_1.01.02_3789_0019.jpg/1315,375,1100,3106/full/0/default.jpg", "iiif_url")</f>
        <v/>
      </c>
    </row>
    <row r="3417">
      <c r="A3417" t="inlineStr">
        <is>
          <t>NL-HaNA_1.01.02_3789_0019-page-36</t>
        </is>
      </c>
      <c r="B3417" t="inlineStr">
        <is>
          <t>NL-HaNA_1.01.02_3789_0019-column-1415-475-900-2906</t>
        </is>
      </c>
      <c r="C3417" t="inlineStr">
        <is>
          <t>continuation</t>
        </is>
      </c>
      <c r="D3417" t="n">
        <v>1466</v>
      </c>
      <c r="E3417" t="n">
        <v>1158</v>
      </c>
      <c r="F3417" t="inlineStr">
        <is>
          <t xml:space="preserve">    ravicini drie duysent een hondert wyfiigb</t>
        </is>
      </c>
      <c r="G3417">
        <f>HYPERLINK("https://images.diginfra.net/iiif/NL-HaNA_1.01.02/3789/NL-HaNA_1.01.02_3789_0019.jpg/1315,375,1100,3106/full/0/default.jpg", "iiif_url")</f>
        <v/>
      </c>
    </row>
    <row r="3418">
      <c r="A3418" t="inlineStr">
        <is>
          <t>NL-HaNA_1.01.02_3789_0019-page-36</t>
        </is>
      </c>
      <c r="B3418" t="inlineStr">
        <is>
          <t>NL-HaNA_1.01.02_3789_0019-column-1415-475-900-2906</t>
        </is>
      </c>
      <c r="C3418" t="inlineStr">
        <is>
          <t>continuation</t>
        </is>
      </c>
      <c r="D3418" t="n">
        <v>1464</v>
      </c>
      <c r="E3418" t="n">
        <v>1212</v>
      </c>
      <c r="F3418" t="inlineStr">
        <is>
          <t xml:space="preserve">    guldens. 166.</t>
        </is>
      </c>
      <c r="G3418">
        <f>HYPERLINK("https://images.diginfra.net/iiif/NL-HaNA_1.01.02/3789/NL-HaNA_1.01.02_3789_0019.jpg/1315,375,1100,3106/full/0/default.jpg", "iiif_url")</f>
        <v/>
      </c>
    </row>
    <row r="3419">
      <c r="A3419" t="inlineStr">
        <is>
          <t>NL-HaNA_1.01.02_3789_0019-page-36</t>
        </is>
      </c>
      <c r="B3419" t="inlineStr">
        <is>
          <t>NL-HaNA_1.01.02_3789_0019-column-1415-475-900-2906</t>
        </is>
      </c>
      <c r="C3419" t="inlineStr">
        <is>
          <t>repeat_lemma</t>
        </is>
      </c>
      <c r="D3419" t="n">
        <v>1588</v>
      </c>
      <c r="E3419" t="n">
        <v>1241</v>
      </c>
      <c r="F3419" t="inlineStr">
        <is>
          <t xml:space="preserve">        de Groot gelast te betaalen voor Pa-</t>
        </is>
      </c>
      <c r="G3419">
        <f>HYPERLINK("https://images.diginfra.net/iiif/NL-HaNA_1.01.02/3789/NL-HaNA_1.01.02_3789_0019.jpg/1315,375,1100,3106/full/0/default.jpg", "iiif_url")</f>
        <v/>
      </c>
    </row>
    <row r="3420">
      <c r="A3420" t="inlineStr">
        <is>
          <t>NL-HaNA_1.01.02_3789_0019-page-36</t>
        </is>
      </c>
      <c r="B3420" t="inlineStr">
        <is>
          <t>NL-HaNA_1.01.02_3789_0019-column-1415-475-900-2906</t>
        </is>
      </c>
      <c r="C3420" t="inlineStr">
        <is>
          <t>continuation</t>
        </is>
      </c>
      <c r="D3420" t="n">
        <v>1466</v>
      </c>
      <c r="E3420" t="n">
        <v>1302</v>
      </c>
      <c r="F3420" t="inlineStr">
        <is>
          <t xml:space="preserve">    ravicini twee duysent vyf hondert seeven en</t>
        </is>
      </c>
      <c r="G3420">
        <f>HYPERLINK("https://images.diginfra.net/iiif/NL-HaNA_1.01.02/3789/NL-HaNA_1.01.02_3789_0019.jpg/1315,375,1100,3106/full/0/default.jpg", "iiif_url")</f>
        <v/>
      </c>
    </row>
    <row r="3421">
      <c r="A3421" t="inlineStr">
        <is>
          <t>NL-HaNA_1.01.02_3789_0019-page-36</t>
        </is>
      </c>
      <c r="B3421" t="inlineStr">
        <is>
          <t>NL-HaNA_1.01.02_3789_0019-column-1415-475-900-2906</t>
        </is>
      </c>
      <c r="C3421" t="inlineStr">
        <is>
          <t>continuation</t>
        </is>
      </c>
      <c r="D3421" t="n">
        <v>1466</v>
      </c>
      <c r="E3421" t="n">
        <v>1353</v>
      </c>
      <c r="F3421" t="inlineStr">
        <is>
          <t xml:space="preserve">    seeventigh guldens. 589.</t>
        </is>
      </c>
      <c r="G3421">
        <f>HYPERLINK("https://images.diginfra.net/iiif/NL-HaNA_1.01.02/3789/NL-HaNA_1.01.02_3789_0019.jpg/1315,375,1100,3106/full/0/default.jpg", "iiif_url")</f>
        <v/>
      </c>
    </row>
    <row r="3422">
      <c r="A3422" t="inlineStr">
        <is>
          <t>NL-HaNA_1.01.02_3789_0019-page-36</t>
        </is>
      </c>
      <c r="B3422" t="inlineStr">
        <is>
          <t>NL-HaNA_1.01.02_3789_0019-column-1415-475-900-2906</t>
        </is>
      </c>
      <c r="C3422" t="inlineStr">
        <is>
          <t>lemma</t>
        </is>
      </c>
      <c r="D3422" t="n">
        <v>1422</v>
      </c>
      <c r="E3422" t="n">
        <v>1386</v>
      </c>
      <c r="F3422" t="inlineStr">
        <is>
          <t>vanden Heuvel, geapprobeert als Viceboogh-</t>
        </is>
      </c>
      <c r="G3422">
        <f>HYPERLINK("https://images.diginfra.net/iiif/NL-HaNA_1.01.02/3789/NL-HaNA_1.01.02_3789_0019.jpg/1315,375,1100,3106/full/0/default.jpg", "iiif_url")</f>
        <v/>
      </c>
    </row>
    <row r="3423">
      <c r="A3423" t="inlineStr">
        <is>
          <t>NL-HaNA_1.01.02_3789_0019-page-36</t>
        </is>
      </c>
      <c r="B3423" t="inlineStr">
        <is>
          <t>NL-HaNA_1.01.02_3789_0019-column-1415-475-900-2906</t>
        </is>
      </c>
      <c r="C3423" t="inlineStr">
        <is>
          <t>continuation</t>
        </is>
      </c>
      <c r="D3423" t="n">
        <v>1464</v>
      </c>
      <c r="E3423" t="n">
        <v>1450</v>
      </c>
      <c r="F3423" t="inlineStr">
        <is>
          <t xml:space="preserve">    schout der Stadt Maastricht. 24.</t>
        </is>
      </c>
      <c r="G3423">
        <f>HYPERLINK("https://images.diginfra.net/iiif/NL-HaNA_1.01.02/3789/NL-HaNA_1.01.02_3789_0019.jpg/1315,375,1100,3106/full/0/default.jpg", "iiif_url")</f>
        <v/>
      </c>
    </row>
    <row r="3424">
      <c r="A3424" t="inlineStr">
        <is>
          <t>NL-HaNA_1.01.02_3789_0019-page-36</t>
        </is>
      </c>
      <c r="B3424" t="inlineStr">
        <is>
          <t>NL-HaNA_1.01.02_3789_0019-column-1415-475-900-2906</t>
        </is>
      </c>
      <c r="C3424" t="inlineStr">
        <is>
          <t>repeat_lemma</t>
        </is>
      </c>
      <c r="D3424" t="n">
        <v>1588</v>
      </c>
      <c r="E3424" t="n">
        <v>1487</v>
      </c>
      <c r="F3424" t="inlineStr">
        <is>
          <t xml:space="preserve">        beright op bet versoeck van Wynants,</t>
        </is>
      </c>
      <c r="G3424">
        <f>HYPERLINK("https://images.diginfra.net/iiif/NL-HaNA_1.01.02/3789/NL-HaNA_1.01.02_3789_0019.jpg/1315,375,1100,3106/full/0/default.jpg", "iiif_url")</f>
        <v/>
      </c>
    </row>
    <row r="3425">
      <c r="A3425" t="inlineStr">
        <is>
          <t>NL-HaNA_1.01.02_3789_0019-page-36</t>
        </is>
      </c>
      <c r="B3425" t="inlineStr">
        <is>
          <t>NL-HaNA_1.01.02_3789_0019-column-1415-475-900-2906</t>
        </is>
      </c>
      <c r="C3425" t="inlineStr">
        <is>
          <t>continuation</t>
        </is>
      </c>
      <c r="D3425" t="n">
        <v>1466</v>
      </c>
      <c r="E3425" t="n">
        <v>1546</v>
      </c>
      <c r="F3425" t="inlineStr">
        <is>
          <t xml:space="preserve">    te examineeren. 83.</t>
        </is>
      </c>
      <c r="G3425">
        <f>HYPERLINK("https://images.diginfra.net/iiif/NL-HaNA_1.01.02/3789/NL-HaNA_1.01.02_3789_0019.jpg/1315,375,1100,3106/full/0/default.jpg", "iiif_url")</f>
        <v/>
      </c>
    </row>
    <row r="3426">
      <c r="A3426" t="inlineStr">
        <is>
          <t>NL-HaNA_1.01.02_3789_0019-page-36</t>
        </is>
      </c>
      <c r="B3426" t="inlineStr">
        <is>
          <t>NL-HaNA_1.01.02_3789_0019-column-1415-475-900-2906</t>
        </is>
      </c>
      <c r="C3426" t="inlineStr">
        <is>
          <t>repeat_lemma</t>
        </is>
      </c>
      <c r="D3426" t="n">
        <v>1572</v>
      </c>
      <c r="E3426" t="n">
        <v>1582</v>
      </c>
      <c r="F3426" t="inlineStr">
        <is>
          <t xml:space="preserve">        rapport dien aangaande , en resolutie.</t>
        </is>
      </c>
      <c r="G3426">
        <f>HYPERLINK("https://images.diginfra.net/iiif/NL-HaNA_1.01.02/3789/NL-HaNA_1.01.02_3789_0019.jpg/1315,375,1100,3106/full/0/default.jpg", "iiif_url")</f>
        <v/>
      </c>
    </row>
    <row r="3427">
      <c r="A3427" t="inlineStr">
        <is>
          <t>NL-HaNA_1.01.02_3789_0019-page-36</t>
        </is>
      </c>
      <c r="B3427" t="inlineStr">
        <is>
          <t>NL-HaNA_1.01.02_3789_0019-column-1415-475-900-2906</t>
        </is>
      </c>
      <c r="C3427" t="inlineStr">
        <is>
          <t>continuation</t>
        </is>
      </c>
      <c r="D3427" t="n">
        <v>1473</v>
      </c>
      <c r="E3427" t="n">
        <v>1647</v>
      </c>
      <c r="F3427" t="inlineStr">
        <is>
          <t xml:space="preserve">    148.</t>
        </is>
      </c>
      <c r="G3427">
        <f>HYPERLINK("https://images.diginfra.net/iiif/NL-HaNA_1.01.02/3789/NL-HaNA_1.01.02_3789_0019.jpg/1315,375,1100,3106/full/0/default.jpg", "iiif_url")</f>
        <v/>
      </c>
    </row>
    <row r="3428">
      <c r="A3428" t="inlineStr">
        <is>
          <t>NL-HaNA_1.01.02_3789_0019-page-36</t>
        </is>
      </c>
      <c r="B3428" t="inlineStr">
        <is>
          <t>NL-HaNA_1.01.02_3789_0019-column-1415-475-900-2906</t>
        </is>
      </c>
      <c r="C3428" t="inlineStr">
        <is>
          <t>repeat_lemma</t>
        </is>
      </c>
      <c r="D3428" t="n">
        <v>1588</v>
      </c>
      <c r="E3428" t="n">
        <v>1676</v>
      </c>
      <c r="F3428" t="inlineStr">
        <is>
          <t xml:space="preserve">        protectie van haar Hoogb Mog. ver-</t>
        </is>
      </c>
      <c r="G3428">
        <f>HYPERLINK("https://images.diginfra.net/iiif/NL-HaNA_1.01.02/3789/NL-HaNA_1.01.02_3789_0019.jpg/1315,375,1100,3106/full/0/default.jpg", "iiif_url")</f>
        <v/>
      </c>
    </row>
    <row r="3429">
      <c r="A3429" t="inlineStr">
        <is>
          <t>NL-HaNA_1.01.02_3789_0019-page-36</t>
        </is>
      </c>
      <c r="B3429" t="inlineStr">
        <is>
          <t>NL-HaNA_1.01.02_3789_0019-column-1415-475-900-2906</t>
        </is>
      </c>
      <c r="C3429" t="inlineStr">
        <is>
          <t>continuation</t>
        </is>
      </c>
      <c r="D3429" t="n">
        <v>1466</v>
      </c>
      <c r="E3429" t="n">
        <v>1731</v>
      </c>
      <c r="F3429" t="inlineStr">
        <is>
          <t xml:space="preserve">    leent aan eenen Cromhair, en welgevallen</t>
        </is>
      </c>
      <c r="G3429">
        <f>HYPERLINK("https://images.diginfra.net/iiif/NL-HaNA_1.01.02/3789/NL-HaNA_1.01.02_3789_0019.jpg/1315,375,1100,3106/full/0/default.jpg", "iiif_url")</f>
        <v/>
      </c>
    </row>
    <row r="3430">
      <c r="A3430" t="inlineStr">
        <is>
          <t>NL-HaNA_1.01.02_3789_0019-page-36</t>
        </is>
      </c>
      <c r="B3430" t="inlineStr">
        <is>
          <t>NL-HaNA_1.01.02_3789_0019-column-1415-475-900-2906</t>
        </is>
      </c>
      <c r="C3430" t="inlineStr">
        <is>
          <t>continuation</t>
        </is>
      </c>
      <c r="D3430" t="n">
        <v>1476</v>
      </c>
      <c r="E3430" t="n">
        <v>1797</v>
      </c>
      <c r="F3430" t="inlineStr">
        <is>
          <t xml:space="preserve">    170.</t>
        </is>
      </c>
      <c r="G3430">
        <f>HYPERLINK("https://images.diginfra.net/iiif/NL-HaNA_1.01.02/3789/NL-HaNA_1.01.02_3789_0019.jpg/1315,375,1100,3106/full/0/default.jpg", "iiif_url")</f>
        <v/>
      </c>
    </row>
    <row r="3431">
      <c r="A3431" t="inlineStr">
        <is>
          <t>NL-HaNA_1.01.02_3789_0019-page-36</t>
        </is>
      </c>
      <c r="B3431" t="inlineStr">
        <is>
          <t>NL-HaNA_1.01.02_3789_0019-column-1415-475-900-2906</t>
        </is>
      </c>
      <c r="C3431" t="inlineStr">
        <is>
          <t>non_index_line</t>
        </is>
      </c>
      <c r="D3431" t="n">
        <v>1609</v>
      </c>
      <c r="E3431" t="n">
        <v>1820</v>
      </c>
      <c r="F3431" t="inlineStr">
        <is>
          <t xml:space="preserve">        raakende de saack van Wynants</t>
        </is>
      </c>
      <c r="G3431">
        <f>HYPERLINK("https://images.diginfra.net/iiif/NL-HaNA_1.01.02/3789/NL-HaNA_1.01.02_3789_0019.jpg/1315,375,1100,3106/full/0/default.jpg", "iiif_url")</f>
        <v/>
      </c>
    </row>
    <row r="3432">
      <c r="A3432" t="inlineStr">
        <is>
          <t>NL-HaNA_1.01.02_3789_0019-page-36</t>
        </is>
      </c>
      <c r="B3432" t="inlineStr">
        <is>
          <t>NL-HaNA_1.01.02_3789_0019-column-1415-475-900-2906</t>
        </is>
      </c>
      <c r="C3432" t="inlineStr">
        <is>
          <t>continuation</t>
        </is>
      </c>
      <c r="D3432" t="n">
        <v>1480</v>
      </c>
      <c r="E3432" t="n">
        <v>1886</v>
      </c>
      <c r="F3432" t="inlineStr">
        <is>
          <t xml:space="preserve">    172.</t>
        </is>
      </c>
      <c r="G3432">
        <f>HYPERLINK("https://images.diginfra.net/iiif/NL-HaNA_1.01.02/3789/NL-HaNA_1.01.02_3789_0019.jpg/1315,375,1100,3106/full/0/default.jpg", "iiif_url")</f>
        <v/>
      </c>
    </row>
    <row r="3433">
      <c r="A3433" t="inlineStr">
        <is>
          <t>NL-HaNA_1.01.02_3789_0019-page-36</t>
        </is>
      </c>
      <c r="B3433" t="inlineStr">
        <is>
          <t>NL-HaNA_1.01.02_3789_0019-column-1415-475-900-2906</t>
        </is>
      </c>
      <c r="C3433" t="inlineStr">
        <is>
          <t>repeat_lemma</t>
        </is>
      </c>
      <c r="D3433" t="n">
        <v>1590</v>
      </c>
      <c r="E3433" t="n">
        <v>1913</v>
      </c>
      <c r="F3433" t="inlineStr">
        <is>
          <t xml:space="preserve">        beright op 'de klaghten van Deecken</t>
        </is>
      </c>
      <c r="G3433">
        <f>HYPERLINK("https://images.diginfra.net/iiif/NL-HaNA_1.01.02/3789/NL-HaNA_1.01.02_3789_0019.jpg/1315,375,1100,3106/full/0/default.jpg", "iiif_url")</f>
        <v/>
      </c>
    </row>
    <row r="3434">
      <c r="A3434" t="inlineStr">
        <is>
          <t>NL-HaNA_1.01.02_3789_0019-page-36</t>
        </is>
      </c>
      <c r="B3434" t="inlineStr">
        <is>
          <t>NL-HaNA_1.01.02_3789_0019-column-1415-475-900-2906</t>
        </is>
      </c>
      <c r="C3434" t="inlineStr">
        <is>
          <t>continuation</t>
        </is>
      </c>
      <c r="D3434" t="n">
        <v>1469</v>
      </c>
      <c r="E3434" t="n">
        <v>1976</v>
      </c>
      <c r="F3434" t="inlineStr">
        <is>
          <t xml:space="preserve">    en Capittel van St. Servaas, over proce-</t>
        </is>
      </c>
      <c r="G3434">
        <f>HYPERLINK("https://images.diginfra.net/iiif/NL-HaNA_1.01.02/3789/NL-HaNA_1.01.02_3789_0019.jpg/1315,375,1100,3106/full/0/default.jpg", "iiif_url")</f>
        <v/>
      </c>
    </row>
    <row r="3435">
      <c r="A3435" t="inlineStr">
        <is>
          <t>NL-HaNA_1.01.02_3789_0019-page-36</t>
        </is>
      </c>
      <c r="B3435" t="inlineStr">
        <is>
          <t>NL-HaNA_1.01.02_3789_0019-column-1415-475-900-2906</t>
        </is>
      </c>
      <c r="C3435" t="inlineStr">
        <is>
          <t>continuation</t>
        </is>
      </c>
      <c r="D3435" t="n">
        <v>1469</v>
      </c>
      <c r="E3435" t="n">
        <v>2024</v>
      </c>
      <c r="F3435" t="inlineStr">
        <is>
          <t xml:space="preserve">    duyren weegens bet citeeren van Sleypen, ie</t>
        </is>
      </c>
      <c r="G3435">
        <f>HYPERLINK("https://images.diginfra.net/iiif/NL-HaNA_1.01.02/3789/NL-HaNA_1.01.02_3789_0019.jpg/1315,375,1100,3106/full/0/default.jpg", "iiif_url")</f>
        <v/>
      </c>
    </row>
    <row r="3436">
      <c r="A3436" t="inlineStr">
        <is>
          <t>NL-HaNA_1.01.02_3789_0019-page-36</t>
        </is>
      </c>
      <c r="B3436" t="inlineStr">
        <is>
          <t>NL-HaNA_1.01.02_3789_0019-column-1415-475-900-2906</t>
        </is>
      </c>
      <c r="C3436" t="inlineStr">
        <is>
          <t>continuation</t>
        </is>
      </c>
      <c r="D3436" t="n">
        <v>1466</v>
      </c>
      <c r="E3436" t="n">
        <v>2082</v>
      </c>
      <c r="F3436" t="inlineStr">
        <is>
          <t xml:space="preserve">    examineeren. 235.</t>
        </is>
      </c>
      <c r="G3436">
        <f>HYPERLINK("https://images.diginfra.net/iiif/NL-HaNA_1.01.02/3789/NL-HaNA_1.01.02_3789_0019.jpg/1315,375,1100,3106/full/0/default.jpg", "iiif_url")</f>
        <v/>
      </c>
    </row>
    <row r="3437">
      <c r="A3437" t="inlineStr">
        <is>
          <t>NL-HaNA_1.01.02_3789_0019-page-36</t>
        </is>
      </c>
      <c r="B3437" t="inlineStr">
        <is>
          <t>NL-HaNA_1.01.02_3789_0019-column-1415-475-900-2906</t>
        </is>
      </c>
      <c r="C3437" t="inlineStr">
        <is>
          <t>repeat_lemma</t>
        </is>
      </c>
      <c r="D3437" t="n">
        <v>1593</v>
      </c>
      <c r="E3437" t="n">
        <v>2108</v>
      </c>
      <c r="F3437" t="inlineStr">
        <is>
          <t xml:space="preserve">        notificeerende het overlyden van Slin-</t>
        </is>
      </c>
      <c r="G3437">
        <f>HYPERLINK("https://images.diginfra.net/iiif/NL-HaNA_1.01.02/3789/NL-HaNA_1.01.02_3789_0019.jpg/1315,375,1100,3106/full/0/default.jpg", "iiif_url")</f>
        <v/>
      </c>
    </row>
    <row r="3438">
      <c r="A3438" t="inlineStr">
        <is>
          <t>NL-HaNA_1.01.02_3789_0019-page-36</t>
        </is>
      </c>
      <c r="B3438" t="inlineStr">
        <is>
          <t>NL-HaNA_1.01.02_3789_0019-column-1415-475-900-2906</t>
        </is>
      </c>
      <c r="C3438" t="inlineStr">
        <is>
          <t>continuation</t>
        </is>
      </c>
      <c r="D3438" t="n">
        <v>1469</v>
      </c>
      <c r="E3438" t="n">
        <v>2171</v>
      </c>
      <c r="F3438" t="inlineStr">
        <is>
          <t xml:space="preserve">    gelandt. 426.</t>
        </is>
      </c>
      <c r="G3438">
        <f>HYPERLINK("https://images.diginfra.net/iiif/NL-HaNA_1.01.02/3789/NL-HaNA_1.01.02_3789_0019.jpg/1315,375,1100,3106/full/0/default.jpg", "iiif_url")</f>
        <v/>
      </c>
    </row>
    <row r="3439">
      <c r="A3439" t="inlineStr">
        <is>
          <t>NL-HaNA_1.01.02_3789_0019-page-36</t>
        </is>
      </c>
      <c r="B3439" t="inlineStr">
        <is>
          <t>NL-HaNA_1.01.02_3789_0019-column-1415-475-900-2906</t>
        </is>
      </c>
      <c r="C3439" t="inlineStr">
        <is>
          <t>repeat_lemma</t>
        </is>
      </c>
      <c r="D3439" t="n">
        <v>1595</v>
      </c>
      <c r="E3439" t="n">
        <v>2204</v>
      </c>
      <c r="F3439" t="inlineStr">
        <is>
          <t xml:space="preserve">        te berigbten op het versoeck van die</t>
        </is>
      </c>
      <c r="G3439">
        <f>HYPERLINK("https://images.diginfra.net/iiif/NL-HaNA_1.01.02/3789/NL-HaNA_1.01.02_3789_0019.jpg/1315,375,1100,3106/full/0/default.jpg", "iiif_url")</f>
        <v/>
      </c>
    </row>
    <row r="3440">
      <c r="A3440" t="inlineStr">
        <is>
          <t>NL-HaNA_1.01.02_3789_0019-page-36</t>
        </is>
      </c>
      <c r="B3440" t="inlineStr">
        <is>
          <t>NL-HaNA_1.01.02_3789_0019-column-1415-475-900-2906</t>
        </is>
      </c>
      <c r="C3440" t="inlineStr">
        <is>
          <t>continuation</t>
        </is>
      </c>
      <c r="D3440" t="n">
        <v>1471</v>
      </c>
      <c r="E3440" t="n">
        <v>2264</v>
      </c>
      <c r="F3440" t="inlineStr">
        <is>
          <t xml:space="preserve">    van St. Servaas weegens de Resolutie van</t>
        </is>
      </c>
      <c r="G3440">
        <f>HYPERLINK("https://images.diginfra.net/iiif/NL-HaNA_1.01.02/3789/NL-HaNA_1.01.02_3789_0019.jpg/1315,375,1100,3106/full/0/default.jpg", "iiif_url")</f>
        <v/>
      </c>
    </row>
    <row r="3441">
      <c r="A3441" t="inlineStr">
        <is>
          <t>NL-HaNA_1.01.02_3789_0019-page-36</t>
        </is>
      </c>
      <c r="B3441" t="inlineStr">
        <is>
          <t>NL-HaNA_1.01.02_3789_0019-column-1415-475-900-2906</t>
        </is>
      </c>
      <c r="C3441" t="inlineStr">
        <is>
          <t>continuation</t>
        </is>
      </c>
      <c r="D3441" t="n">
        <v>1469</v>
      </c>
      <c r="E3441" t="n">
        <v>2314</v>
      </c>
      <c r="F3441" t="inlineStr">
        <is>
          <t xml:space="preserve">    den seeven en twintighsten Maart. 578.</t>
        </is>
      </c>
      <c r="G3441">
        <f>HYPERLINK("https://images.diginfra.net/iiif/NL-HaNA_1.01.02/3789/NL-HaNA_1.01.02_3789_0019.jpg/1315,375,1100,3106/full/0/default.jpg", "iiif_url")</f>
        <v/>
      </c>
    </row>
    <row r="3442">
      <c r="A3442" t="inlineStr">
        <is>
          <t>NL-HaNA_1.01.02_3789_0019-page-36</t>
        </is>
      </c>
      <c r="B3442" t="inlineStr">
        <is>
          <t>NL-HaNA_1.01.02_3789_0019-column-1415-475-900-2906</t>
        </is>
      </c>
      <c r="C3442" t="inlineStr">
        <is>
          <t>repeat_lemma</t>
        </is>
      </c>
      <c r="D3442" t="n">
        <v>1588</v>
      </c>
      <c r="E3442" t="n">
        <v>2359</v>
      </c>
      <c r="F3442" t="inlineStr">
        <is>
          <t xml:space="preserve">        advis weegens den Pastoor H'ynants,</t>
        </is>
      </c>
      <c r="G3442">
        <f>HYPERLINK("https://images.diginfra.net/iiif/NL-HaNA_1.01.02/3789/NL-HaNA_1.01.02_3789_0019.jpg/1315,375,1100,3106/full/0/default.jpg", "iiif_url")</f>
        <v/>
      </c>
    </row>
    <row r="3443">
      <c r="A3443" t="inlineStr">
        <is>
          <t>NL-HaNA_1.01.02_3789_0019-page-36</t>
        </is>
      </c>
      <c r="B3443" t="inlineStr">
        <is>
          <t>NL-HaNA_1.01.02_3789_0019-column-1415-475-900-2906</t>
        </is>
      </c>
      <c r="C3443" t="inlineStr">
        <is>
          <t>continuation</t>
        </is>
      </c>
      <c r="D3443" t="n">
        <v>1471</v>
      </c>
      <c r="E3443" t="n">
        <v>2412</v>
      </c>
      <c r="F3443" t="inlineStr">
        <is>
          <t xml:space="preserve">    te examineeren. 648.</t>
        </is>
      </c>
      <c r="G3443">
        <f>HYPERLINK("https://images.diginfra.net/iiif/NL-HaNA_1.01.02/3789/NL-HaNA_1.01.02_3789_0019.jpg/1315,375,1100,3106/full/0/default.jpg", "iiif_url")</f>
        <v/>
      </c>
    </row>
    <row r="3444">
      <c r="A3444" t="inlineStr">
        <is>
          <t>NL-HaNA_1.01.02_3789_0019-page-36</t>
        </is>
      </c>
      <c r="B3444" t="inlineStr">
        <is>
          <t>NL-HaNA_1.01.02_3789_0019-column-1415-475-900-2906</t>
        </is>
      </c>
      <c r="C3444" t="inlineStr">
        <is>
          <t>lemma</t>
        </is>
      </c>
      <c r="D3444" t="n">
        <v>1424</v>
      </c>
      <c r="E3444" t="n">
        <v>2454</v>
      </c>
      <c r="F3444" t="inlineStr">
        <is>
          <t>van Heyden tot Otmarssen , beright op de</t>
        </is>
      </c>
      <c r="G3444">
        <f>HYPERLINK("https://images.diginfra.net/iiif/NL-HaNA_1.01.02/3789/NL-HaNA_1.01.02_3789_0019.jpg/1315,375,1100,3106/full/0/default.jpg", "iiif_url")</f>
        <v/>
      </c>
    </row>
    <row r="3445">
      <c r="A3445" t="inlineStr">
        <is>
          <t>NL-HaNA_1.01.02_3789_0019-page-36</t>
        </is>
      </c>
      <c r="B3445" t="inlineStr">
        <is>
          <t>NL-HaNA_1.01.02_3789_0019-column-1415-475-900-2906</t>
        </is>
      </c>
      <c r="C3445" t="inlineStr">
        <is>
          <t>continuation</t>
        </is>
      </c>
      <c r="D3445" t="n">
        <v>1473</v>
      </c>
      <c r="E3445" t="n">
        <v>2503</v>
      </c>
      <c r="F3445" t="inlineStr">
        <is>
          <t xml:space="preserve">    Memorie van Maschs, raakende de Jacht-</t>
        </is>
      </c>
      <c r="G3445">
        <f>HYPERLINK("https://images.diginfra.net/iiif/NL-HaNA_1.01.02/3789/NL-HaNA_1.01.02_3789_0019.jpg/1315,375,1100,3106/full/0/default.jpg", "iiif_url")</f>
        <v/>
      </c>
    </row>
    <row r="3446">
      <c r="A3446" t="inlineStr">
        <is>
          <t>NL-HaNA_1.01.02_3789_0019-page-36</t>
        </is>
      </c>
      <c r="B3446" t="inlineStr">
        <is>
          <t>NL-HaNA_1.01.02_3789_0019-column-1415-475-900-2906</t>
        </is>
      </c>
      <c r="C3446" t="inlineStr">
        <is>
          <t>continuation</t>
        </is>
      </c>
      <c r="D3446" t="n">
        <v>1469</v>
      </c>
      <c r="E3446" t="n">
        <v>2555</v>
      </c>
      <c r="F3446" t="inlineStr">
        <is>
          <t xml:space="preserve">    gerechtigheyt in de Heerlijckheyt van Mont-</t>
        </is>
      </c>
      <c r="G3446">
        <f>HYPERLINK("https://images.diginfra.net/iiif/NL-HaNA_1.01.02/3789/NL-HaNA_1.01.02_3789_0019.jpg/1315,375,1100,3106/full/0/default.jpg", "iiif_url")</f>
        <v/>
      </c>
    </row>
    <row r="3447">
      <c r="A3447" t="inlineStr">
        <is>
          <t>NL-HaNA_1.01.02_3789_0019-page-36</t>
        </is>
      </c>
      <c r="B3447" t="inlineStr">
        <is>
          <t>NL-HaNA_1.01.02_3789_0019-column-1415-475-900-2906</t>
        </is>
      </c>
      <c r="C3447" t="inlineStr">
        <is>
          <t>continuation</t>
        </is>
      </c>
      <c r="D3447" t="n">
        <v>1469</v>
      </c>
      <c r="E3447" t="n">
        <v>2612</v>
      </c>
      <c r="F3447" t="inlineStr">
        <is>
          <t xml:space="preserve">    fort, te examineeren. 249.</t>
        </is>
      </c>
      <c r="G3447">
        <f>HYPERLINK("https://images.diginfra.net/iiif/NL-HaNA_1.01.02/3789/NL-HaNA_1.01.02_3789_0019.jpg/1315,375,1100,3106/full/0/default.jpg", "iiif_url")</f>
        <v/>
      </c>
    </row>
    <row r="3448">
      <c r="A3448" t="inlineStr">
        <is>
          <t>NL-HaNA_1.01.02_3789_0019-page-36</t>
        </is>
      </c>
      <c r="B3448" t="inlineStr">
        <is>
          <t>NL-HaNA_1.01.02_3789_0019-column-1415-475-900-2906</t>
        </is>
      </c>
      <c r="C3448" t="inlineStr">
        <is>
          <t>repeat_lemma</t>
        </is>
      </c>
      <c r="D3448" t="n">
        <v>1590</v>
      </c>
      <c r="E3448" t="n">
        <v>2643</v>
      </c>
      <c r="F3448" t="inlineStr">
        <is>
          <t xml:space="preserve">        en Weesmeesteren van Delf, klaghten</t>
        </is>
      </c>
      <c r="G3448">
        <f>HYPERLINK("https://images.diginfra.net/iiif/NL-HaNA_1.01.02/3789/NL-HaNA_1.01.02_3789_0019.jpg/1315,375,1100,3106/full/0/default.jpg", "iiif_url")</f>
        <v/>
      </c>
    </row>
    <row r="3449">
      <c r="A3449" t="inlineStr">
        <is>
          <t>NL-HaNA_1.01.02_3789_0019-page-36</t>
        </is>
      </c>
      <c r="B3449" t="inlineStr">
        <is>
          <t>NL-HaNA_1.01.02_3789_0019-column-1415-475-900-2906</t>
        </is>
      </c>
      <c r="C3449" t="inlineStr">
        <is>
          <t>continuation</t>
        </is>
      </c>
      <c r="D3449" t="n">
        <v>1469</v>
      </c>
      <c r="E3449" t="n">
        <v>2697</v>
      </c>
      <c r="F3449" t="inlineStr">
        <is>
          <t xml:space="preserve">    over het Hof van het Overquartier , de</t>
        </is>
      </c>
      <c r="G3449">
        <f>HYPERLINK("https://images.diginfra.net/iiif/NL-HaNA_1.01.02/3789/NL-HaNA_1.01.02_3789_0019.jpg/1315,375,1100,3106/full/0/default.jpg", "iiif_url")</f>
        <v/>
      </c>
    </row>
    <row r="3450">
      <c r="A3450" t="inlineStr">
        <is>
          <t>NL-HaNA_1.01.02_3789_0019-page-36</t>
        </is>
      </c>
      <c r="B3450" t="inlineStr">
        <is>
          <t>NL-HaNA_1.01.02_3789_0019-column-1415-475-900-2906</t>
        </is>
      </c>
      <c r="C3450" t="inlineStr">
        <is>
          <t>continuation</t>
        </is>
      </c>
      <c r="D3450" t="n">
        <v>1466</v>
      </c>
      <c r="E3450" t="n">
        <v>2744</v>
      </c>
      <c r="F3450" t="inlineStr">
        <is>
          <t xml:space="preserve">    selve te berighten en alles te houden in state.</t>
        </is>
      </c>
      <c r="G3450">
        <f>HYPERLINK("https://images.diginfra.net/iiif/NL-HaNA_1.01.02/3789/NL-HaNA_1.01.02_3789_0019.jpg/1315,375,1100,3106/full/0/default.jpg", "iiif_url")</f>
        <v/>
      </c>
    </row>
    <row r="3451">
      <c r="A3451" t="inlineStr">
        <is>
          <t>NL-HaNA_1.01.02_3789_0019-page-36</t>
        </is>
      </c>
      <c r="B3451" t="inlineStr">
        <is>
          <t>NL-HaNA_1.01.02_3789_0019-column-1415-475-900-2906</t>
        </is>
      </c>
      <c r="C3451" t="inlineStr">
        <is>
          <t>continuation</t>
        </is>
      </c>
      <c r="D3451" t="n">
        <v>1473</v>
      </c>
      <c r="E3451" t="n">
        <v>2801</v>
      </c>
      <c r="F3451" t="inlineStr">
        <is>
          <t xml:space="preserve">    206. 259.</t>
        </is>
      </c>
      <c r="G3451">
        <f>HYPERLINK("https://images.diginfra.net/iiif/NL-HaNA_1.01.02/3789/NL-HaNA_1.01.02_3789_0019.jpg/1315,375,1100,3106/full/0/default.jpg", "iiif_url")</f>
        <v/>
      </c>
    </row>
    <row r="3452">
      <c r="A3452" t="inlineStr">
        <is>
          <t>NL-HaNA_1.01.02_3789_0019-page-36</t>
        </is>
      </c>
      <c r="B3452" t="inlineStr">
        <is>
          <t>NL-HaNA_1.01.02_3789_0019-column-1415-475-900-2906</t>
        </is>
      </c>
      <c r="C3452" t="inlineStr">
        <is>
          <t>repeat_lemma</t>
        </is>
      </c>
      <c r="D3452" t="n">
        <v>1590</v>
      </c>
      <c r="E3452" t="n">
        <v>2837</v>
      </c>
      <c r="F3452" t="inlineStr">
        <is>
          <t xml:space="preserve">        weegens Overyssel ter Generaliteyt ge-</t>
        </is>
      </c>
      <c r="G3452">
        <f>HYPERLINK("https://images.diginfra.net/iiif/NL-HaNA_1.01.02/3789/NL-HaNA_1.01.02_3789_0019.jpg/1315,375,1100,3106/full/0/default.jpg", "iiif_url")</f>
        <v/>
      </c>
    </row>
    <row r="3453">
      <c r="A3453" t="inlineStr">
        <is>
          <t>NL-HaNA_1.01.02_3789_0019-page-36</t>
        </is>
      </c>
      <c r="B3453" t="inlineStr">
        <is>
          <t>NL-HaNA_1.01.02_3789_0019-column-1415-475-900-2906</t>
        </is>
      </c>
      <c r="C3453" t="inlineStr">
        <is>
          <t>continuation</t>
        </is>
      </c>
      <c r="D3453" t="n">
        <v>1471</v>
      </c>
      <c r="E3453" t="n">
        <v>2904</v>
      </c>
      <c r="F3453" t="inlineStr">
        <is>
          <t xml:space="preserve">    commitieert. 211.</t>
        </is>
      </c>
      <c r="G3453">
        <f>HYPERLINK("https://images.diginfra.net/iiif/NL-HaNA_1.01.02/3789/NL-HaNA_1.01.02_3789_0019.jpg/1315,375,1100,3106/full/0/default.jpg", "iiif_url")</f>
        <v/>
      </c>
    </row>
    <row r="3454">
      <c r="A3454" t="inlineStr">
        <is>
          <t>NL-HaNA_1.01.02_3789_0019-page-36</t>
        </is>
      </c>
      <c r="B3454" t="inlineStr">
        <is>
          <t>NL-HaNA_1.01.02_3789_0019-column-1415-475-900-2906</t>
        </is>
      </c>
      <c r="C3454" t="inlineStr">
        <is>
          <t>repeat_lemma</t>
        </is>
      </c>
      <c r="D3454" t="n">
        <v>1591</v>
      </c>
      <c r="E3454" t="n">
        <v>2929</v>
      </c>
      <c r="F3454" t="inlineStr">
        <is>
          <t xml:space="preserve">        beright van het Hof tot Venlo, te</t>
        </is>
      </c>
      <c r="G3454">
        <f>HYPERLINK("https://images.diginfra.net/iiif/NL-HaNA_1.01.02/3789/NL-HaNA_1.01.02_3789_0019.jpg/1315,375,1100,3106/full/0/default.jpg", "iiif_url")</f>
        <v/>
      </c>
    </row>
    <row r="3455">
      <c r="A3455" t="inlineStr">
        <is>
          <t>NL-HaNA_1.01.02_3789_0019-page-36</t>
        </is>
      </c>
      <c r="B3455" t="inlineStr">
        <is>
          <t>NL-HaNA_1.01.02_3789_0019-column-1415-475-900-2906</t>
        </is>
      </c>
      <c r="C3455" t="inlineStr">
        <is>
          <t>continuation</t>
        </is>
      </c>
      <c r="D3455" t="n">
        <v>1471</v>
      </c>
      <c r="E3455" t="n">
        <v>2994</v>
      </c>
      <c r="F3455" t="inlineStr">
        <is>
          <t xml:space="preserve">    examineeren. 258.</t>
        </is>
      </c>
      <c r="G3455">
        <f>HYPERLINK("https://images.diginfra.net/iiif/NL-HaNA_1.01.02/3789/NL-HaNA_1.01.02_3789_0019.jpg/1315,375,1100,3106/full/0/default.jpg", "iiif_url")</f>
        <v/>
      </c>
    </row>
    <row r="3456">
      <c r="A3456" t="inlineStr">
        <is>
          <t>NL-HaNA_1.01.02_3789_0019-page-36</t>
        </is>
      </c>
      <c r="B3456" t="inlineStr">
        <is>
          <t>NL-HaNA_1.01.02_3789_0019-column-1415-475-900-2906</t>
        </is>
      </c>
      <c r="C3456" t="inlineStr">
        <is>
          <t>lemma</t>
        </is>
      </c>
      <c r="D3456" t="n">
        <v>1424</v>
      </c>
      <c r="E3456" t="n">
        <v>3033</v>
      </c>
      <c r="F3456" t="inlineStr">
        <is>
          <t>vander Heyden, beright raakende de klaghten</t>
        </is>
      </c>
      <c r="G3456">
        <f>HYPERLINK("https://images.diginfra.net/iiif/NL-HaNA_1.01.02/3789/NL-HaNA_1.01.02_3789_0019.jpg/1315,375,1100,3106/full/0/default.jpg", "iiif_url")</f>
        <v/>
      </c>
    </row>
    <row r="3457">
      <c r="A3457" t="inlineStr">
        <is>
          <t>NL-HaNA_1.01.02_3789_0019-page-36</t>
        </is>
      </c>
      <c r="B3457" t="inlineStr">
        <is>
          <t>NL-HaNA_1.01.02_3789_0019-column-1415-475-900-2906</t>
        </is>
      </c>
      <c r="C3457" t="inlineStr">
        <is>
          <t>continuation</t>
        </is>
      </c>
      <c r="D3457" t="n">
        <v>1471</v>
      </c>
      <c r="E3457" t="n">
        <v>3083</v>
      </c>
      <c r="F3457" t="inlineStr">
        <is>
          <t xml:space="preserve">    van Ingezeetenen van Karcken. 158.</t>
        </is>
      </c>
      <c r="G3457">
        <f>HYPERLINK("https://images.diginfra.net/iiif/NL-HaNA_1.01.02/3789/NL-HaNA_1.01.02_3789_0019.jpg/1315,375,1100,3106/full/0/default.jpg", "iiif_url")</f>
        <v/>
      </c>
    </row>
    <row r="3458">
      <c r="A3458" t="inlineStr">
        <is>
          <t>NL-HaNA_1.01.02_3789_0019-page-36</t>
        </is>
      </c>
      <c r="B3458" t="inlineStr">
        <is>
          <t>NL-HaNA_1.01.02_3789_0019-column-1415-475-900-2906</t>
        </is>
      </c>
      <c r="C3458" t="inlineStr">
        <is>
          <t>repeat_lemma</t>
        </is>
      </c>
      <c r="D3458" t="n">
        <v>1588</v>
      </c>
      <c r="E3458" t="n">
        <v>3126</v>
      </c>
      <c r="F3458" t="inlineStr">
        <is>
          <t xml:space="preserve">        rapport dien aangaande , en resolutie.</t>
        </is>
      </c>
      <c r="G3458">
        <f>HYPERLINK("https://images.diginfra.net/iiif/NL-HaNA_1.01.02/3789/NL-HaNA_1.01.02_3789_0019.jpg/1315,375,1100,3106/full/0/default.jpg", "iiif_url")</f>
        <v/>
      </c>
    </row>
    <row r="3459">
      <c r="A3459" t="inlineStr">
        <is>
          <t>NL-HaNA_1.01.02_3789_0019-page-36</t>
        </is>
      </c>
      <c r="B3459" t="inlineStr">
        <is>
          <t>NL-HaNA_1.01.02_3789_0019-column-1415-475-900-2906</t>
        </is>
      </c>
      <c r="C3459" t="inlineStr">
        <is>
          <t>continuation</t>
        </is>
      </c>
      <c r="D3459" t="n">
        <v>1478</v>
      </c>
      <c r="E3459" t="n">
        <v>3197</v>
      </c>
      <c r="F3459" t="inlineStr">
        <is>
          <t xml:space="preserve">    585.</t>
        </is>
      </c>
      <c r="G3459">
        <f>HYPERLINK("https://images.diginfra.net/iiif/NL-HaNA_1.01.02/3789/NL-HaNA_1.01.02_3789_0019.jpg/1315,375,1100,3106/full/0/default.jpg", "iiif_url")</f>
        <v/>
      </c>
    </row>
    <row r="3460">
      <c r="A3460" t="inlineStr">
        <is>
          <t>NL-HaNA_1.01.02_3789_0019-page-36</t>
        </is>
      </c>
      <c r="B3460" t="inlineStr">
        <is>
          <t>NL-HaNA_1.01.02_3789_0019-column-1415-475-900-2906</t>
        </is>
      </c>
      <c r="C3460" t="inlineStr">
        <is>
          <t>lemma</t>
        </is>
      </c>
      <c r="D3460" t="n">
        <v>1420</v>
      </c>
      <c r="E3460" t="n">
        <v>3221</v>
      </c>
      <c r="F3460" t="inlineStr">
        <is>
          <t>Heyder, vier maanden verlof, en te berigb-</t>
        </is>
      </c>
      <c r="G3460">
        <f>HYPERLINK("https://images.diginfra.net/iiif/NL-HaNA_1.01.02/3789/NL-HaNA_1.01.02_3789_0019.jpg/1315,375,1100,3106/full/0/default.jpg", "iiif_url")</f>
        <v/>
      </c>
    </row>
    <row r="3461">
      <c r="A3461" t="inlineStr">
        <is>
          <t>NL-HaNA_1.01.02_3789_0019-page-36</t>
        </is>
      </c>
      <c r="B3461" t="inlineStr">
        <is>
          <t>NL-HaNA_1.01.02_3789_0019-column-1415-475-900-2906</t>
        </is>
      </c>
      <c r="C3461" t="inlineStr">
        <is>
          <t>continuation</t>
        </is>
      </c>
      <c r="D3461" t="n">
        <v>1469</v>
      </c>
      <c r="E3461" t="n">
        <v>3275</v>
      </c>
      <c r="F3461" t="inlineStr">
        <is>
          <t xml:space="preserve">    ten aan wie het commandement sal overgee-</t>
        </is>
      </c>
      <c r="G3461">
        <f>HYPERLINK("https://images.diginfra.net/iiif/NL-HaNA_1.01.02/3789/NL-HaNA_1.01.02_3789_0019.jpg/1315,375,1100,3106/full/0/default.jpg", "iiif_url")</f>
        <v/>
      </c>
    </row>
    <row r="3462">
      <c r="A3462" t="inlineStr">
        <is>
          <t>NL-HaNA_1.01.02_3789_0019-page-36</t>
        </is>
      </c>
      <c r="B3462" t="inlineStr">
        <is>
          <t>NL-HaNA_1.01.02_3789_0019-column-1415-475-900-2906</t>
        </is>
      </c>
      <c r="C3462" t="inlineStr">
        <is>
          <t>continuation</t>
        </is>
      </c>
      <c r="D3462" t="n">
        <v>1469</v>
      </c>
      <c r="E3462" t="n">
        <v>3333</v>
      </c>
      <c r="F3462" t="inlineStr">
        <is>
          <t xml:space="preserve">    ven. 8.</t>
        </is>
      </c>
      <c r="G3462">
        <f>HYPERLINK("https://images.diginfra.net/iiif/NL-HaNA_1.01.02/3789/NL-HaNA_1.01.02_3789_0019.jpg/1315,375,1100,3106/full/0/default.jpg", "iiif_url")</f>
        <v/>
      </c>
    </row>
    <row r="3466">
      <c r="A3466" t="inlineStr">
        <is>
          <t>NL-HaNA_1.01.02_3789_0019-page-37</t>
        </is>
      </c>
      <c r="B3466" t="inlineStr">
        <is>
          <t>NL-HaNA_1.01.02_3789_0019-column-2619-435-875-2891</t>
        </is>
      </c>
      <c r="C3466" t="inlineStr">
        <is>
          <t>continuation</t>
        </is>
      </c>
      <c r="D3466" t="n">
        <v>2736</v>
      </c>
      <c r="E3466" t="n">
        <v>430</v>
      </c>
      <c r="F3466" t="inlineStr">
        <is>
          <t xml:space="preserve">    nmotificeerende dat het Commando sal</t>
        </is>
      </c>
      <c r="G3466">
        <f>HYPERLINK("https://images.diginfra.net/iiif/NL-HaNA_1.01.02/3789/NL-HaNA_1.01.02_3789_0019.jpg/2519,335,1075,3091/full/0/default.jpg", "iiif_url")</f>
        <v/>
      </c>
    </row>
    <row r="3467">
      <c r="A3467" t="inlineStr">
        <is>
          <t>NL-HaNA_1.01.02_3789_0019-page-37</t>
        </is>
      </c>
      <c r="B3467" t="inlineStr">
        <is>
          <t>NL-HaNA_1.01.02_3789_0019-column-2619-435-875-2891</t>
        </is>
      </c>
      <c r="C3467" t="inlineStr">
        <is>
          <t>continuation</t>
        </is>
      </c>
      <c r="D3467" t="n">
        <v>2622</v>
      </c>
      <c r="E3467" t="n">
        <v>480</v>
      </c>
      <c r="F3467" t="inlineStr">
        <is>
          <t xml:space="preserve">    overgeven aan den Capiteyn Lieutenant Jeu-</t>
        </is>
      </c>
      <c r="G3467">
        <f>HYPERLINK("https://images.diginfra.net/iiif/NL-HaNA_1.01.02/3789/NL-HaNA_1.01.02_3789_0019.jpg/2519,335,1075,3091/full/0/default.jpg", "iiif_url")</f>
        <v/>
      </c>
    </row>
    <row r="3468">
      <c r="A3468" t="inlineStr">
        <is>
          <t>NL-HaNA_1.01.02_3789_0019-page-37</t>
        </is>
      </c>
      <c r="B3468" t="inlineStr">
        <is>
          <t>NL-HaNA_1.01.02_3789_0019-column-2619-435-875-2891</t>
        </is>
      </c>
      <c r="C3468" t="inlineStr">
        <is>
          <t>continuation</t>
        </is>
      </c>
      <c r="D3468" t="n">
        <v>2619</v>
      </c>
      <c r="E3468" t="n">
        <v>547</v>
      </c>
      <c r="F3468" t="inlineStr">
        <is>
          <t xml:space="preserve">    ner. 27.</t>
        </is>
      </c>
      <c r="G3468">
        <f>HYPERLINK("https://images.diginfra.net/iiif/NL-HaNA_1.01.02/3789/NL-HaNA_1.01.02_3789_0019.jpg/2519,335,1075,3091/full/0/default.jpg", "iiif_url")</f>
        <v/>
      </c>
    </row>
    <row r="3469">
      <c r="A3469" t="inlineStr">
        <is>
          <t>NL-HaNA_1.01.02_3789_0019-page-37</t>
        </is>
      </c>
      <c r="B3469" t="inlineStr">
        <is>
          <t>NL-HaNA_1.01.02_3789_0019-column-2619-435-875-2891</t>
        </is>
      </c>
      <c r="C3469" t="inlineStr">
        <is>
          <t>continuation</t>
        </is>
      </c>
      <c r="D3469" t="n">
        <v>2743</v>
      </c>
      <c r="E3469" t="n">
        <v>580</v>
      </c>
      <c r="F3469" t="inlineStr">
        <is>
          <t xml:space="preserve">    ses maanden verlof. 323.</t>
        </is>
      </c>
      <c r="G3469">
        <f>HYPERLINK("https://images.diginfra.net/iiif/NL-HaNA_1.01.02/3789/NL-HaNA_1.01.02_3789_0019.jpg/2519,335,1075,3091/full/0/default.jpg", "iiif_url")</f>
        <v/>
      </c>
    </row>
    <row r="3470">
      <c r="A3470" t="inlineStr">
        <is>
          <t>NL-HaNA_1.01.02_3789_0019-page-37</t>
        </is>
      </c>
      <c r="B3470" t="inlineStr">
        <is>
          <t>NL-HaNA_1.01.02_3789_0019-column-2619-435-875-2891</t>
        </is>
      </c>
      <c r="C3470" t="inlineStr">
        <is>
          <t>continuation</t>
        </is>
      </c>
      <c r="D3470" t="n">
        <v>2746</v>
      </c>
      <c r="E3470" t="n">
        <v>631</v>
      </c>
      <c r="F3470" t="inlineStr">
        <is>
          <t xml:space="preserve">    ses maanden geprolongeert. 654.</t>
        </is>
      </c>
      <c r="G3470">
        <f>HYPERLINK("https://images.diginfra.net/iiif/NL-HaNA_1.01.02/3789/NL-HaNA_1.01.02_3789_0019.jpg/2519,335,1075,3091/full/0/default.jpg", "iiif_url")</f>
        <v/>
      </c>
    </row>
    <row r="3471">
      <c r="A3471" t="inlineStr">
        <is>
          <t>NL-HaNA_1.01.02_3789_0019-page-37</t>
        </is>
      </c>
      <c r="B3471" t="inlineStr">
        <is>
          <t>NL-HaNA_1.01.02_3789_0019-column-2619-435-875-2891</t>
        </is>
      </c>
      <c r="C3471" t="inlineStr">
        <is>
          <t>lemma</t>
        </is>
      </c>
      <c r="D3471" t="n">
        <v>2575</v>
      </c>
      <c r="E3471" t="n">
        <v>662</v>
      </c>
      <c r="F3471" t="inlineStr">
        <is>
          <t>vander Heym gepermitteert de Commissie van de</t>
        </is>
      </c>
      <c r="G3471">
        <f>HYPERLINK("https://images.diginfra.net/iiif/NL-HaNA_1.01.02/3789/NL-HaNA_1.01.02_3789_0019.jpg/2519,335,1075,3091/full/0/default.jpg", "iiif_url")</f>
        <v/>
      </c>
    </row>
    <row r="3472">
      <c r="A3472" t="inlineStr">
        <is>
          <t>NL-HaNA_1.01.02_3789_0019-page-37</t>
        </is>
      </c>
      <c r="B3472" t="inlineStr">
        <is>
          <t>NL-HaNA_1.01.02_3789_0019-column-2619-435-875-2891</t>
        </is>
      </c>
      <c r="C3472" t="inlineStr">
        <is>
          <t>continuation</t>
        </is>
      </c>
      <c r="D3472" t="n">
        <v>2622</v>
      </c>
      <c r="E3472" t="n">
        <v>724</v>
      </c>
      <c r="F3472" t="inlineStr">
        <is>
          <t xml:space="preserve">    verpaghtinge langhs de Maaze waar te nee-</t>
        </is>
      </c>
      <c r="G3472">
        <f>HYPERLINK("https://images.diginfra.net/iiif/NL-HaNA_1.01.02/3789/NL-HaNA_1.01.02_3789_0019.jpg/2519,335,1075,3091/full/0/default.jpg", "iiif_url")</f>
        <v/>
      </c>
    </row>
    <row r="3473">
      <c r="A3473" t="inlineStr">
        <is>
          <t>NL-HaNA_1.01.02_3789_0019-page-37</t>
        </is>
      </c>
      <c r="B3473" t="inlineStr">
        <is>
          <t>NL-HaNA_1.01.02_3789_0019-column-2619-435-875-2891</t>
        </is>
      </c>
      <c r="C3473" t="inlineStr">
        <is>
          <t>continuation</t>
        </is>
      </c>
      <c r="D3473" t="n">
        <v>2619</v>
      </c>
      <c r="E3473" t="n">
        <v>786</v>
      </c>
      <c r="F3473" t="inlineStr">
        <is>
          <t xml:space="preserve">    men. 249.</t>
        </is>
      </c>
      <c r="G3473">
        <f>HYPERLINK("https://images.diginfra.net/iiif/NL-HaNA_1.01.02/3789/NL-HaNA_1.01.02_3789_0019.jpg/2519,335,1075,3091/full/0/default.jpg", "iiif_url")</f>
        <v/>
      </c>
    </row>
    <row r="3474">
      <c r="A3474" t="inlineStr">
        <is>
          <t>NL-HaNA_1.01.02_3789_0019-page-37</t>
        </is>
      </c>
      <c r="B3474" t="inlineStr">
        <is>
          <t>NL-HaNA_1.01.02_3789_0019-column-2619-435-875-2891</t>
        </is>
      </c>
      <c r="C3474" t="inlineStr">
        <is>
          <t>repeat_lemma</t>
        </is>
      </c>
      <c r="D3474" t="n">
        <v>2746</v>
      </c>
      <c r="E3474" t="n">
        <v>814</v>
      </c>
      <c r="F3474" t="inlineStr">
        <is>
          <t xml:space="preserve">        Pasport om de Rivieren te megen pas-</t>
        </is>
      </c>
      <c r="G3474">
        <f>HYPERLINK("https://images.diginfra.net/iiif/NL-HaNA_1.01.02/3789/NL-HaNA_1.01.02_3789_0019.jpg/2519,335,1075,3091/full/0/default.jpg", "iiif_url")</f>
        <v/>
      </c>
    </row>
    <row r="3475">
      <c r="A3475" t="inlineStr">
        <is>
          <t>NL-HaNA_1.01.02_3789_0019-page-37</t>
        </is>
      </c>
      <c r="B3475" t="inlineStr">
        <is>
          <t>NL-HaNA_1.01.02_3789_0019-column-2619-435-875-2891</t>
        </is>
      </c>
      <c r="C3475" t="inlineStr">
        <is>
          <t>continuation</t>
        </is>
      </c>
      <c r="D3475" t="n">
        <v>2633</v>
      </c>
      <c r="E3475" t="n">
        <v>867</v>
      </c>
      <c r="F3475" t="inlineStr">
        <is>
          <t xml:space="preserve">    seeren en repasseeren. 408.</t>
        </is>
      </c>
      <c r="G3475">
        <f>HYPERLINK("https://images.diginfra.net/iiif/NL-HaNA_1.01.02/3789/NL-HaNA_1.01.02_3789_0019.jpg/2519,335,1075,3091/full/0/default.jpg", "iiif_url")</f>
        <v/>
      </c>
    </row>
    <row r="3476">
      <c r="A3476" t="inlineStr">
        <is>
          <t>NL-HaNA_1.01.02_3789_0019-page-37</t>
        </is>
      </c>
      <c r="B3476" t="inlineStr">
        <is>
          <t>NL-HaNA_1.01.02_3789_0019-column-2619-435-875-2891</t>
        </is>
      </c>
      <c r="C3476" t="inlineStr">
        <is>
          <t>lemma</t>
        </is>
      </c>
      <c r="D3476" t="n">
        <v>2580</v>
      </c>
      <c r="E3476" t="n">
        <v>915</v>
      </c>
      <c r="F3476" t="inlineStr">
        <is>
          <t>Heysterman om liquidatie van fijne Declara-</t>
        </is>
      </c>
      <c r="G3476">
        <f>HYPERLINK("https://images.diginfra.net/iiif/NL-HaNA_1.01.02/3789/NL-HaNA_1.01.02_3789_0019.jpg/2519,335,1075,3091/full/0/default.jpg", "iiif_url")</f>
        <v/>
      </c>
    </row>
    <row r="3477">
      <c r="A3477" t="inlineStr">
        <is>
          <t>NL-HaNA_1.01.02_3789_0019-page-37</t>
        </is>
      </c>
      <c r="B3477" t="inlineStr">
        <is>
          <t>NL-HaNA_1.01.02_3789_0019-column-2619-435-875-2891</t>
        </is>
      </c>
      <c r="C3477" t="inlineStr">
        <is>
          <t>continuation</t>
        </is>
      </c>
      <c r="D3477" t="n">
        <v>2622</v>
      </c>
      <c r="E3477" t="n">
        <v>968</v>
      </c>
      <c r="F3477" t="inlineStr">
        <is>
          <t xml:space="preserve">    tie, te examineeren. 223.</t>
        </is>
      </c>
      <c r="G3477">
        <f>HYPERLINK("https://images.diginfra.net/iiif/NL-HaNA_1.01.02/3789/NL-HaNA_1.01.02_3789_0019.jpg/2519,335,1075,3091/full/0/default.jpg", "iiif_url")</f>
        <v/>
      </c>
    </row>
    <row r="3478">
      <c r="A3478" t="inlineStr">
        <is>
          <t>NL-HaNA_1.01.02_3789_0019-page-37</t>
        </is>
      </c>
      <c r="B3478" t="inlineStr">
        <is>
          <t>NL-HaNA_1.01.02_3789_0019-column-2619-435-875-2891</t>
        </is>
      </c>
      <c r="C3478" t="inlineStr">
        <is>
          <t>lemma</t>
        </is>
      </c>
      <c r="D3478" t="n">
        <v>2580</v>
      </c>
      <c r="E3478" t="n">
        <v>1015</v>
      </c>
      <c r="F3478" t="inlineStr">
        <is>
          <t>Hochepied, advertentie. 66. 240. 266. 339.</t>
        </is>
      </c>
      <c r="G3478">
        <f>HYPERLINK("https://images.diginfra.net/iiif/NL-HaNA_1.01.02/3789/NL-HaNA_1.01.02_3789_0019.jpg/2519,335,1075,3091/full/0/default.jpg", "iiif_url")</f>
        <v/>
      </c>
    </row>
    <row r="3479">
      <c r="A3479" t="inlineStr">
        <is>
          <t>NL-HaNA_1.01.02_3789_0019-page-37</t>
        </is>
      </c>
      <c r="B3479" t="inlineStr">
        <is>
          <t>NL-HaNA_1.01.02_3789_0019-column-2619-435-875-2891</t>
        </is>
      </c>
      <c r="C3479" t="inlineStr">
        <is>
          <t>continuation</t>
        </is>
      </c>
      <c r="D3479" t="n">
        <v>2629</v>
      </c>
      <c r="E3479" t="n">
        <v>1062</v>
      </c>
      <c r="F3479" t="inlineStr">
        <is>
          <t xml:space="preserve">    264. ast. 554. 629. 654.</t>
        </is>
      </c>
      <c r="G3479">
        <f>HYPERLINK("https://images.diginfra.net/iiif/NL-HaNA_1.01.02/3789/NL-HaNA_1.01.02_3789_0019.jpg/2519,335,1075,3091/full/0/default.jpg", "iiif_url")</f>
        <v/>
      </c>
    </row>
    <row r="3480">
      <c r="A3480" t="inlineStr">
        <is>
          <t>NL-HaNA_1.01.02_3789_0019-page-37</t>
        </is>
      </c>
      <c r="B3480" t="inlineStr">
        <is>
          <t>NL-HaNA_1.01.02_3789_0019-column-2619-435-875-2891</t>
        </is>
      </c>
      <c r="C3480" t="inlineStr">
        <is>
          <t>lemma</t>
        </is>
      </c>
      <c r="D3480" t="n">
        <v>2582</v>
      </c>
      <c r="E3480" t="n">
        <v>1102</v>
      </c>
      <c r="F3480" t="inlineStr">
        <is>
          <t>vander Hoeven, Heere van Heeswijk en Din-</t>
        </is>
      </c>
      <c r="G3480">
        <f>HYPERLINK("https://images.diginfra.net/iiif/NL-HaNA_1.01.02/3789/NL-HaNA_1.01.02_3789_0019.jpg/2519,335,1075,3091/full/0/default.jpg", "iiif_url")</f>
        <v/>
      </c>
    </row>
    <row r="3481">
      <c r="A3481" t="inlineStr">
        <is>
          <t>NL-HaNA_1.01.02_3789_0019-page-37</t>
        </is>
      </c>
      <c r="B3481" t="inlineStr">
        <is>
          <t>NL-HaNA_1.01.02_3789_0019-column-2619-435-875-2891</t>
        </is>
      </c>
      <c r="C3481" t="inlineStr">
        <is>
          <t>continuation</t>
        </is>
      </c>
      <c r="D3481" t="n">
        <v>2622</v>
      </c>
      <c r="E3481" t="n">
        <v>1155</v>
      </c>
      <c r="F3481" t="inlineStr">
        <is>
          <t xml:space="preserve">    ther aangesteldt tot Scheepen van 's Herto-</t>
        </is>
      </c>
      <c r="G3481">
        <f>HYPERLINK("https://images.diginfra.net/iiif/NL-HaNA_1.01.02/3789/NL-HaNA_1.01.02_3789_0019.jpg/2519,335,1075,3091/full/0/default.jpg", "iiif_url")</f>
        <v/>
      </c>
    </row>
    <row r="3482">
      <c r="A3482" t="inlineStr">
        <is>
          <t>NL-HaNA_1.01.02_3789_0019-page-37</t>
        </is>
      </c>
      <c r="B3482" t="inlineStr">
        <is>
          <t>NL-HaNA_1.01.02_3789_0019-column-2619-435-875-2891</t>
        </is>
      </c>
      <c r="C3482" t="inlineStr">
        <is>
          <t>continuation</t>
        </is>
      </c>
      <c r="D3482" t="n">
        <v>2622</v>
      </c>
      <c r="E3482" t="n">
        <v>1211</v>
      </c>
      <c r="F3482" t="inlineStr">
        <is>
          <t xml:space="preserve">    genbosch. 499.</t>
        </is>
      </c>
      <c r="G3482">
        <f>HYPERLINK("https://images.diginfra.net/iiif/NL-HaNA_1.01.02/3789/NL-HaNA_1.01.02_3789_0019.jpg/2519,335,1075,3091/full/0/default.jpg", "iiif_url")</f>
        <v/>
      </c>
    </row>
    <row r="3483">
      <c r="A3483" t="inlineStr">
        <is>
          <t>NL-HaNA_1.01.02_3789_0019-page-37</t>
        </is>
      </c>
      <c r="B3483" t="inlineStr">
        <is>
          <t>NL-HaNA_1.01.02_3789_0019-column-2619-435-875-2891</t>
        </is>
      </c>
      <c r="C3483" t="inlineStr">
        <is>
          <t>lemma</t>
        </is>
      </c>
      <c r="D3483" t="n">
        <v>2584</v>
      </c>
      <c r="E3483" t="n">
        <v>1248</v>
      </c>
      <c r="F3483" t="inlineStr">
        <is>
          <t>Heeuft van Oyen , klagbten over aanhouden</t>
        </is>
      </c>
      <c r="G3483">
        <f>HYPERLINK("https://images.diginfra.net/iiif/NL-HaNA_1.01.02/3789/NL-HaNA_1.01.02_3789_0019.jpg/2519,335,1075,3091/full/0/default.jpg", "iiif_url")</f>
        <v/>
      </c>
    </row>
    <row r="3484">
      <c r="A3484" t="inlineStr">
        <is>
          <t>NL-HaNA_1.01.02_3789_0019-page-37</t>
        </is>
      </c>
      <c r="B3484" t="inlineStr">
        <is>
          <t>NL-HaNA_1.01.02_3789_0019-column-2619-435-875-2891</t>
        </is>
      </c>
      <c r="C3484" t="inlineStr">
        <is>
          <t>continuation</t>
        </is>
      </c>
      <c r="D3484" t="n">
        <v>2626</v>
      </c>
      <c r="E3484" t="n">
        <v>1296</v>
      </c>
      <c r="F3484" t="inlineStr">
        <is>
          <t xml:space="preserve">    van twee Ruyters tot Keulen, den Heere</t>
        </is>
      </c>
      <c r="G3484">
        <f>HYPERLINK("https://images.diginfra.net/iiif/NL-HaNA_1.01.02/3789/NL-HaNA_1.01.02_3789_0019.jpg/2519,335,1075,3091/full/0/default.jpg", "iiif_url")</f>
        <v/>
      </c>
    </row>
    <row r="3485">
      <c r="A3485" t="inlineStr">
        <is>
          <t>NL-HaNA_1.01.02_3789_0019-page-37</t>
        </is>
      </c>
      <c r="B3485" t="inlineStr">
        <is>
          <t>NL-HaNA_1.01.02_3789_0019-column-2619-435-875-2891</t>
        </is>
      </c>
      <c r="C3485" t="inlineStr">
        <is>
          <t>continuation</t>
        </is>
      </c>
      <c r="D3485" t="n">
        <v>2624</v>
      </c>
      <c r="E3485" t="n">
        <v>1348</v>
      </c>
      <c r="F3485" t="inlineStr">
        <is>
          <t xml:space="preserve">    van Ginckel tot ontslaginge devoiren te doen.</t>
        </is>
      </c>
      <c r="G3485">
        <f>HYPERLINK("https://images.diginfra.net/iiif/NL-HaNA_1.01.02/3789/NL-HaNA_1.01.02_3789_0019.jpg/2519,335,1075,3091/full/0/default.jpg", "iiif_url")</f>
        <v/>
      </c>
    </row>
    <row r="3486">
      <c r="A3486" t="inlineStr">
        <is>
          <t>NL-HaNA_1.01.02_3789_0019-page-37</t>
        </is>
      </c>
      <c r="B3486" t="inlineStr">
        <is>
          <t>NL-HaNA_1.01.02_3789_0019-column-2619-435-875-2891</t>
        </is>
      </c>
      <c r="C3486" t="inlineStr">
        <is>
          <t>continuation</t>
        </is>
      </c>
      <c r="D3486" t="n">
        <v>2629</v>
      </c>
      <c r="E3486" t="n">
        <v>1410</v>
      </c>
      <c r="F3486" t="inlineStr">
        <is>
          <t xml:space="preserve">    465.</t>
        </is>
      </c>
      <c r="G3486">
        <f>HYPERLINK("https://images.diginfra.net/iiif/NL-HaNA_1.01.02/3789/NL-HaNA_1.01.02_3789_0019.jpg/2519,335,1075,3091/full/0/default.jpg", "iiif_url")</f>
        <v/>
      </c>
    </row>
    <row r="3487">
      <c r="A3487" t="inlineStr">
        <is>
          <t>NL-HaNA_1.01.02_3789_0019-page-37</t>
        </is>
      </c>
      <c r="B3487" t="inlineStr">
        <is>
          <t>NL-HaNA_1.01.02_3789_0019-column-2619-435-875-2891</t>
        </is>
      </c>
      <c r="C3487" t="inlineStr">
        <is>
          <t>lemma</t>
        </is>
      </c>
      <c r="D3487" t="n">
        <v>2582</v>
      </c>
      <c r="E3487" t="n">
        <v>1445</v>
      </c>
      <c r="F3487" t="inlineStr">
        <is>
          <t>van Hoey, advertentie. 2.8. 16. 23. 29. 36.</t>
        </is>
      </c>
      <c r="G3487">
        <f>HYPERLINK("https://images.diginfra.net/iiif/NL-HaNA_1.01.02/3789/NL-HaNA_1.01.02_3789_0019.jpg/2519,335,1075,3091/full/0/default.jpg", "iiif_url")</f>
        <v/>
      </c>
    </row>
    <row r="3488">
      <c r="A3488" t="inlineStr">
        <is>
          <t>NL-HaNA_1.01.02_3789_0019-page-37</t>
        </is>
      </c>
      <c r="B3488" t="inlineStr">
        <is>
          <t>NL-HaNA_1.01.02_3789_0019-column-2619-435-875-2891</t>
        </is>
      </c>
      <c r="C3488" t="inlineStr">
        <is>
          <t>continuation</t>
        </is>
      </c>
      <c r="D3488" t="n">
        <v>2624</v>
      </c>
      <c r="E3488" t="n">
        <v>1496</v>
      </c>
      <c r="F3488" t="inlineStr">
        <is>
          <t xml:space="preserve">    ar. 48. ér. 73. 81. 87. or. 119. 127.</t>
        </is>
      </c>
      <c r="G3488">
        <f>HYPERLINK("https://images.diginfra.net/iiif/NL-HaNA_1.01.02/3789/NL-HaNA_1.01.02_3789_0019.jpg/2519,335,1075,3091/full/0/default.jpg", "iiif_url")</f>
        <v/>
      </c>
    </row>
    <row r="3489">
      <c r="A3489" t="inlineStr">
        <is>
          <t>NL-HaNA_1.01.02_3789_0019-page-37</t>
        </is>
      </c>
      <c r="B3489" t="inlineStr">
        <is>
          <t>NL-HaNA_1.01.02_3789_0019-column-2619-435-875-2891</t>
        </is>
      </c>
      <c r="C3489" t="inlineStr">
        <is>
          <t>continuation</t>
        </is>
      </c>
      <c r="D3489" t="n">
        <v>2631</v>
      </c>
      <c r="E3489" t="n">
        <v>1542</v>
      </c>
      <c r="F3489" t="inlineStr">
        <is>
          <t xml:space="preserve">    133. 138. 143. 162. 178. 184. 210. 222.</t>
        </is>
      </c>
      <c r="G3489">
        <f>HYPERLINK("https://images.diginfra.net/iiif/NL-HaNA_1.01.02/3789/NL-HaNA_1.01.02_3789_0019.jpg/2519,335,1075,3091/full/0/default.jpg", "iiif_url")</f>
        <v/>
      </c>
    </row>
    <row r="3490">
      <c r="A3490" t="inlineStr">
        <is>
          <t>NL-HaNA_1.01.02_3789_0019-page-37</t>
        </is>
      </c>
      <c r="B3490" t="inlineStr">
        <is>
          <t>NL-HaNA_1.01.02_3789_0019-column-2619-435-875-2891</t>
        </is>
      </c>
      <c r="C3490" t="inlineStr">
        <is>
          <t>continuation</t>
        </is>
      </c>
      <c r="D3490" t="n">
        <v>2629</v>
      </c>
      <c r="E3490" t="n">
        <v>1591</v>
      </c>
      <c r="F3490" t="inlineStr">
        <is>
          <t xml:space="preserve">    234. 251. 256. 266. 271. 275. 281. 283.</t>
        </is>
      </c>
      <c r="G3490">
        <f>HYPERLINK("https://images.diginfra.net/iiif/NL-HaNA_1.01.02/3789/NL-HaNA_1.01.02_3789_0019.jpg/2519,335,1075,3091/full/0/default.jpg", "iiif_url")</f>
        <v/>
      </c>
    </row>
    <row r="3491">
      <c r="A3491" t="inlineStr">
        <is>
          <t>NL-HaNA_1.01.02_3789_0019-page-37</t>
        </is>
      </c>
      <c r="B3491" t="inlineStr">
        <is>
          <t>NL-HaNA_1.01.02_3789_0019-column-2619-435-875-2891</t>
        </is>
      </c>
      <c r="C3491" t="inlineStr">
        <is>
          <t>continuation</t>
        </is>
      </c>
      <c r="D3491" t="n">
        <v>2629</v>
      </c>
      <c r="E3491" t="n">
        <v>1642</v>
      </c>
      <c r="F3491" t="inlineStr">
        <is>
          <t xml:space="preserve">    295. joo. 305. 313. 319. 325. 321. 338.</t>
        </is>
      </c>
      <c r="G3491">
        <f>HYPERLINK("https://images.diginfra.net/iiif/NL-HaNA_1.01.02/3789/NL-HaNA_1.01.02_3789_0019.jpg/2519,335,1075,3091/full/0/default.jpg", "iiif_url")</f>
        <v/>
      </c>
    </row>
    <row r="3492">
      <c r="A3492" t="inlineStr">
        <is>
          <t>NL-HaNA_1.01.02_3789_0019-page-37</t>
        </is>
      </c>
      <c r="B3492" t="inlineStr">
        <is>
          <t>NL-HaNA_1.01.02_3789_0019-column-2619-435-875-2891</t>
        </is>
      </c>
      <c r="C3492" t="inlineStr">
        <is>
          <t>continuation</t>
        </is>
      </c>
      <c r="D3492" t="n">
        <v>2631</v>
      </c>
      <c r="E3492" t="n">
        <v>1686</v>
      </c>
      <c r="F3492" t="inlineStr">
        <is>
          <t xml:space="preserve">    356. 361. 367. 373. 375. 381. 388. 4073.</t>
        </is>
      </c>
      <c r="G3492">
        <f>HYPERLINK("https://images.diginfra.net/iiif/NL-HaNA_1.01.02/3789/NL-HaNA_1.01.02_3789_0019.jpg/2519,335,1075,3091/full/0/default.jpg", "iiif_url")</f>
        <v/>
      </c>
    </row>
    <row r="3493">
      <c r="A3493" t="inlineStr">
        <is>
          <t>NL-HaNA_1.01.02_3789_0019-page-37</t>
        </is>
      </c>
      <c r="B3493" t="inlineStr">
        <is>
          <t>NL-HaNA_1.01.02_3789_0019-column-2619-435-875-2891</t>
        </is>
      </c>
      <c r="C3493" t="inlineStr">
        <is>
          <t>continuation</t>
        </is>
      </c>
      <c r="D3493" t="n">
        <v>2629</v>
      </c>
      <c r="E3493" t="n">
        <v>1736</v>
      </c>
      <c r="F3493" t="inlineStr">
        <is>
          <t xml:space="preserve">    410. 438. 445. 461. 473. 477. 483. 489.</t>
        </is>
      </c>
      <c r="G3493">
        <f>HYPERLINK("https://images.diginfra.net/iiif/NL-HaNA_1.01.02/3789/NL-HaNA_1.01.02_3789_0019.jpg/2519,335,1075,3091/full/0/default.jpg", "iiif_url")</f>
        <v/>
      </c>
    </row>
    <row r="3494">
      <c r="A3494" t="inlineStr">
        <is>
          <t>NL-HaNA_1.01.02_3789_0019-page-37</t>
        </is>
      </c>
      <c r="B3494" t="inlineStr">
        <is>
          <t>NL-HaNA_1.01.02_3789_0019-column-2619-435-875-2891</t>
        </is>
      </c>
      <c r="C3494" t="inlineStr">
        <is>
          <t>continuation</t>
        </is>
      </c>
      <c r="D3494" t="n">
        <v>2631</v>
      </c>
      <c r="E3494" t="n">
        <v>1782</v>
      </c>
      <c r="F3494" t="inlineStr">
        <is>
          <t xml:space="preserve">    504. 521. 525. 532. 554. 570. 587. 608.</t>
        </is>
      </c>
      <c r="G3494">
        <f>HYPERLINK("https://images.diginfra.net/iiif/NL-HaNA_1.01.02/3789/NL-HaNA_1.01.02_3789_0019.jpg/2519,335,1075,3091/full/0/default.jpg", "iiif_url")</f>
        <v/>
      </c>
    </row>
    <row r="3495">
      <c r="A3495" t="inlineStr">
        <is>
          <t>NL-HaNA_1.01.02_3789_0019-page-37</t>
        </is>
      </c>
      <c r="B3495" t="inlineStr">
        <is>
          <t>NL-HaNA_1.01.02_3789_0019-column-2619-435-875-2891</t>
        </is>
      </c>
      <c r="C3495" t="inlineStr">
        <is>
          <t>continuation</t>
        </is>
      </c>
      <c r="D3495" t="n">
        <v>2631</v>
      </c>
      <c r="E3495" t="n">
        <v>1835</v>
      </c>
      <c r="F3495" t="inlineStr">
        <is>
          <t xml:space="preserve">    Sir. 617. 624. 632. 649. 659. 671.</t>
        </is>
      </c>
      <c r="G3495">
        <f>HYPERLINK("https://images.diginfra.net/iiif/NL-HaNA_1.01.02/3789/NL-HaNA_1.01.02_3789_0019.jpg/2519,335,1075,3091/full/0/default.jpg", "iiif_url")</f>
        <v/>
      </c>
    </row>
    <row r="3496">
      <c r="A3496" t="inlineStr">
        <is>
          <t>NL-HaNA_1.01.02_3789_0019-page-37</t>
        </is>
      </c>
      <c r="B3496" t="inlineStr">
        <is>
          <t>NL-HaNA_1.01.02_3789_0019-column-2619-435-875-2891</t>
        </is>
      </c>
      <c r="C3496" t="inlineStr">
        <is>
          <t>continuation</t>
        </is>
      </c>
      <c r="D3496" t="n">
        <v>2638</v>
      </c>
      <c r="E3496" t="n">
        <v>1891</v>
      </c>
      <c r="F3496" t="inlineStr">
        <is>
          <t xml:space="preserve">    675.</t>
        </is>
      </c>
      <c r="G3496">
        <f>HYPERLINK("https://images.diginfra.net/iiif/NL-HaNA_1.01.02/3789/NL-HaNA_1.01.02_3789_0019.jpg/2519,335,1075,3091/full/0/default.jpg", "iiif_url")</f>
        <v/>
      </c>
    </row>
    <row r="3497">
      <c r="A3497" t="inlineStr">
        <is>
          <t>NL-HaNA_1.01.02_3789_0019-page-37</t>
        </is>
      </c>
      <c r="B3497" t="inlineStr">
        <is>
          <t>NL-HaNA_1.01.02_3789_0019-column-2619-435-875-2891</t>
        </is>
      </c>
      <c r="C3497" t="inlineStr">
        <is>
          <t>repeat_lemma</t>
        </is>
      </c>
      <c r="D3497" t="n">
        <v>2757</v>
      </c>
      <c r="E3497" t="n">
        <v>1927</v>
      </c>
      <c r="F3497" t="inlineStr">
        <is>
          <t xml:space="preserve">        declaratie. 10. 347.</t>
        </is>
      </c>
      <c r="G3497">
        <f>HYPERLINK("https://images.diginfra.net/iiif/NL-HaNA_1.01.02/3789/NL-HaNA_1.01.02_3789_0019.jpg/2519,335,1075,3091/full/0/default.jpg", "iiif_url")</f>
        <v/>
      </c>
    </row>
    <row r="3498">
      <c r="A3498" t="inlineStr">
        <is>
          <t>NL-HaNA_1.01.02_3789_0019-page-37</t>
        </is>
      </c>
      <c r="B3498" t="inlineStr">
        <is>
          <t>NL-HaNA_1.01.02_3789_0019-column-2619-435-875-2891</t>
        </is>
      </c>
      <c r="C3498" t="inlineStr">
        <is>
          <t>repeat_lemma</t>
        </is>
      </c>
      <c r="D3498" t="n">
        <v>2755</v>
      </c>
      <c r="E3498" t="n">
        <v>1974</v>
      </c>
      <c r="F3498" t="inlineStr">
        <is>
          <t xml:space="preserve">        om Reglement tot den invoer van den</t>
        </is>
      </c>
      <c r="G3498">
        <f>HYPERLINK("https://images.diginfra.net/iiif/NL-HaNA_1.01.02/3789/NL-HaNA_1.01.02_3789_0019.jpg/2519,335,1075,3091/full/0/default.jpg", "iiif_url")</f>
        <v/>
      </c>
    </row>
    <row r="3499">
      <c r="A3499" t="inlineStr">
        <is>
          <t>NL-HaNA_1.01.02_3789_0019-page-37</t>
        </is>
      </c>
      <c r="B3499" t="inlineStr">
        <is>
          <t>NL-HaNA_1.01.02_3789_0019-column-2619-435-875-2891</t>
        </is>
      </c>
      <c r="C3499" t="inlineStr">
        <is>
          <t>continuation</t>
        </is>
      </c>
      <c r="D3499" t="n">
        <v>2631</v>
      </c>
      <c r="E3499" t="n">
        <v>2021</v>
      </c>
      <c r="F3499" t="inlineStr">
        <is>
          <t xml:space="preserve">    Hollandtschen Bockem, by Hollandt vverge-</t>
        </is>
      </c>
      <c r="G3499">
        <f>HYPERLINK("https://images.diginfra.net/iiif/NL-HaNA_1.01.02/3789/NL-HaNA_1.01.02_3789_0019.jpg/2519,335,1075,3091/full/0/default.jpg", "iiif_url")</f>
        <v/>
      </c>
    </row>
    <row r="3500">
      <c r="A3500" t="inlineStr">
        <is>
          <t>NL-HaNA_1.01.02_3789_0019-page-37</t>
        </is>
      </c>
      <c r="B3500" t="inlineStr">
        <is>
          <t>NL-HaNA_1.01.02_3789_0019-column-2619-435-875-2891</t>
        </is>
      </c>
      <c r="C3500" t="inlineStr">
        <is>
          <t>continuation</t>
        </is>
      </c>
      <c r="D3500" t="n">
        <v>2633</v>
      </c>
      <c r="E3500" t="n">
        <v>2084</v>
      </c>
      <c r="F3500" t="inlineStr">
        <is>
          <t xml:space="preserve">    noomen. 11.</t>
        </is>
      </c>
      <c r="G3500">
        <f>HYPERLINK("https://images.diginfra.net/iiif/NL-HaNA_1.01.02/3789/NL-HaNA_1.01.02_3789_0019.jpg/2519,335,1075,3091/full/0/default.jpg", "iiif_url")</f>
        <v/>
      </c>
    </row>
    <row r="3501">
      <c r="A3501" t="inlineStr">
        <is>
          <t>NL-HaNA_1.01.02_3789_0019-page-37</t>
        </is>
      </c>
      <c r="B3501" t="inlineStr">
        <is>
          <t>NL-HaNA_1.01.02_3789_0019-column-2619-435-875-2891</t>
        </is>
      </c>
      <c r="C3501" t="inlineStr">
        <is>
          <t>repeat_lemma</t>
        </is>
      </c>
      <c r="D3501" t="n">
        <v>2755</v>
      </c>
      <c r="E3501" t="n">
        <v>2113</v>
      </c>
      <c r="F3501" t="inlineStr">
        <is>
          <t xml:space="preserve">        gelast te berigbten in wat staat ge-</t>
        </is>
      </c>
      <c r="G3501">
        <f>HYPERLINK("https://images.diginfra.net/iiif/NL-HaNA_1.01.02/3789/NL-HaNA_1.01.02_3789_0019.jpg/2519,335,1075,3091/full/0/default.jpg", "iiif_url")</f>
        <v/>
      </c>
    </row>
    <row r="3502">
      <c r="A3502" t="inlineStr">
        <is>
          <t>NL-HaNA_1.01.02_3789_0019-page-37</t>
        </is>
      </c>
      <c r="B3502" t="inlineStr">
        <is>
          <t>NL-HaNA_1.01.02_3789_0019-column-2619-435-875-2891</t>
        </is>
      </c>
      <c r="C3502" t="inlineStr">
        <is>
          <t>lemma</t>
        </is>
      </c>
      <c r="D3502" t="n">
        <v>2638</v>
      </c>
      <c r="E3502" t="n">
        <v>2164</v>
      </c>
      <c r="F3502" t="inlineStr">
        <is>
          <t>braght is, de saack van Elisabeth Zuurton.</t>
        </is>
      </c>
      <c r="G3502">
        <f>HYPERLINK("https://images.diginfra.net/iiif/NL-HaNA_1.01.02/3789/NL-HaNA_1.01.02_3789_0019.jpg/2519,335,1075,3091/full/0/default.jpg", "iiif_url")</f>
        <v/>
      </c>
    </row>
    <row r="3503">
      <c r="A3503" t="inlineStr">
        <is>
          <t>NL-HaNA_1.01.02_3789_0019-page-37</t>
        </is>
      </c>
      <c r="B3503" t="inlineStr">
        <is>
          <t>NL-HaNA_1.01.02_3789_0019-column-2619-435-875-2891</t>
        </is>
      </c>
      <c r="C3503" t="inlineStr">
        <is>
          <t>continuation</t>
        </is>
      </c>
      <c r="D3503" t="n">
        <v>2647</v>
      </c>
      <c r="E3503" t="n">
        <v>2235</v>
      </c>
      <c r="F3503" t="inlineStr">
        <is>
          <t xml:space="preserve">    14.</t>
        </is>
      </c>
      <c r="G3503">
        <f>HYPERLINK("https://images.diginfra.net/iiif/NL-HaNA_1.01.02/3789/NL-HaNA_1.01.02_3789_0019.jpg/2519,335,1075,3091/full/0/default.jpg", "iiif_url")</f>
        <v/>
      </c>
    </row>
    <row r="3504">
      <c r="A3504" t="inlineStr">
        <is>
          <t>NL-HaNA_1.01.02_3789_0019-page-37</t>
        </is>
      </c>
      <c r="B3504" t="inlineStr">
        <is>
          <t>NL-HaNA_1.01.02_3789_0019-column-2619-435-875-2891</t>
        </is>
      </c>
      <c r="C3504" t="inlineStr">
        <is>
          <t>repeat_lemma</t>
        </is>
      </c>
      <c r="D3504" t="n">
        <v>2764</v>
      </c>
      <c r="E3504" t="n">
        <v>2261</v>
      </c>
      <c r="F3504" t="inlineStr">
        <is>
          <t xml:space="preserve">        beright dien aangaande. 56.</t>
        </is>
      </c>
      <c r="G3504">
        <f>HYPERLINK("https://images.diginfra.net/iiif/NL-HaNA_1.01.02/3789/NL-HaNA_1.01.02_3789_0019.jpg/2519,335,1075,3091/full/0/default.jpg", "iiif_url")</f>
        <v/>
      </c>
    </row>
    <row r="3505">
      <c r="A3505" t="inlineStr">
        <is>
          <t>NL-HaNA_1.01.02_3789_0019-page-37</t>
        </is>
      </c>
      <c r="B3505" t="inlineStr">
        <is>
          <t>NL-HaNA_1.01.02_3789_0019-column-2619-435-875-2891</t>
        </is>
      </c>
      <c r="C3505" t="inlineStr">
        <is>
          <t>continuation</t>
        </is>
      </c>
      <c r="D3505" t="n">
        <v>2762</v>
      </c>
      <c r="E3505" t="n">
        <v>2310</v>
      </c>
      <c r="F3505" t="inlineStr">
        <is>
          <t xml:space="preserve">    gelast de Crediteuren van den Heere van</t>
        </is>
      </c>
      <c r="G3505">
        <f>HYPERLINK("https://images.diginfra.net/iiif/NL-HaNA_1.01.02/3789/NL-HaNA_1.01.02_3789_0019.jpg/2519,335,1075,3091/full/0/default.jpg", "iiif_url")</f>
        <v/>
      </c>
    </row>
    <row r="3506">
      <c r="A3506" t="inlineStr">
        <is>
          <t>NL-HaNA_1.01.02_3789_0019-page-37</t>
        </is>
      </c>
      <c r="B3506" t="inlineStr">
        <is>
          <t>NL-HaNA_1.01.02_3789_0019-column-2619-435-875-2891</t>
        </is>
      </c>
      <c r="C3506" t="inlineStr">
        <is>
          <t>lemma</t>
        </is>
      </c>
      <c r="D3506" t="n">
        <v>2645</v>
      </c>
      <c r="E3506" t="n">
        <v>2356</v>
      </c>
      <c r="F3506" t="inlineStr">
        <is>
          <t>Hurgrogne uf te wysen ende te addresseeren</t>
        </is>
      </c>
      <c r="G3506">
        <f>HYPERLINK("https://images.diginfra.net/iiif/NL-HaNA_1.01.02/3789/NL-HaNA_1.01.02_3789_0019.jpg/2519,335,1075,3091/full/0/default.jpg", "iiif_url")</f>
        <v/>
      </c>
    </row>
    <row r="3507">
      <c r="A3507" t="inlineStr">
        <is>
          <t>NL-HaNA_1.01.02_3789_0019-page-37</t>
        </is>
      </c>
      <c r="B3507" t="inlineStr">
        <is>
          <t>NL-HaNA_1.01.02_3789_0019-column-2619-435-875-2891</t>
        </is>
      </c>
      <c r="C3507" t="inlineStr">
        <is>
          <t>lemma</t>
        </is>
      </c>
      <c r="D3507" t="n">
        <v>2647</v>
      </c>
      <c r="E3507" t="n">
        <v>2407</v>
      </c>
      <c r="F3507" t="inlineStr">
        <is>
          <t>aan de Staten van Zeelandt, of aan gijne</t>
        </is>
      </c>
      <c r="G3507">
        <f>HYPERLINK("https://images.diginfra.net/iiif/NL-HaNA_1.01.02/3789/NL-HaNA_1.01.02_3789_0019.jpg/2519,335,1075,3091/full/0/default.jpg", "iiif_url")</f>
        <v/>
      </c>
    </row>
    <row r="3508">
      <c r="A3508" t="inlineStr">
        <is>
          <t>NL-HaNA_1.01.02_3789_0019-page-37</t>
        </is>
      </c>
      <c r="B3508" t="inlineStr">
        <is>
          <t>NL-HaNA_1.01.02_3789_0019-column-2619-435-875-2891</t>
        </is>
      </c>
      <c r="C3508" t="inlineStr">
        <is>
          <t>lemma</t>
        </is>
      </c>
      <c r="D3508" t="n">
        <v>2650</v>
      </c>
      <c r="E3508" t="n">
        <v>2462</v>
      </c>
      <c r="F3508" t="inlineStr">
        <is>
          <t>Ersfgenamen. 67.</t>
        </is>
      </c>
      <c r="G3508">
        <f>HYPERLINK("https://images.diginfra.net/iiif/NL-HaNA_1.01.02/3789/NL-HaNA_1.01.02_3789_0019.jpg/2519,335,1075,3091/full/0/default.jpg", "iiif_url")</f>
        <v/>
      </c>
    </row>
    <row r="3509">
      <c r="A3509" t="inlineStr">
        <is>
          <t>NL-HaNA_1.01.02_3789_0019-page-37</t>
        </is>
      </c>
      <c r="B3509" t="inlineStr">
        <is>
          <t>NL-HaNA_1.01.02_3789_0019-column-2619-435-875-2891</t>
        </is>
      </c>
      <c r="C3509" t="inlineStr">
        <is>
          <t>continuation</t>
        </is>
      </c>
      <c r="D3509" t="n">
        <v>2767</v>
      </c>
      <c r="E3509" t="n">
        <v>2505</v>
      </c>
      <c r="F3509" t="inlineStr">
        <is>
          <t xml:space="preserve">    devoir te doen om te beletten de voort-</t>
        </is>
      </c>
      <c r="G3509">
        <f>HYPERLINK("https://images.diginfra.net/iiif/NL-HaNA_1.01.02/3789/NL-HaNA_1.01.02_3789_0019.jpg/2519,335,1075,3091/full/0/default.jpg", "iiif_url")</f>
        <v/>
      </c>
    </row>
    <row r="3510">
      <c r="A3510" t="inlineStr">
        <is>
          <t>NL-HaNA_1.01.02_3789_0019-page-37</t>
        </is>
      </c>
      <c r="B3510" t="inlineStr">
        <is>
          <t>NL-HaNA_1.01.02_3789_0019-column-2619-435-875-2891</t>
        </is>
      </c>
      <c r="C3510" t="inlineStr">
        <is>
          <t>lemma</t>
        </is>
      </c>
      <c r="D3510" t="n">
        <v>2643</v>
      </c>
      <c r="E3510" t="n">
        <v>2552</v>
      </c>
      <c r="F3510" t="inlineStr">
        <is>
          <t>reyse van de Ambassade van Tunis en ree-</t>
        </is>
      </c>
      <c r="G3510">
        <f>HYPERLINK("https://images.diginfra.net/iiif/NL-HaNA_1.01.02/3789/NL-HaNA_1.01.02_3789_0019.jpg/2519,335,1075,3091/full/0/default.jpg", "iiif_url")</f>
        <v/>
      </c>
    </row>
    <row r="3511">
      <c r="A3511" t="inlineStr">
        <is>
          <t>NL-HaNA_1.01.02_3789_0019-page-37</t>
        </is>
      </c>
      <c r="B3511" t="inlineStr">
        <is>
          <t>NL-HaNA_1.01.02_3789_0019-column-2619-435-875-2891</t>
        </is>
      </c>
      <c r="C3511" t="inlineStr">
        <is>
          <t>lemma</t>
        </is>
      </c>
      <c r="D3511" t="n">
        <v>2645</v>
      </c>
      <c r="E3511" t="n">
        <v>2604</v>
      </c>
      <c r="F3511" t="inlineStr">
        <is>
          <t>denen daar toe dienende. 70.</t>
        </is>
      </c>
      <c r="G3511">
        <f>HYPERLINK("https://images.diginfra.net/iiif/NL-HaNA_1.01.02/3789/NL-HaNA_1.01.02_3789_0019.jpg/2519,335,1075,3091/full/0/default.jpg", "iiif_url")</f>
        <v/>
      </c>
    </row>
    <row r="3512">
      <c r="A3512" t="inlineStr">
        <is>
          <t>NL-HaNA_1.01.02_3789_0019-page-37</t>
        </is>
      </c>
      <c r="B3512" t="inlineStr">
        <is>
          <t>NL-HaNA_1.01.02_3789_0019-column-2619-435-875-2891</t>
        </is>
      </c>
      <c r="C3512" t="inlineStr">
        <is>
          <t>repeat_lemma</t>
        </is>
      </c>
      <c r="D3512" t="n">
        <v>2769</v>
      </c>
      <c r="E3512" t="n">
        <v>2648</v>
      </c>
      <c r="F3512" t="inlineStr">
        <is>
          <t xml:space="preserve">        raackende de Fransche en Nederland-</t>
        </is>
      </c>
      <c r="G3512">
        <f>HYPERLINK("https://images.diginfra.net/iiif/NL-HaNA_1.01.02/3789/NL-HaNA_1.01.02_3789_0019.jpg/2519,335,1075,3091/full/0/default.jpg", "iiif_url")</f>
        <v/>
      </c>
    </row>
    <row r="3513">
      <c r="A3513" t="inlineStr">
        <is>
          <t>NL-HaNA_1.01.02_3789_0019-page-37</t>
        </is>
      </c>
      <c r="B3513" t="inlineStr">
        <is>
          <t>NL-HaNA_1.01.02_3789_0019-column-2619-435-875-2891</t>
        </is>
      </c>
      <c r="C3513" t="inlineStr">
        <is>
          <t>lemma</t>
        </is>
      </c>
      <c r="D3513" t="n">
        <v>2645</v>
      </c>
      <c r="E3513" t="n">
        <v>2698</v>
      </c>
      <c r="F3513" t="inlineStr">
        <is>
          <t>sche Scheepen, waar uyt door Spaansche</t>
        </is>
      </c>
      <c r="G3513">
        <f>HYPERLINK("https://images.diginfra.net/iiif/NL-HaNA_1.01.02/3789/NL-HaNA_1.01.02_3789_0019.jpg/2519,335,1075,3091/full/0/default.jpg", "iiif_url")</f>
        <v/>
      </c>
    </row>
    <row r="3514">
      <c r="A3514" t="inlineStr">
        <is>
          <t>NL-HaNA_1.01.02_3789_0019-page-37</t>
        </is>
      </c>
      <c r="B3514" t="inlineStr">
        <is>
          <t>NL-HaNA_1.01.02_3789_0019-column-2619-435-875-2891</t>
        </is>
      </c>
      <c r="C3514" t="inlineStr">
        <is>
          <t>lemma</t>
        </is>
      </c>
      <c r="D3514" t="n">
        <v>2652</v>
      </c>
      <c r="E3514" t="n">
        <v>2746</v>
      </c>
      <c r="F3514" t="inlineStr">
        <is>
          <t>Oorloghscheepen eenige Persoonen en Goederen</t>
        </is>
      </c>
      <c r="G3514">
        <f>HYPERLINK("https://images.diginfra.net/iiif/NL-HaNA_1.01.02/3789/NL-HaNA_1.01.02_3789_0019.jpg/2519,335,1075,3091/full/0/default.jpg", "iiif_url")</f>
        <v/>
      </c>
    </row>
    <row r="3515">
      <c r="A3515" t="inlineStr">
        <is>
          <t>NL-HaNA_1.01.02_3789_0019-page-37</t>
        </is>
      </c>
      <c r="B3515" t="inlineStr">
        <is>
          <t>NL-HaNA_1.01.02_3789_0019-column-2619-435-875-2891</t>
        </is>
      </c>
      <c r="C3515" t="inlineStr">
        <is>
          <t>lemma</t>
        </is>
      </c>
      <c r="D3515" t="n">
        <v>2657</v>
      </c>
      <c r="E3515" t="n">
        <v>2797</v>
      </c>
      <c r="F3515" t="inlineStr">
        <is>
          <t>zyn geligbt. 74-</t>
        </is>
      </c>
      <c r="G3515">
        <f>HYPERLINK("https://images.diginfra.net/iiif/NL-HaNA_1.01.02/3789/NL-HaNA_1.01.02_3789_0019.jpg/2519,335,1075,3091/full/0/default.jpg", "iiif_url")</f>
        <v/>
      </c>
    </row>
    <row r="3516">
      <c r="A3516" t="inlineStr">
        <is>
          <t>NL-HaNA_1.01.02_3789_0019-page-37</t>
        </is>
      </c>
      <c r="B3516" t="inlineStr">
        <is>
          <t>NL-HaNA_1.01.02_3789_0019-column-2619-435-875-2891</t>
        </is>
      </c>
      <c r="C3516" t="inlineStr">
        <is>
          <t>repeat_lemma</t>
        </is>
      </c>
      <c r="D3516" t="n">
        <v>2771</v>
      </c>
      <c r="E3516" t="n">
        <v>2839</v>
      </c>
      <c r="F3516" t="inlineStr">
        <is>
          <t xml:space="preserve">        antwoordt op haar Hoogb Mogende</t>
        </is>
      </c>
      <c r="G3516">
        <f>HYPERLINK("https://images.diginfra.net/iiif/NL-HaNA_1.01.02/3789/NL-HaNA_1.01.02_3789_0019.jpg/2519,335,1075,3091/full/0/default.jpg", "iiif_url")</f>
        <v/>
      </c>
    </row>
    <row r="3517">
      <c r="A3517" t="inlineStr">
        <is>
          <t>NL-HaNA_1.01.02_3789_0019-page-37</t>
        </is>
      </c>
      <c r="B3517" t="inlineStr">
        <is>
          <t>NL-HaNA_1.01.02_3789_0019-column-2619-435-875-2891</t>
        </is>
      </c>
      <c r="C3517" t="inlineStr">
        <is>
          <t>lemma</t>
        </is>
      </c>
      <c r="D3517" t="n">
        <v>2657</v>
      </c>
      <c r="E3517" t="n">
        <v>2891</v>
      </c>
      <c r="F3517" t="inlineStr">
        <is>
          <t>Resolutie , raackende bet retardement van</t>
        </is>
      </c>
      <c r="G3517">
        <f>HYPERLINK("https://images.diginfra.net/iiif/NL-HaNA_1.01.02/3789/NL-HaNA_1.01.02_3789_0019.jpg/2519,335,1075,3091/full/0/default.jpg", "iiif_url")</f>
        <v/>
      </c>
    </row>
    <row r="3518">
      <c r="A3518" t="inlineStr">
        <is>
          <t>NL-HaNA_1.01.02_3789_0019-page-37</t>
        </is>
      </c>
      <c r="B3518" t="inlineStr">
        <is>
          <t>NL-HaNA_1.01.02_3789_0019-column-2619-435-875-2891</t>
        </is>
      </c>
      <c r="C3518" t="inlineStr">
        <is>
          <t>lemma</t>
        </is>
      </c>
      <c r="D3518" t="n">
        <v>2659</v>
      </c>
      <c r="E3518" t="n">
        <v>2942</v>
      </c>
      <c r="F3518" t="inlineStr">
        <is>
          <t>Brieven uyt Spaigne en Portugaal op Hol-</t>
        </is>
      </c>
      <c r="G3518">
        <f>HYPERLINK("https://images.diginfra.net/iiif/NL-HaNA_1.01.02/3789/NL-HaNA_1.01.02_3789_0019.jpg/2519,335,1075,3091/full/0/default.jpg", "iiif_url")</f>
        <v/>
      </c>
    </row>
    <row r="3519">
      <c r="A3519" t="inlineStr">
        <is>
          <t>NL-HaNA_1.01.02_3789_0019-page-37</t>
        </is>
      </c>
      <c r="B3519" t="inlineStr">
        <is>
          <t>NL-HaNA_1.01.02_3789_0019-column-2619-435-875-2891</t>
        </is>
      </c>
      <c r="C3519" t="inlineStr">
        <is>
          <t>continuation</t>
        </is>
      </c>
      <c r="D3519" t="n">
        <v>2789</v>
      </c>
      <c r="E3519" t="n">
        <v>3000</v>
      </c>
      <c r="F3519" t="inlineStr">
        <is>
          <t xml:space="preserve">    74.</t>
        </is>
      </c>
      <c r="G3519">
        <f>HYPERLINK("https://images.diginfra.net/iiif/NL-HaNA_1.01.02/3789/NL-HaNA_1.01.02_3789_0019.jpg/2519,335,1075,3091/full/0/default.jpg", "iiif_url")</f>
        <v/>
      </c>
    </row>
    <row r="3520">
      <c r="A3520" t="inlineStr">
        <is>
          <t>NL-HaNA_1.01.02_3789_0019-page-37</t>
        </is>
      </c>
      <c r="B3520" t="inlineStr">
        <is>
          <t>NL-HaNA_1.01.02_3789_0019-column-2619-435-875-2891</t>
        </is>
      </c>
      <c r="C3520" t="inlineStr">
        <is>
          <t>lemma</t>
        </is>
      </c>
      <c r="D3520" t="n">
        <v>2657</v>
      </c>
      <c r="E3520" t="n">
        <v>2986</v>
      </c>
      <c r="F3520" t="inlineStr">
        <is>
          <t>landi.</t>
        </is>
      </c>
      <c r="G3520">
        <f>HYPERLINK("https://images.diginfra.net/iiif/NL-HaNA_1.01.02/3789/NL-HaNA_1.01.02_3789_0019.jpg/2519,335,1075,3091/full/0/default.jpg", "iiif_url")</f>
        <v/>
      </c>
    </row>
    <row r="3521">
      <c r="A3521" t="inlineStr">
        <is>
          <t>NL-HaNA_1.01.02_3789_0019-page-37</t>
        </is>
      </c>
      <c r="B3521" t="inlineStr">
        <is>
          <t>NL-HaNA_1.01.02_3789_0019-column-2619-435-875-2891</t>
        </is>
      </c>
      <c r="C3521" t="inlineStr">
        <is>
          <t>continuation</t>
        </is>
      </c>
      <c r="D3521" t="n">
        <v>2797</v>
      </c>
      <c r="E3521" t="n">
        <v>3035</v>
      </c>
      <c r="F3521" t="inlineStr">
        <is>
          <t xml:space="preserve">    Memorie in de saacke van Elisabetb</t>
        </is>
      </c>
      <c r="G3521">
        <f>HYPERLINK("https://images.diginfra.net/iiif/NL-HaNA_1.01.02/3789/NL-HaNA_1.01.02_3789_0019.jpg/2519,335,1075,3091/full/0/default.jpg", "iiif_url")</f>
        <v/>
      </c>
    </row>
    <row r="3522">
      <c r="A3522" t="inlineStr">
        <is>
          <t>NL-HaNA_1.01.02_3789_0019-page-37</t>
        </is>
      </c>
      <c r="B3522" t="inlineStr">
        <is>
          <t>NL-HaNA_1.01.02_3789_0019-column-2619-435-875-2891</t>
        </is>
      </c>
      <c r="C3522" t="inlineStr">
        <is>
          <t>lemma</t>
        </is>
      </c>
      <c r="D3522" t="n">
        <v>2659</v>
      </c>
      <c r="E3522" t="n">
        <v>3084</v>
      </c>
      <c r="F3522" t="inlineStr">
        <is>
          <t>Jourton. 104.</t>
        </is>
      </c>
      <c r="G3522">
        <f>HYPERLINK("https://images.diginfra.net/iiif/NL-HaNA_1.01.02/3789/NL-HaNA_1.01.02_3789_0019.jpg/2519,335,1075,3091/full/0/default.jpg", "iiif_url")</f>
        <v/>
      </c>
    </row>
    <row r="3523">
      <c r="A3523" t="inlineStr">
        <is>
          <t>NL-HaNA_1.01.02_3789_0019-page-37</t>
        </is>
      </c>
      <c r="B3523" t="inlineStr">
        <is>
          <t>NL-HaNA_1.01.02_3789_0019-column-2619-435-875-2891</t>
        </is>
      </c>
      <c r="C3523" t="inlineStr">
        <is>
          <t>repeat_lemma</t>
        </is>
      </c>
      <c r="D3523" t="n">
        <v>2790</v>
      </c>
      <c r="E3523" t="n">
        <v>3131</v>
      </c>
      <c r="F3523" t="inlineStr">
        <is>
          <t xml:space="preserve">        raackende het retardement van de</t>
        </is>
      </c>
      <c r="G3523">
        <f>HYPERLINK("https://images.diginfra.net/iiif/NL-HaNA_1.01.02/3789/NL-HaNA_1.01.02_3789_0019.jpg/2519,335,1075,3091/full/0/default.jpg", "iiif_url")</f>
        <v/>
      </c>
    </row>
    <row r="3524">
      <c r="A3524" t="inlineStr">
        <is>
          <t>NL-HaNA_1.01.02_3789_0019-page-37</t>
        </is>
      </c>
      <c r="B3524" t="inlineStr">
        <is>
          <t>NL-HaNA_1.01.02_3789_0019-column-2619-435-875-2891</t>
        </is>
      </c>
      <c r="C3524" t="inlineStr">
        <is>
          <t>lemma</t>
        </is>
      </c>
      <c r="D3524" t="n">
        <v>2661</v>
      </c>
      <c r="E3524" t="n">
        <v>3177</v>
      </c>
      <c r="F3524" t="inlineStr">
        <is>
          <t>Portugeesche en Spaanscbe Brieven, by Hol-</t>
        </is>
      </c>
      <c r="G3524">
        <f>HYPERLINK("https://images.diginfra.net/iiif/NL-HaNA_1.01.02/3789/NL-HaNA_1.01.02_3789_0019.jpg/2519,335,1075,3091/full/0/default.jpg", "iiif_url")</f>
        <v/>
      </c>
    </row>
    <row r="3525">
      <c r="A3525" t="inlineStr">
        <is>
          <t>NL-HaNA_1.01.02_3789_0019-page-37</t>
        </is>
      </c>
      <c r="B3525" t="inlineStr">
        <is>
          <t>NL-HaNA_1.01.02_3789_0019-column-2619-435-875-2891</t>
        </is>
      </c>
      <c r="C3525" t="inlineStr">
        <is>
          <t>lemma</t>
        </is>
      </c>
      <c r="D3525" t="n">
        <v>2661</v>
      </c>
      <c r="E3525" t="n">
        <v>3228</v>
      </c>
      <c r="F3525" t="inlineStr">
        <is>
          <t>landt overgenoomen. 152.</t>
        </is>
      </c>
      <c r="G3525">
        <f>HYPERLINK("https://images.diginfra.net/iiif/NL-HaNA_1.01.02/3789/NL-HaNA_1.01.02_3789_0019.jpg/2519,335,1075,3091/full/0/default.jpg", "iiif_url")</f>
        <v/>
      </c>
    </row>
    <row r="3526">
      <c r="A3526" t="inlineStr">
        <is>
          <t>NL-HaNA_1.01.02_3789_0019-page-37</t>
        </is>
      </c>
      <c r="B3526" t="inlineStr">
        <is>
          <t>NL-HaNA_1.01.02_3789_0019-column-2619-435-875-2891</t>
        </is>
      </c>
      <c r="C3526" t="inlineStr">
        <is>
          <t>repeat_lemma</t>
        </is>
      </c>
      <c r="D3526" t="n">
        <v>2792</v>
      </c>
      <c r="E3526" t="n">
        <v>3276</v>
      </c>
      <c r="F3526" t="inlineStr">
        <is>
          <t xml:space="preserve">        devoir te doen tegen Fransche Wer-</t>
        </is>
      </c>
      <c r="G3526">
        <f>HYPERLINK("https://images.diginfra.net/iiif/NL-HaNA_1.01.02/3789/NL-HaNA_1.01.02_3789_0019.jpg/2519,335,1075,3091/full/0/default.jpg", "iiif_url")</f>
        <v/>
      </c>
    </row>
    <row r="3528">
      <c r="A3528" t="inlineStr">
        <is>
          <t>NL-HaNA_1.01.02_3789_0019-page-37</t>
        </is>
      </c>
      <c r="B3528" t="inlineStr">
        <is>
          <t>NL-HaNA_1.01.02_3789_0019-column-3571-403-919-2928</t>
        </is>
      </c>
      <c r="C3528" t="inlineStr">
        <is>
          <t>continuation</t>
        </is>
      </c>
      <c r="D3528" t="n">
        <v>3609</v>
      </c>
      <c r="E3528" t="n">
        <v>422</v>
      </c>
      <c r="F3528" t="inlineStr">
        <is>
          <t xml:space="preserve">    vers wegens debaucheren van Soldaten van</t>
        </is>
      </c>
      <c r="G3528">
        <f>HYPERLINK("https://images.diginfra.net/iiif/NL-HaNA_1.01.02/3789/NL-HaNA_1.01.02_3789_0019.jpg/3471,303,1119,3128/full/0/default.jpg", "iiif_url")</f>
        <v/>
      </c>
    </row>
    <row r="3529">
      <c r="A3529" t="inlineStr">
        <is>
          <t>NL-HaNA_1.01.02_3789_0019-page-37</t>
        </is>
      </c>
      <c r="B3529" t="inlineStr">
        <is>
          <t>NL-HaNA_1.01.02_3789_0019-column-3571-403-919-2928</t>
        </is>
      </c>
      <c r="C3529" t="inlineStr">
        <is>
          <t>continuation</t>
        </is>
      </c>
      <c r="D3529" t="n">
        <v>3604</v>
      </c>
      <c r="E3529" t="n">
        <v>477</v>
      </c>
      <c r="F3529" t="inlineStr">
        <is>
          <t xml:space="preserve">    den Staat. 159.</t>
        </is>
      </c>
      <c r="G3529">
        <f>HYPERLINK("https://images.diginfra.net/iiif/NL-HaNA_1.01.02/3789/NL-HaNA_1.01.02_3789_0019.jpg/3471,303,1119,3128/full/0/default.jpg", "iiif_url")</f>
        <v/>
      </c>
    </row>
    <row r="3530">
      <c r="A3530" t="inlineStr">
        <is>
          <t>NL-HaNA_1.01.02_3789_0019-page-37</t>
        </is>
      </c>
      <c r="B3530" t="inlineStr">
        <is>
          <t>NL-HaNA_1.01.02_3789_0019-column-3571-403-919-2928</t>
        </is>
      </c>
      <c r="C3530" t="inlineStr">
        <is>
          <t>repeat_lemma</t>
        </is>
      </c>
      <c r="D3530" t="n">
        <v>3719</v>
      </c>
      <c r="E3530" t="n">
        <v>523</v>
      </c>
      <c r="F3530" t="inlineStr">
        <is>
          <t xml:space="preserve">        wegens verhooginge van de inkoomen-</t>
        </is>
      </c>
      <c r="G3530">
        <f>HYPERLINK("https://images.diginfra.net/iiif/NL-HaNA_1.01.02/3789/NL-HaNA_1.01.02_3789_0019.jpg/3471,303,1119,3128/full/0/default.jpg", "iiif_url")</f>
        <v/>
      </c>
    </row>
    <row r="3531">
      <c r="A3531" t="inlineStr">
        <is>
          <t>NL-HaNA_1.01.02_3789_0019-page-37</t>
        </is>
      </c>
      <c r="B3531" t="inlineStr">
        <is>
          <t>NL-HaNA_1.01.02_3789_0019-column-3571-403-919-2928</t>
        </is>
      </c>
      <c r="C3531" t="inlineStr">
        <is>
          <t>continuation</t>
        </is>
      </c>
      <c r="D3531" t="n">
        <v>3609</v>
      </c>
      <c r="E3531" t="n">
        <v>570</v>
      </c>
      <c r="F3531" t="inlineStr">
        <is>
          <t xml:space="preserve">    de Reghien op de Trypen, te examineeren-.</t>
        </is>
      </c>
      <c r="G3531">
        <f>HYPERLINK("https://images.diginfra.net/iiif/NL-HaNA_1.01.02/3789/NL-HaNA_1.01.02_3789_0019.jpg/3471,303,1119,3128/full/0/default.jpg", "iiif_url")</f>
        <v/>
      </c>
    </row>
    <row r="3532">
      <c r="A3532" t="inlineStr">
        <is>
          <t>NL-HaNA_1.01.02_3789_0019-page-37</t>
        </is>
      </c>
      <c r="B3532" t="inlineStr">
        <is>
          <t>NL-HaNA_1.01.02_3789_0019-column-3571-403-919-2928</t>
        </is>
      </c>
      <c r="C3532" t="inlineStr">
        <is>
          <t>continuation</t>
        </is>
      </c>
      <c r="D3532" t="n">
        <v>3616</v>
      </c>
      <c r="E3532" t="n">
        <v>632</v>
      </c>
      <c r="F3532" t="inlineStr">
        <is>
          <t xml:space="preserve">    173.</t>
        </is>
      </c>
      <c r="G3532">
        <f>HYPERLINK("https://images.diginfra.net/iiif/NL-HaNA_1.01.02/3789/NL-HaNA_1.01.02_3789_0019.jpg/3471,303,1119,3128/full/0/default.jpg", "iiif_url")</f>
        <v/>
      </c>
    </row>
    <row r="3533">
      <c r="A3533" t="inlineStr">
        <is>
          <t>NL-HaNA_1.01.02_3789_0019-page-37</t>
        </is>
      </c>
      <c r="B3533" t="inlineStr">
        <is>
          <t>NL-HaNA_1.01.02_3789_0019-column-3571-403-919-2928</t>
        </is>
      </c>
      <c r="C3533" t="inlineStr">
        <is>
          <t>repeat_lemma</t>
        </is>
      </c>
      <c r="D3533" t="n">
        <v>3709</v>
      </c>
      <c r="E3533" t="n">
        <v>667</v>
      </c>
      <c r="F3533" t="inlineStr">
        <is>
          <t xml:space="preserve">        Pasport om eenige provisie en H'ynen te</t>
        </is>
      </c>
      <c r="G3533">
        <f>HYPERLINK("https://images.diginfra.net/iiif/NL-HaNA_1.01.02/3789/NL-HaNA_1.01.02_3789_0019.jpg/3471,303,1119,3128/full/0/default.jpg", "iiif_url")</f>
        <v/>
      </c>
    </row>
    <row r="3534">
      <c r="A3534" t="inlineStr">
        <is>
          <t>NL-HaNA_1.01.02_3789_0019-page-37</t>
        </is>
      </c>
      <c r="B3534" t="inlineStr">
        <is>
          <t>NL-HaNA_1.01.02_3789_0019-column-3571-403-919-2928</t>
        </is>
      </c>
      <c r="C3534" t="inlineStr">
        <is>
          <t>continuation</t>
        </is>
      </c>
      <c r="D3534" t="n">
        <v>3609</v>
      </c>
      <c r="E3534" t="n">
        <v>720</v>
      </c>
      <c r="F3534" t="inlineStr">
        <is>
          <t xml:space="preserve">    mogen uytvoeren. 185.</t>
        </is>
      </c>
      <c r="G3534">
        <f>HYPERLINK("https://images.diginfra.net/iiif/NL-HaNA_1.01.02/3789/NL-HaNA_1.01.02_3789_0019.jpg/3471,303,1119,3128/full/0/default.jpg", "iiif_url")</f>
        <v/>
      </c>
    </row>
    <row r="3535">
      <c r="A3535" t="inlineStr">
        <is>
          <t>NL-HaNA_1.01.02_3789_0019-page-37</t>
        </is>
      </c>
      <c r="B3535" t="inlineStr">
        <is>
          <t>NL-HaNA_1.01.02_3789_0019-column-3571-403-919-2928</t>
        </is>
      </c>
      <c r="C3535" t="inlineStr">
        <is>
          <t>repeat_lemma</t>
        </is>
      </c>
      <c r="D3535" t="n">
        <v>3719</v>
      </c>
      <c r="E3535" t="n">
        <v>754</v>
      </c>
      <c r="F3535" t="inlineStr">
        <is>
          <t xml:space="preserve">        intreckinge van de verbooginge op het</t>
        </is>
      </c>
      <c r="G3535">
        <f>HYPERLINK("https://images.diginfra.net/iiif/NL-HaNA_1.01.02/3789/NL-HaNA_1.01.02_3789_0019.jpg/3471,303,1119,3128/full/0/default.jpg", "iiif_url")</f>
        <v/>
      </c>
    </row>
    <row r="3536">
      <c r="A3536" t="inlineStr">
        <is>
          <t>NL-HaNA_1.01.02_3789_0019-page-37</t>
        </is>
      </c>
      <c r="B3536" t="inlineStr">
        <is>
          <t>NL-HaNA_1.01.02_3789_0019-column-3571-403-919-2928</t>
        </is>
      </c>
      <c r="C3536" t="inlineStr">
        <is>
          <t>continuation</t>
        </is>
      </c>
      <c r="D3536" t="n">
        <v>3611</v>
      </c>
      <c r="E3536" t="n">
        <v>814</v>
      </c>
      <c r="F3536" t="inlineStr">
        <is>
          <t xml:space="preserve">    verwerkte Loot, en Resolutie op de verhoo-</t>
        </is>
      </c>
      <c r="G3536">
        <f>HYPERLINK("https://images.diginfra.net/iiif/NL-HaNA_1.01.02/3789/NL-HaNA_1.01.02_3789_0019.jpg/3471,303,1119,3128/full/0/default.jpg", "iiif_url")</f>
        <v/>
      </c>
    </row>
    <row r="3537">
      <c r="A3537" t="inlineStr">
        <is>
          <t>NL-HaNA_1.01.02_3789_0019-page-37</t>
        </is>
      </c>
      <c r="B3537" t="inlineStr">
        <is>
          <t>NL-HaNA_1.01.02_3789_0019-column-3571-403-919-2928</t>
        </is>
      </c>
      <c r="C3537" t="inlineStr">
        <is>
          <t>continuation</t>
        </is>
      </c>
      <c r="D3537" t="n">
        <v>3606</v>
      </c>
      <c r="E3537" t="n">
        <v>862</v>
      </c>
      <c r="F3537" t="inlineStr">
        <is>
          <t xml:space="preserve">    ginge van de Trypen, en het herstellen van</t>
        </is>
      </c>
      <c r="G3537">
        <f>HYPERLINK("https://images.diginfra.net/iiif/NL-HaNA_1.01.02/3789/NL-HaNA_1.01.02_3789_0019.jpg/3471,303,1119,3128/full/0/default.jpg", "iiif_url")</f>
        <v/>
      </c>
    </row>
    <row r="3538">
      <c r="A3538" t="inlineStr">
        <is>
          <t>NL-HaNA_1.01.02_3789_0019-page-37</t>
        </is>
      </c>
      <c r="B3538" t="inlineStr">
        <is>
          <t>NL-HaNA_1.01.02_3789_0019-column-3571-403-919-2928</t>
        </is>
      </c>
      <c r="C3538" t="inlineStr">
        <is>
          <t>continuation</t>
        </is>
      </c>
      <c r="D3538" t="n">
        <v>3609</v>
      </c>
      <c r="E3538" t="n">
        <v>910</v>
      </c>
      <c r="F3538" t="inlineStr">
        <is>
          <t xml:space="preserve">    de Rysselsche Baracanen op den ouden voet,</t>
        </is>
      </c>
      <c r="G3538">
        <f>HYPERLINK("https://images.diginfra.net/iiif/NL-HaNA_1.01.02/3789/NL-HaNA_1.01.02_3789_0019.jpg/3471,303,1119,3128/full/0/default.jpg", "iiif_url")</f>
        <v/>
      </c>
    </row>
    <row r="3539">
      <c r="A3539" t="inlineStr">
        <is>
          <t>NL-HaNA_1.01.02_3789_0019-page-37</t>
        </is>
      </c>
      <c r="B3539" t="inlineStr">
        <is>
          <t>NL-HaNA_1.01.02_3789_0019-column-3571-403-919-2928</t>
        </is>
      </c>
      <c r="C3539" t="inlineStr">
        <is>
          <t>continuation</t>
        </is>
      </c>
      <c r="D3539" t="n">
        <v>3611</v>
      </c>
      <c r="E3539" t="n">
        <v>960</v>
      </c>
      <c r="F3539" t="inlineStr">
        <is>
          <t xml:space="preserve">    by Hollandt overgenoomen. 205.</t>
        </is>
      </c>
      <c r="G3539">
        <f>HYPERLINK("https://images.diginfra.net/iiif/NL-HaNA_1.01.02/3789/NL-HaNA_1.01.02_3789_0019.jpg/3471,303,1119,3128/full/0/default.jpg", "iiif_url")</f>
        <v/>
      </c>
    </row>
    <row r="3540">
      <c r="A3540" t="inlineStr">
        <is>
          <t>NL-HaNA_1.01.02_3789_0019-page-37</t>
        </is>
      </c>
      <c r="B3540" t="inlineStr">
        <is>
          <t>NL-HaNA_1.01.02_3789_0019-column-3571-403-919-2928</t>
        </is>
      </c>
      <c r="C3540" t="inlineStr">
        <is>
          <t>repeat_lemma</t>
        </is>
      </c>
      <c r="D3540" t="n">
        <v>3712</v>
      </c>
      <c r="E3540" t="n">
        <v>1007</v>
      </c>
      <c r="F3540" t="inlineStr">
        <is>
          <t xml:space="preserve">        devoir te doen in faveur van het Ca-</t>
        </is>
      </c>
      <c r="G3540">
        <f>HYPERLINK("https://images.diginfra.net/iiif/NL-HaNA_1.01.02/3789/NL-HaNA_1.01.02_3789_0019.jpg/3471,303,1119,3128/full/0/default.jpg", "iiif_url")</f>
        <v/>
      </c>
    </row>
    <row r="3541">
      <c r="A3541" t="inlineStr">
        <is>
          <t>NL-HaNA_1.01.02_3789_0019-page-37</t>
        </is>
      </c>
      <c r="B3541" t="inlineStr">
        <is>
          <t>NL-HaNA_1.01.02_3789_0019-column-3571-403-919-2928</t>
        </is>
      </c>
      <c r="C3541" t="inlineStr">
        <is>
          <t>continuation</t>
        </is>
      </c>
      <c r="D3541" t="n">
        <v>3606</v>
      </c>
      <c r="E3541" t="n">
        <v>1055</v>
      </c>
      <c r="F3541" t="inlineStr">
        <is>
          <t xml:space="preserve">    pittel van die van St. Servaas, ten eynde</t>
        </is>
      </c>
      <c r="G3541">
        <f>HYPERLINK("https://images.diginfra.net/iiif/NL-HaNA_1.01.02/3789/NL-HaNA_1.01.02_3789_0019.jpg/3471,303,1119,3128/full/0/default.jpg", "iiif_url")</f>
        <v/>
      </c>
    </row>
    <row r="3542">
      <c r="A3542" t="inlineStr">
        <is>
          <t>NL-HaNA_1.01.02_3789_0019-page-37</t>
        </is>
      </c>
      <c r="B3542" t="inlineStr">
        <is>
          <t>NL-HaNA_1.01.02_3789_0019-column-3571-403-919-2928</t>
        </is>
      </c>
      <c r="C3542" t="inlineStr">
        <is>
          <t>continuation</t>
        </is>
      </c>
      <c r="D3542" t="n">
        <v>3609</v>
      </c>
      <c r="E3542" t="n">
        <v>1101</v>
      </c>
      <c r="F3542" t="inlineStr">
        <is>
          <t xml:space="preserve">    hare Huysen en Paghthoven onder het Aarts-</t>
        </is>
      </c>
      <c r="G3542">
        <f>HYPERLINK("https://images.diginfra.net/iiif/NL-HaNA_1.01.02/3789/NL-HaNA_1.01.02_3789_0019.jpg/3471,303,1119,3128/full/0/default.jpg", "iiif_url")</f>
        <v/>
      </c>
    </row>
    <row r="3543">
      <c r="A3543" t="inlineStr">
        <is>
          <t>NL-HaNA_1.01.02_3789_0019-page-37</t>
        </is>
      </c>
      <c r="B3543" t="inlineStr">
        <is>
          <t>NL-HaNA_1.01.02_3789_0019-column-3571-403-919-2928</t>
        </is>
      </c>
      <c r="C3543" t="inlineStr">
        <is>
          <t>continuation</t>
        </is>
      </c>
      <c r="D3543" t="n">
        <v>3609</v>
      </c>
      <c r="E3543" t="n">
        <v>1146</v>
      </c>
      <c r="F3543" t="inlineStr">
        <is>
          <t xml:space="preserve">    srt Trier gelegen niet en mogen werden ge-</t>
        </is>
      </c>
      <c r="G3543">
        <f>HYPERLINK("https://images.diginfra.net/iiif/NL-HaNA_1.01.02/3789/NL-HaNA_1.01.02_3789_0019.jpg/3471,303,1119,3128/full/0/default.jpg", "iiif_url")</f>
        <v/>
      </c>
    </row>
    <row r="3544">
      <c r="A3544" t="inlineStr">
        <is>
          <t>NL-HaNA_1.01.02_3789_0019-page-37</t>
        </is>
      </c>
      <c r="B3544" t="inlineStr">
        <is>
          <t>NL-HaNA_1.01.02_3789_0019-column-3571-403-919-2928</t>
        </is>
      </c>
      <c r="C3544" t="inlineStr">
        <is>
          <t>continuation</t>
        </is>
      </c>
      <c r="D3544" t="n">
        <v>3609</v>
      </c>
      <c r="E3544" t="n">
        <v>1203</v>
      </c>
      <c r="F3544" t="inlineStr">
        <is>
          <t xml:space="preserve">    ruineert. 213.</t>
        </is>
      </c>
      <c r="G3544">
        <f>HYPERLINK("https://images.diginfra.net/iiif/NL-HaNA_1.01.02/3789/NL-HaNA_1.01.02_3789_0019.jpg/3471,303,1119,3128/full/0/default.jpg", "iiif_url")</f>
        <v/>
      </c>
    </row>
    <row r="3545">
      <c r="A3545" t="inlineStr">
        <is>
          <t>NL-HaNA_1.01.02_3789_0019-page-37</t>
        </is>
      </c>
      <c r="B3545" t="inlineStr">
        <is>
          <t>NL-HaNA_1.01.02_3789_0019-column-3571-403-919-2928</t>
        </is>
      </c>
      <c r="C3545" t="inlineStr">
        <is>
          <t>repeat_lemma</t>
        </is>
      </c>
      <c r="D3545" t="n">
        <v>3707</v>
      </c>
      <c r="E3545" t="n">
        <v>1248</v>
      </c>
      <c r="F3545" t="inlineStr">
        <is>
          <t xml:space="preserve">        antwoordt raackende de Trypen en an-</t>
        </is>
      </c>
      <c r="G3545">
        <f>HYPERLINK("https://images.diginfra.net/iiif/NL-HaNA_1.01.02/3789/NL-HaNA_1.01.02_3789_0019.jpg/3471,303,1119,3128/full/0/default.jpg", "iiif_url")</f>
        <v/>
      </c>
    </row>
    <row r="3546">
      <c r="A3546" t="inlineStr">
        <is>
          <t>NL-HaNA_1.01.02_3789_0019-page-37</t>
        </is>
      </c>
      <c r="B3546" t="inlineStr">
        <is>
          <t>NL-HaNA_1.01.02_3789_0019-column-3571-403-919-2928</t>
        </is>
      </c>
      <c r="C3546" t="inlineStr">
        <is>
          <t>continuation</t>
        </is>
      </c>
      <c r="D3546" t="n">
        <v>3611</v>
      </c>
      <c r="E3546" t="n">
        <v>1297</v>
      </c>
      <c r="F3546" t="inlineStr">
        <is>
          <t xml:space="preserve">    dere Manufacturen, by Hollandt vvergenoc-</t>
        </is>
      </c>
      <c r="G3546">
        <f>HYPERLINK("https://images.diginfra.net/iiif/NL-HaNA_1.01.02/3789/NL-HaNA_1.01.02_3789_0019.jpg/3471,303,1119,3128/full/0/default.jpg", "iiif_url")</f>
        <v/>
      </c>
    </row>
    <row r="3547">
      <c r="A3547" t="inlineStr">
        <is>
          <t>NL-HaNA_1.01.02_3789_0019-page-37</t>
        </is>
      </c>
      <c r="B3547" t="inlineStr">
        <is>
          <t>NL-HaNA_1.01.02_3789_0019-column-3571-403-919-2928</t>
        </is>
      </c>
      <c r="C3547" t="inlineStr">
        <is>
          <t>continuation</t>
        </is>
      </c>
      <c r="D3547" t="n">
        <v>3609</v>
      </c>
      <c r="E3547" t="n">
        <v>1354</v>
      </c>
      <c r="F3547" t="inlineStr">
        <is>
          <t xml:space="preserve">    men. 223.</t>
        </is>
      </c>
      <c r="G3547">
        <f>HYPERLINK("https://images.diginfra.net/iiif/NL-HaNA_1.01.02/3789/NL-HaNA_1.01.02_3789_0019.jpg/3471,303,1119,3128/full/0/default.jpg", "iiif_url")</f>
        <v/>
      </c>
    </row>
    <row r="3548">
      <c r="A3548" t="inlineStr">
        <is>
          <t>NL-HaNA_1.01.02_3789_0019-page-37</t>
        </is>
      </c>
      <c r="B3548" t="inlineStr">
        <is>
          <t>NL-HaNA_1.01.02_3789_0019-column-3571-403-919-2928</t>
        </is>
      </c>
      <c r="C3548" t="inlineStr">
        <is>
          <t>repeat_lemma</t>
        </is>
      </c>
      <c r="D3548" t="n">
        <v>3716</v>
      </c>
      <c r="E3548" t="n">
        <v>1394</v>
      </c>
      <c r="F3548" t="inlineStr">
        <is>
          <t xml:space="preserve">        raackende een sustenue van die van</t>
        </is>
      </c>
      <c r="G3548">
        <f>HYPERLINK("https://images.diginfra.net/iiif/NL-HaNA_1.01.02/3789/NL-HaNA_1.01.02_3789_0019.jpg/3471,303,1119,3128/full/0/default.jpg", "iiif_url")</f>
        <v/>
      </c>
    </row>
    <row r="3549">
      <c r="A3549" t="inlineStr">
        <is>
          <t>NL-HaNA_1.01.02_3789_0019-page-37</t>
        </is>
      </c>
      <c r="B3549" t="inlineStr">
        <is>
          <t>NL-HaNA_1.01.02_3789_0019-column-3571-403-919-2928</t>
        </is>
      </c>
      <c r="C3549" t="inlineStr">
        <is>
          <t>continuation</t>
        </is>
      </c>
      <c r="D3549" t="n">
        <v>3609</v>
      </c>
      <c r="E3549" t="n">
        <v>1442</v>
      </c>
      <c r="F3549" t="inlineStr">
        <is>
          <t xml:space="preserve">    Marseille, dat alle vreemde Scbeepen Bran-</t>
        </is>
      </c>
      <c r="G3549">
        <f>HYPERLINK("https://images.diginfra.net/iiif/NL-HaNA_1.01.02/3789/NL-HaNA_1.01.02_3789_0019.jpg/3471,303,1119,3128/full/0/default.jpg", "iiif_url")</f>
        <v/>
      </c>
    </row>
    <row r="3550">
      <c r="A3550" t="inlineStr">
        <is>
          <t>NL-HaNA_1.01.02_3789_0019-page-37</t>
        </is>
      </c>
      <c r="B3550" t="inlineStr">
        <is>
          <t>NL-HaNA_1.01.02_3789_0019-column-3571-403-919-2928</t>
        </is>
      </c>
      <c r="C3550" t="inlineStr">
        <is>
          <t>continuation</t>
        </is>
      </c>
      <c r="D3550" t="n">
        <v>3611</v>
      </c>
      <c r="E3550" t="n">
        <v>1486</v>
      </c>
      <c r="F3550" t="inlineStr">
        <is>
          <t xml:space="preserve">    dewijn elders ingeladen hebbende, en in de</t>
        </is>
      </c>
      <c r="G3550">
        <f>HYPERLINK("https://images.diginfra.net/iiif/NL-HaNA_1.01.02/3789/NL-HaNA_1.01.02_3789_0019.jpg/3471,303,1119,3128/full/0/default.jpg", "iiif_url")</f>
        <v/>
      </c>
    </row>
    <row r="3551">
      <c r="A3551" t="inlineStr">
        <is>
          <t>NL-HaNA_1.01.02_3789_0019-page-37</t>
        </is>
      </c>
      <c r="B3551" t="inlineStr">
        <is>
          <t>NL-HaNA_1.01.02_3789_0019-column-3571-403-919-2928</t>
        </is>
      </c>
      <c r="C3551" t="inlineStr">
        <is>
          <t>continuation</t>
        </is>
      </c>
      <c r="D3551" t="n">
        <v>3611</v>
      </c>
      <c r="E3551" t="n">
        <v>1536</v>
      </c>
      <c r="F3551" t="inlineStr">
        <is>
          <t xml:space="preserve">    Haven van die Stadt komende gehouden sou-</t>
        </is>
      </c>
      <c r="G3551">
        <f>HYPERLINK("https://images.diginfra.net/iiif/NL-HaNA_1.01.02/3789/NL-HaNA_1.01.02_3789_0019.jpg/3471,303,1119,3128/full/0/default.jpg", "iiif_url")</f>
        <v/>
      </c>
    </row>
    <row r="3552">
      <c r="A3552" t="inlineStr">
        <is>
          <t>NL-HaNA_1.01.02_3789_0019-page-37</t>
        </is>
      </c>
      <c r="B3552" t="inlineStr">
        <is>
          <t>NL-HaNA_1.01.02_3789_0019-column-3571-403-919-2928</t>
        </is>
      </c>
      <c r="C3552" t="inlineStr">
        <is>
          <t>continuation</t>
        </is>
      </c>
      <c r="D3552" t="n">
        <v>3611</v>
      </c>
      <c r="E3552" t="n">
        <v>1586</v>
      </c>
      <c r="F3552" t="inlineStr">
        <is>
          <t xml:space="preserve">    den zyn reght te betalen, en het gepasseerde</t>
        </is>
      </c>
      <c r="G3552">
        <f>HYPERLINK("https://images.diginfra.net/iiif/NL-HaNA_1.01.02/3789/NL-HaNA_1.01.02_3789_0019.jpg/3471,303,1119,3128/full/0/default.jpg", "iiif_url")</f>
        <v/>
      </c>
    </row>
    <row r="3553">
      <c r="A3553" t="inlineStr">
        <is>
          <t>NL-HaNA_1.01.02_3789_0019-page-37</t>
        </is>
      </c>
      <c r="B3553" t="inlineStr">
        <is>
          <t>NL-HaNA_1.01.02_3789_0019-column-3571-403-919-2928</t>
        </is>
      </c>
      <c r="C3553" t="inlineStr">
        <is>
          <t>continuation</t>
        </is>
      </c>
      <c r="D3553" t="n">
        <v>3613</v>
      </c>
      <c r="E3553" t="n">
        <v>1633</v>
      </c>
      <c r="F3553" t="inlineStr">
        <is>
          <t xml:space="preserve">    daar omtrent met een Hollandtsche Schipper.</t>
        </is>
      </c>
      <c r="G3553">
        <f>HYPERLINK("https://images.diginfra.net/iiif/NL-HaNA_1.01.02/3789/NL-HaNA_1.01.02_3789_0019.jpg/3471,303,1119,3128/full/0/default.jpg", "iiif_url")</f>
        <v/>
      </c>
    </row>
    <row r="3554">
      <c r="A3554" t="inlineStr">
        <is>
          <t>NL-HaNA_1.01.02_3789_0019-page-37</t>
        </is>
      </c>
      <c r="B3554" t="inlineStr">
        <is>
          <t>NL-HaNA_1.01.02_3789_0019-column-3571-403-919-2928</t>
        </is>
      </c>
      <c r="C3554" t="inlineStr">
        <is>
          <t>continuation</t>
        </is>
      </c>
      <c r="D3554" t="n">
        <v>3616</v>
      </c>
      <c r="E3554" t="n">
        <v>1680</v>
      </c>
      <c r="F3554" t="inlineStr">
        <is>
          <t xml:space="preserve">    241.</t>
        </is>
      </c>
      <c r="G3554">
        <f>HYPERLINK("https://images.diginfra.net/iiif/NL-HaNA_1.01.02/3789/NL-HaNA_1.01.02_3789_0019.jpg/3471,303,1119,3128/full/0/default.jpg", "iiif_url")</f>
        <v/>
      </c>
    </row>
    <row r="3555">
      <c r="A3555" t="inlineStr">
        <is>
          <t>NL-HaNA_1.01.02_3789_0019-page-37</t>
        </is>
      </c>
      <c r="B3555" t="inlineStr">
        <is>
          <t>NL-HaNA_1.01.02_3789_0019-column-3571-403-919-2928</t>
        </is>
      </c>
      <c r="C3555" t="inlineStr">
        <is>
          <t>repeat_lemma</t>
        </is>
      </c>
      <c r="D3555" t="n">
        <v>3735</v>
      </c>
      <c r="E3555" t="n">
        <v>1728</v>
      </c>
      <c r="F3555" t="inlineStr">
        <is>
          <t xml:space="preserve">        antwoordt waar by geweygert werdt</t>
        </is>
      </c>
      <c r="G3555">
        <f>HYPERLINK("https://images.diginfra.net/iiif/NL-HaNA_1.01.02/3789/NL-HaNA_1.01.02_3789_0019.jpg/3471,303,1119,3128/full/0/default.jpg", "iiif_url")</f>
        <v/>
      </c>
    </row>
    <row r="3556">
      <c r="A3556" t="inlineStr">
        <is>
          <t>NL-HaNA_1.01.02_3789_0019-page-37</t>
        </is>
      </c>
      <c r="B3556" t="inlineStr">
        <is>
          <t>NL-HaNA_1.01.02_3789_0019-column-3571-403-919-2928</t>
        </is>
      </c>
      <c r="C3556" t="inlineStr">
        <is>
          <t>continuation</t>
        </is>
      </c>
      <c r="D3556" t="n">
        <v>3616</v>
      </c>
      <c r="E3556" t="n">
        <v>1774</v>
      </c>
      <c r="F3556" t="inlineStr">
        <is>
          <t xml:space="preserve">    de ontslaaginge van Vuursteeien, 65c. de</t>
        </is>
      </c>
      <c r="G3556">
        <f>HYPERLINK("https://images.diginfra.net/iiif/NL-HaNA_1.01.02/3789/NL-HaNA_1.01.02_3789_0019.jpg/3471,303,1119,3128/full/0/default.jpg", "iiif_url")</f>
        <v/>
      </c>
    </row>
    <row r="3557">
      <c r="A3557" t="inlineStr">
        <is>
          <t>NL-HaNA_1.01.02_3789_0019-page-37</t>
        </is>
      </c>
      <c r="B3557" t="inlineStr">
        <is>
          <t>NL-HaNA_1.01.02_3789_0019-column-3571-403-919-2928</t>
        </is>
      </c>
      <c r="C3557" t="inlineStr">
        <is>
          <t>continuation</t>
        </is>
      </c>
      <c r="D3557" t="n">
        <v>3618</v>
      </c>
      <c r="E3557" t="n">
        <v>1827</v>
      </c>
      <c r="F3557" t="inlineStr">
        <is>
          <t xml:space="preserve">    Admiraliteyt tot Amsterdam te berighten-</t>
        </is>
      </c>
      <c r="G3557">
        <f>HYPERLINK("https://images.diginfra.net/iiif/NL-HaNA_1.01.02/3789/NL-HaNA_1.01.02_3789_0019.jpg/3471,303,1119,3128/full/0/default.jpg", "iiif_url")</f>
        <v/>
      </c>
    </row>
    <row r="3558">
      <c r="A3558" t="inlineStr">
        <is>
          <t>NL-HaNA_1.01.02_3789_0019-page-37</t>
        </is>
      </c>
      <c r="B3558" t="inlineStr">
        <is>
          <t>NL-HaNA_1.01.02_3789_0019-column-3571-403-919-2928</t>
        </is>
      </c>
      <c r="C3558" t="inlineStr">
        <is>
          <t>continuation</t>
        </is>
      </c>
      <c r="D3558" t="n">
        <v>3618</v>
      </c>
      <c r="E3558" t="n">
        <v>1879</v>
      </c>
      <c r="F3558" t="inlineStr">
        <is>
          <t xml:space="preserve">    245.</t>
        </is>
      </c>
      <c r="G3558">
        <f>HYPERLINK("https://images.diginfra.net/iiif/NL-HaNA_1.01.02/3789/NL-HaNA_1.01.02_3789_0019.jpg/3471,303,1119,3128/full/0/default.jpg", "iiif_url")</f>
        <v/>
      </c>
    </row>
    <row r="3559">
      <c r="A3559" t="inlineStr">
        <is>
          <t>NL-HaNA_1.01.02_3789_0019-page-37</t>
        </is>
      </c>
      <c r="B3559" t="inlineStr">
        <is>
          <t>NL-HaNA_1.01.02_3789_0019-column-3571-403-919-2928</t>
        </is>
      </c>
      <c r="C3559" t="inlineStr">
        <is>
          <t>repeat_lemma</t>
        </is>
      </c>
      <c r="D3559" t="n">
        <v>3742</v>
      </c>
      <c r="E3559" t="n">
        <v>1919</v>
      </c>
      <c r="F3559" t="inlineStr">
        <is>
          <t xml:space="preserve">        beright en gelast nader devoiren dien</t>
        </is>
      </c>
      <c r="G3559">
        <f>HYPERLINK("https://images.diginfra.net/iiif/NL-HaNA_1.01.02/3789/NL-HaNA_1.01.02_3789_0019.jpg/3471,303,1119,3128/full/0/default.jpg", "iiif_url")</f>
        <v/>
      </c>
    </row>
    <row r="3560">
      <c r="A3560" t="inlineStr">
        <is>
          <t>NL-HaNA_1.01.02_3789_0019-page-37</t>
        </is>
      </c>
      <c r="B3560" t="inlineStr">
        <is>
          <t>NL-HaNA_1.01.02_3789_0019-column-3571-403-919-2928</t>
        </is>
      </c>
      <c r="C3560" t="inlineStr">
        <is>
          <t>continuation</t>
        </is>
      </c>
      <c r="D3560" t="n">
        <v>3620</v>
      </c>
      <c r="E3560" t="n">
        <v>1973</v>
      </c>
      <c r="F3560" t="inlineStr">
        <is>
          <t xml:space="preserve">    aangaande aan te wenden. 264.</t>
        </is>
      </c>
      <c r="G3560">
        <f>HYPERLINK("https://images.diginfra.net/iiif/NL-HaNA_1.01.02/3789/NL-HaNA_1.01.02_3789_0019.jpg/3471,303,1119,3128/full/0/default.jpg", "iiif_url")</f>
        <v/>
      </c>
    </row>
    <row r="3561">
      <c r="A3561" t="inlineStr">
        <is>
          <t>NL-HaNA_1.01.02_3789_0019-page-37</t>
        </is>
      </c>
      <c r="B3561" t="inlineStr">
        <is>
          <t>NL-HaNA_1.01.02_3789_0019-column-3571-403-919-2928</t>
        </is>
      </c>
      <c r="C3561" t="inlineStr">
        <is>
          <t>repeat_lemma</t>
        </is>
      </c>
      <c r="D3561" t="n">
        <v>3756</v>
      </c>
      <c r="E3561" t="n">
        <v>2021</v>
      </c>
      <c r="F3561" t="inlineStr">
        <is>
          <t xml:space="preserve">        relaas van het gepasseerde in twee</t>
        </is>
      </c>
      <c r="G3561">
        <f>HYPERLINK("https://images.diginfra.net/iiif/NL-HaNA_1.01.02/3789/NL-HaNA_1.01.02_3789_0019.jpg/3471,303,1119,3128/full/0/default.jpg", "iiif_url")</f>
        <v/>
      </c>
    </row>
    <row r="3562">
      <c r="A3562" t="inlineStr">
        <is>
          <t>NL-HaNA_1.01.02_3789_0019-page-37</t>
        </is>
      </c>
      <c r="B3562" t="inlineStr">
        <is>
          <t>NL-HaNA_1.01.02_3789_0019-column-3571-403-919-2928</t>
        </is>
      </c>
      <c r="C3562" t="inlineStr">
        <is>
          <t>continuation</t>
        </is>
      </c>
      <c r="D3562" t="n">
        <v>3620</v>
      </c>
      <c r="E3562" t="n">
        <v>2063</v>
      </c>
      <c r="F3562" t="inlineStr">
        <is>
          <t xml:space="preserve">    Visites met de Gedeputeerden van den 'Dey</t>
        </is>
      </c>
      <c r="G3562">
        <f>HYPERLINK("https://images.diginfra.net/iiif/NL-HaNA_1.01.02/3789/NL-HaNA_1.01.02_3789_0019.jpg/3471,303,1119,3128/full/0/default.jpg", "iiif_url")</f>
        <v/>
      </c>
    </row>
    <row r="3563">
      <c r="A3563" t="inlineStr">
        <is>
          <t>NL-HaNA_1.01.02_3789_0019-page-37</t>
        </is>
      </c>
      <c r="B3563" t="inlineStr">
        <is>
          <t>NL-HaNA_1.01.02_3789_0019-column-3571-403-919-2928</t>
        </is>
      </c>
      <c r="C3563" t="inlineStr">
        <is>
          <t>continuation</t>
        </is>
      </c>
      <c r="D3563" t="n">
        <v>3620</v>
      </c>
      <c r="E3563" t="n">
        <v>2116</v>
      </c>
      <c r="F3563" t="inlineStr">
        <is>
          <t xml:space="preserve">    en Regeeringe van Tunis, en resolutie dien</t>
        </is>
      </c>
      <c r="G3563">
        <f>HYPERLINK("https://images.diginfra.net/iiif/NL-HaNA_1.01.02/3789/NL-HaNA_1.01.02_3789_0019.jpg/3471,303,1119,3128/full/0/default.jpg", "iiif_url")</f>
        <v/>
      </c>
    </row>
    <row r="3564">
      <c r="A3564" t="inlineStr">
        <is>
          <t>NL-HaNA_1.01.02_3789_0019-page-37</t>
        </is>
      </c>
      <c r="B3564" t="inlineStr">
        <is>
          <t>NL-HaNA_1.01.02_3789_0019-column-3571-403-919-2928</t>
        </is>
      </c>
      <c r="C3564" t="inlineStr">
        <is>
          <t>continuation</t>
        </is>
      </c>
      <c r="D3564" t="n">
        <v>3618</v>
      </c>
      <c r="E3564" t="n">
        <v>2163</v>
      </c>
      <c r="F3564" t="inlineStr">
        <is>
          <t xml:space="preserve">    aangaande. 277.</t>
        </is>
      </c>
      <c r="G3564">
        <f>HYPERLINK("https://images.diginfra.net/iiif/NL-HaNA_1.01.02/3789/NL-HaNA_1.01.02_3789_0019.jpg/3471,303,1119,3128/full/0/default.jpg", "iiif_url")</f>
        <v/>
      </c>
    </row>
    <row r="3565">
      <c r="A3565" t="inlineStr">
        <is>
          <t>NL-HaNA_1.01.02_3789_0019-page-37</t>
        </is>
      </c>
      <c r="B3565" t="inlineStr">
        <is>
          <t>NL-HaNA_1.01.02_3789_0019-column-3571-403-919-2928</t>
        </is>
      </c>
      <c r="C3565" t="inlineStr">
        <is>
          <t>repeat_lemma</t>
        </is>
      </c>
      <c r="D3565" t="n">
        <v>3759</v>
      </c>
      <c r="E3565" t="n">
        <v>2211</v>
      </c>
      <c r="F3565" t="inlineStr">
        <is>
          <t xml:space="preserve">        raackende de verrigbtinge van de</t>
        </is>
      </c>
      <c r="G3565">
        <f>HYPERLINK("https://images.diginfra.net/iiif/NL-HaNA_1.01.02/3789/NL-HaNA_1.01.02_3789_0019.jpg/3471,303,1119,3128/full/0/default.jpg", "iiif_url")</f>
        <v/>
      </c>
    </row>
    <row r="3566">
      <c r="A3566" t="inlineStr">
        <is>
          <t>NL-HaNA_1.01.02_3789_0019-page-37</t>
        </is>
      </c>
      <c r="B3566" t="inlineStr">
        <is>
          <t>NL-HaNA_1.01.02_3789_0019-column-3571-403-919-2928</t>
        </is>
      </c>
      <c r="C3566" t="inlineStr">
        <is>
          <t>continuation</t>
        </is>
      </c>
      <c r="D3566" t="n">
        <v>3627</v>
      </c>
      <c r="E3566" t="n">
        <v>2261</v>
      </c>
      <c r="F3566" t="inlineStr">
        <is>
          <t xml:space="preserve">    Gedeputeerden van Tunis, en voorneemen</t>
        </is>
      </c>
      <c r="G3566">
        <f>HYPERLINK("https://images.diginfra.net/iiif/NL-HaNA_1.01.02/3789/NL-HaNA_1.01.02_3789_0019.jpg/3471,303,1119,3128/full/0/default.jpg", "iiif_url")</f>
        <v/>
      </c>
    </row>
    <row r="3567">
      <c r="A3567" t="inlineStr">
        <is>
          <t>NL-HaNA_1.01.02_3789_0019-page-37</t>
        </is>
      </c>
      <c r="B3567" t="inlineStr">
        <is>
          <t>NL-HaNA_1.01.02_3789_0019-column-3571-403-919-2928</t>
        </is>
      </c>
      <c r="C3567" t="inlineStr">
        <is>
          <t>continuation</t>
        </is>
      </c>
      <c r="D3567" t="n">
        <v>3625</v>
      </c>
      <c r="E3567" t="n">
        <v>2308</v>
      </c>
      <c r="F3567" t="inlineStr">
        <is>
          <t xml:space="preserve">    om haar reyse na Hollandt voort te setten.</t>
        </is>
      </c>
      <c r="G3567">
        <f>HYPERLINK("https://images.diginfra.net/iiif/NL-HaNA_1.01.02/3789/NL-HaNA_1.01.02_3789_0019.jpg/3471,303,1119,3128/full/0/default.jpg", "iiif_url")</f>
        <v/>
      </c>
    </row>
    <row r="3568">
      <c r="A3568" t="inlineStr">
        <is>
          <t>NL-HaNA_1.01.02_3789_0019-page-37</t>
        </is>
      </c>
      <c r="B3568" t="inlineStr">
        <is>
          <t>NL-HaNA_1.01.02_3789_0019-column-3571-403-919-2928</t>
        </is>
      </c>
      <c r="C3568" t="inlineStr">
        <is>
          <t>continuation</t>
        </is>
      </c>
      <c r="D3568" t="n">
        <v>3630</v>
      </c>
      <c r="E3568" t="n">
        <v>2357</v>
      </c>
      <c r="F3568" t="inlineStr">
        <is>
          <t xml:space="preserve">    287.</t>
        </is>
      </c>
      <c r="G3568">
        <f>HYPERLINK("https://images.diginfra.net/iiif/NL-HaNA_1.01.02/3789/NL-HaNA_1.01.02_3789_0019.jpg/3471,303,1119,3128/full/0/default.jpg", "iiif_url")</f>
        <v/>
      </c>
    </row>
    <row r="3569">
      <c r="A3569" t="inlineStr">
        <is>
          <t>NL-HaNA_1.01.02_3789_0019-page-37</t>
        </is>
      </c>
      <c r="B3569" t="inlineStr">
        <is>
          <t>NL-HaNA_1.01.02_3789_0019-column-3571-403-919-2928</t>
        </is>
      </c>
      <c r="C3569" t="inlineStr">
        <is>
          <t>repeat_lemma</t>
        </is>
      </c>
      <c r="D3569" t="n">
        <v>3747</v>
      </c>
      <c r="E3569" t="n">
        <v>2405</v>
      </c>
      <c r="F3569" t="inlineStr">
        <is>
          <t xml:space="preserve">        antwoordt op baar Hoogh Mog. Mis-</t>
        </is>
      </c>
      <c r="G3569">
        <f>HYPERLINK("https://images.diginfra.net/iiif/NL-HaNA_1.01.02/3789/NL-HaNA_1.01.02_3789_0019.jpg/3471,303,1119,3128/full/0/default.jpg", "iiif_url")</f>
        <v/>
      </c>
    </row>
    <row r="3570">
      <c r="A3570" t="inlineStr">
        <is>
          <t>NL-HaNA_1.01.02_3789_0019-page-37</t>
        </is>
      </c>
      <c r="B3570" t="inlineStr">
        <is>
          <t>NL-HaNA_1.01.02_3789_0019-column-3571-403-919-2928</t>
        </is>
      </c>
      <c r="C3570" t="inlineStr">
        <is>
          <t>continuation</t>
        </is>
      </c>
      <c r="D3570" t="n">
        <v>3627</v>
      </c>
      <c r="E3570" t="n">
        <v>2456</v>
      </c>
      <c r="F3570" t="inlineStr">
        <is>
          <t xml:space="preserve">    five raackende de aangehouden Vuursteenen,</t>
        </is>
      </c>
      <c r="G3570">
        <f>HYPERLINK("https://images.diginfra.net/iiif/NL-HaNA_1.01.02/3789/NL-HaNA_1.01.02_3789_0019.jpg/3471,303,1119,3128/full/0/default.jpg", "iiif_url")</f>
        <v/>
      </c>
    </row>
    <row r="3571">
      <c r="A3571" t="inlineStr">
        <is>
          <t>NL-HaNA_1.01.02_3789_0019-page-37</t>
        </is>
      </c>
      <c r="B3571" t="inlineStr">
        <is>
          <t>NL-HaNA_1.01.02_3789_0019-column-3571-403-919-2928</t>
        </is>
      </c>
      <c r="C3571" t="inlineStr">
        <is>
          <t>continuation</t>
        </is>
      </c>
      <c r="D3571" t="n">
        <v>3627</v>
      </c>
      <c r="E3571" t="n">
        <v>2504</v>
      </c>
      <c r="F3571" t="inlineStr">
        <is>
          <t xml:space="preserve">    als Waaren van contrabande, by Hollandt</t>
        </is>
      </c>
      <c r="G3571">
        <f>HYPERLINK("https://images.diginfra.net/iiif/NL-HaNA_1.01.02/3789/NL-HaNA_1.01.02_3789_0019.jpg/3471,303,1119,3128/full/0/default.jpg", "iiif_url")</f>
        <v/>
      </c>
    </row>
    <row r="3572">
      <c r="A3572" t="inlineStr">
        <is>
          <t>NL-HaNA_1.01.02_3789_0019-page-37</t>
        </is>
      </c>
      <c r="B3572" t="inlineStr">
        <is>
          <t>NL-HaNA_1.01.02_3789_0019-column-3571-403-919-2928</t>
        </is>
      </c>
      <c r="C3572" t="inlineStr">
        <is>
          <t>continuation</t>
        </is>
      </c>
      <c r="D3572" t="n">
        <v>3630</v>
      </c>
      <c r="E3572" t="n">
        <v>2549</v>
      </c>
      <c r="F3572" t="inlineStr">
        <is>
          <t xml:space="preserve">    overgenoomen. 287.</t>
        </is>
      </c>
      <c r="G3572">
        <f>HYPERLINK("https://images.diginfra.net/iiif/NL-HaNA_1.01.02/3789/NL-HaNA_1.01.02_3789_0019.jpg/3471,303,1119,3128/full/0/default.jpg", "iiif_url")</f>
        <v/>
      </c>
    </row>
    <row r="3573">
      <c r="A3573" t="inlineStr">
        <is>
          <t>NL-HaNA_1.01.02_3789_0019-page-37</t>
        </is>
      </c>
      <c r="B3573" t="inlineStr">
        <is>
          <t>NL-HaNA_1.01.02_3789_0019-column-3571-403-919-2928</t>
        </is>
      </c>
      <c r="C3573" t="inlineStr">
        <is>
          <t>repeat_lemma</t>
        </is>
      </c>
      <c r="D3573" t="n">
        <v>3749</v>
      </c>
      <c r="E3573" t="n">
        <v>2597</v>
      </c>
      <c r="F3573" t="inlineStr">
        <is>
          <t xml:space="preserve">        gelast Brieven van Sauvegarde te</t>
        </is>
      </c>
      <c r="G3573">
        <f>HYPERLINK("https://images.diginfra.net/iiif/NL-HaNA_1.01.02/3789/NL-HaNA_1.01.02_3789_0019.jpg/3471,303,1119,3128/full/0/default.jpg", "iiif_url")</f>
        <v/>
      </c>
    </row>
    <row r="3574">
      <c r="A3574" t="inlineStr">
        <is>
          <t>NL-HaNA_1.01.02_3789_0019-page-37</t>
        </is>
      </c>
      <c r="B3574" t="inlineStr">
        <is>
          <t>NL-HaNA_1.01.02_3789_0019-column-3571-403-919-2928</t>
        </is>
      </c>
      <c r="C3574" t="inlineStr">
        <is>
          <t>continuation</t>
        </is>
      </c>
      <c r="D3574" t="n">
        <v>3634</v>
      </c>
      <c r="E3574" t="n">
        <v>2646</v>
      </c>
      <c r="F3574" t="inlineStr">
        <is>
          <t xml:space="preserve">    versoecken voor den Resident Spina voor</t>
        </is>
      </c>
      <c r="G3574">
        <f>HYPERLINK("https://images.diginfra.net/iiif/NL-HaNA_1.01.02/3789/NL-HaNA_1.01.02_3789_0019.jpg/3471,303,1119,3128/full/0/default.jpg", "iiif_url")</f>
        <v/>
      </c>
    </row>
    <row r="3575">
      <c r="A3575" t="inlineStr">
        <is>
          <t>NL-HaNA_1.01.02_3789_0019-page-37</t>
        </is>
      </c>
      <c r="B3575" t="inlineStr">
        <is>
          <t>NL-HaNA_1.01.02_3789_0019-column-3571-403-919-2928</t>
        </is>
      </c>
      <c r="C3575" t="inlineStr">
        <is>
          <t>continuation</t>
        </is>
      </c>
      <c r="D3575" t="n">
        <v>3630</v>
      </c>
      <c r="E3575" t="n">
        <v>2696</v>
      </c>
      <c r="F3575" t="inlineStr">
        <is>
          <t xml:space="preserve">    fijn Persoon, Domesticquen en Goederen.</t>
        </is>
      </c>
      <c r="G3575">
        <f>HYPERLINK("https://images.diginfra.net/iiif/NL-HaNA_1.01.02/3789/NL-HaNA_1.01.02_3789_0019.jpg/3471,303,1119,3128/full/0/default.jpg", "iiif_url")</f>
        <v/>
      </c>
    </row>
    <row r="3576">
      <c r="A3576" t="inlineStr">
        <is>
          <t>NL-HaNA_1.01.02_3789_0019-page-37</t>
        </is>
      </c>
      <c r="B3576" t="inlineStr">
        <is>
          <t>NL-HaNA_1.01.02_3789_0019-column-3571-403-919-2928</t>
        </is>
      </c>
      <c r="C3576" t="inlineStr">
        <is>
          <t>continuation</t>
        </is>
      </c>
      <c r="D3576" t="n">
        <v>3639</v>
      </c>
      <c r="E3576" t="n">
        <v>2746</v>
      </c>
      <c r="F3576" t="inlineStr">
        <is>
          <t xml:space="preserve">    294. 378.</t>
        </is>
      </c>
      <c r="G3576">
        <f>HYPERLINK("https://images.diginfra.net/iiif/NL-HaNA_1.01.02/3789/NL-HaNA_1.01.02_3789_0019.jpg/3471,303,1119,3128/full/0/default.jpg", "iiif_url")</f>
        <v/>
      </c>
    </row>
    <row r="3577">
      <c r="A3577" t="inlineStr">
        <is>
          <t>NL-HaNA_1.01.02_3789_0019-page-37</t>
        </is>
      </c>
      <c r="B3577" t="inlineStr">
        <is>
          <t>NL-HaNA_1.01.02_3789_0019-column-3571-403-919-2928</t>
        </is>
      </c>
      <c r="C3577" t="inlineStr">
        <is>
          <t>continuation</t>
        </is>
      </c>
      <c r="D3577" t="n">
        <v>3761</v>
      </c>
      <c r="E3577" t="n">
        <v>2791</v>
      </c>
      <c r="F3577" t="inlineStr">
        <is>
          <t xml:space="preserve">    welgevallen van bet gepasseerde met</t>
        </is>
      </c>
      <c r="G3577">
        <f>HYPERLINK("https://images.diginfra.net/iiif/NL-HaNA_1.01.02/3789/NL-HaNA_1.01.02_3789_0019.jpg/3471,303,1119,3128/full/0/default.jpg", "iiif_url")</f>
        <v/>
      </c>
    </row>
    <row r="3578">
      <c r="A3578" t="inlineStr">
        <is>
          <t>NL-HaNA_1.01.02_3789_0019-page-37</t>
        </is>
      </c>
      <c r="B3578" t="inlineStr">
        <is>
          <t>NL-HaNA_1.01.02_3789_0019-column-3571-403-919-2928</t>
        </is>
      </c>
      <c r="C3578" t="inlineStr">
        <is>
          <t>continuation</t>
        </is>
      </c>
      <c r="D3578" t="n">
        <v>3639</v>
      </c>
      <c r="E3578" t="n">
        <v>2839</v>
      </c>
      <c r="F3578" t="inlineStr">
        <is>
          <t xml:space="preserve">    den Asfgesonde van Tunis. 302.</t>
        </is>
      </c>
      <c r="G3578">
        <f>HYPERLINK("https://images.diginfra.net/iiif/NL-HaNA_1.01.02/3789/NL-HaNA_1.01.02_3789_0019.jpg/3471,303,1119,3128/full/0/default.jpg", "iiif_url")</f>
        <v/>
      </c>
    </row>
    <row r="3579">
      <c r="A3579" t="inlineStr">
        <is>
          <t>NL-HaNA_1.01.02_3789_0019-page-37</t>
        </is>
      </c>
      <c r="B3579" t="inlineStr">
        <is>
          <t>NL-HaNA_1.01.02_3789_0019-column-3571-403-919-2928</t>
        </is>
      </c>
      <c r="C3579" t="inlineStr">
        <is>
          <t>non_index_line</t>
        </is>
      </c>
      <c r="D3579" t="n">
        <v>3763</v>
      </c>
      <c r="E3579" t="n">
        <v>2887</v>
      </c>
      <c r="F3579" t="inlineStr">
        <is>
          <t xml:space="preserve">        devoiren te doen, ten eynde de Heer-</t>
        </is>
      </c>
      <c r="G3579">
        <f>HYPERLINK("https://images.diginfra.net/iiif/NL-HaNA_1.01.02/3789/NL-HaNA_1.01.02_3789_0019.jpg/3471,303,1119,3128/full/0/default.jpg", "iiif_url")</f>
        <v/>
      </c>
    </row>
    <row r="3580">
      <c r="A3580" t="inlineStr">
        <is>
          <t>NL-HaNA_1.01.02_3789_0019-page-37</t>
        </is>
      </c>
      <c r="B3580" t="inlineStr">
        <is>
          <t>NL-HaNA_1.01.02_3789_0019-column-3571-403-919-2928</t>
        </is>
      </c>
      <c r="C3580" t="inlineStr">
        <is>
          <t>continuation</t>
        </is>
      </c>
      <c r="D3580" t="n">
        <v>3639</v>
      </c>
      <c r="E3580" t="n">
        <v>2937</v>
      </c>
      <c r="F3580" t="inlineStr">
        <is>
          <t xml:space="preserve">    lijckbeyt Gronsveldt van contributien bevrydt</t>
        </is>
      </c>
      <c r="G3580">
        <f>HYPERLINK("https://images.diginfra.net/iiif/NL-HaNA_1.01.02/3789/NL-HaNA_1.01.02_3789_0019.jpg/3471,303,1119,3128/full/0/default.jpg", "iiif_url")</f>
        <v/>
      </c>
    </row>
    <row r="3581">
      <c r="A3581" t="inlineStr">
        <is>
          <t>NL-HaNA_1.01.02_3789_0019-page-37</t>
        </is>
      </c>
      <c r="B3581" t="inlineStr">
        <is>
          <t>NL-HaNA_1.01.02_3789_0019-column-3571-403-919-2928</t>
        </is>
      </c>
      <c r="C3581" t="inlineStr">
        <is>
          <t>continuation</t>
        </is>
      </c>
      <c r="D3581" t="n">
        <v>3641</v>
      </c>
      <c r="E3581" t="n">
        <v>2982</v>
      </c>
      <c r="F3581" t="inlineStr">
        <is>
          <t xml:space="preserve">    mooge blyven. 302.</t>
        </is>
      </c>
      <c r="G3581">
        <f>HYPERLINK("https://images.diginfra.net/iiif/NL-HaNA_1.01.02/3789/NL-HaNA_1.01.02_3789_0019.jpg/3471,303,1119,3128/full/0/default.jpg", "iiif_url")</f>
        <v/>
      </c>
    </row>
    <row r="3582">
      <c r="A3582" t="inlineStr">
        <is>
          <t>NL-HaNA_1.01.02_3789_0019-page-37</t>
        </is>
      </c>
      <c r="B3582" t="inlineStr">
        <is>
          <t>NL-HaNA_1.01.02_3789_0019-column-3571-403-919-2928</t>
        </is>
      </c>
      <c r="C3582" t="inlineStr">
        <is>
          <t>non_index_line</t>
        </is>
      </c>
      <c r="D3582" t="n">
        <v>3768</v>
      </c>
      <c r="E3582" t="n">
        <v>3027</v>
      </c>
      <c r="F3582" t="inlineStr">
        <is>
          <t xml:space="preserve">        Brief van den Envoyé van Tunis,</t>
        </is>
      </c>
      <c r="G3582">
        <f>HYPERLINK("https://images.diginfra.net/iiif/NL-HaNA_1.01.02/3789/NL-HaNA_1.01.02_3789_0019.jpg/3471,303,1119,3128/full/0/default.jpg", "iiif_url")</f>
        <v/>
      </c>
    </row>
    <row r="3583">
      <c r="A3583" t="inlineStr">
        <is>
          <t>NL-HaNA_1.01.02_3789_0019-page-37</t>
        </is>
      </c>
      <c r="B3583" t="inlineStr">
        <is>
          <t>NL-HaNA_1.01.02_3789_0019-column-3571-403-919-2928</t>
        </is>
      </c>
      <c r="C3583" t="inlineStr">
        <is>
          <t>continuation</t>
        </is>
      </c>
      <c r="D3583" t="n">
        <v>3641</v>
      </c>
      <c r="E3583" t="n">
        <v>3082</v>
      </c>
      <c r="F3583" t="inlineStr">
        <is>
          <t xml:space="preserve">    reclameerende Persoonen en Goederen uyt een</t>
        </is>
      </c>
      <c r="G3583">
        <f>HYPERLINK("https://images.diginfra.net/iiif/NL-HaNA_1.01.02/3789/NL-HaNA_1.01.02_3789_0019.jpg/3471,303,1119,3128/full/0/default.jpg", "iiif_url")</f>
        <v/>
      </c>
    </row>
    <row r="3584">
      <c r="A3584" t="inlineStr">
        <is>
          <t>NL-HaNA_1.01.02_3789_0019-page-37</t>
        </is>
      </c>
      <c r="B3584" t="inlineStr">
        <is>
          <t>NL-HaNA_1.01.02_3789_0019-column-3571-403-919-2928</t>
        </is>
      </c>
      <c r="C3584" t="inlineStr">
        <is>
          <t>continuation</t>
        </is>
      </c>
      <c r="D3584" t="n">
        <v>3646</v>
      </c>
      <c r="E3584" t="n">
        <v>3129</v>
      </c>
      <c r="F3584" t="inlineStr">
        <is>
          <t xml:space="preserve">    Hollandisch Schip door Spaansche Scheepen</t>
        </is>
      </c>
      <c r="G3584">
        <f>HYPERLINK("https://images.diginfra.net/iiif/NL-HaNA_1.01.02/3789/NL-HaNA_1.01.02_3789_0019.jpg/3471,303,1119,3128/full/0/default.jpg", "iiif_url")</f>
        <v/>
      </c>
    </row>
    <row r="3585">
      <c r="A3585" t="inlineStr">
        <is>
          <t>NL-HaNA_1.01.02_3789_0019-page-37</t>
        </is>
      </c>
      <c r="B3585" t="inlineStr">
        <is>
          <t>NL-HaNA_1.01.02_3789_0019-column-3571-403-919-2928</t>
        </is>
      </c>
      <c r="C3585" t="inlineStr">
        <is>
          <t>continuation</t>
        </is>
      </c>
      <c r="D3585" t="n">
        <v>3644</v>
      </c>
      <c r="E3585" t="n">
        <v>3180</v>
      </c>
      <c r="F3585" t="inlineStr">
        <is>
          <t xml:space="preserve">    genoomen, by Hollandt overgenoomen. 305.</t>
        </is>
      </c>
      <c r="G3585">
        <f>HYPERLINK("https://images.diginfra.net/iiif/NL-HaNA_1.01.02/3789/NL-HaNA_1.01.02_3789_0019.jpg/3471,303,1119,3128/full/0/default.jpg", "iiif_url")</f>
        <v/>
      </c>
    </row>
    <row r="3586">
      <c r="A3586" t="inlineStr">
        <is>
          <t>NL-HaNA_1.01.02_3789_0019-page-37</t>
        </is>
      </c>
      <c r="B3586" t="inlineStr">
        <is>
          <t>NL-HaNA_1.01.02_3789_0019-column-3571-403-919-2928</t>
        </is>
      </c>
      <c r="C3586" t="inlineStr">
        <is>
          <t>non_index_line</t>
        </is>
      </c>
      <c r="D3586" t="n">
        <v>3763</v>
      </c>
      <c r="E3586" t="n">
        <v>3228</v>
      </c>
      <c r="F3586" t="inlineStr">
        <is>
          <t xml:space="preserve">        rapport dien aangaande, en resolutie.</t>
        </is>
      </c>
      <c r="G3586">
        <f>HYPERLINK("https://images.diginfra.net/iiif/NL-HaNA_1.01.02/3789/NL-HaNA_1.01.02_3789_0019.jpg/3471,303,1119,3128/full/0/default.jpg", "iiif_url")</f>
        <v/>
      </c>
    </row>
    <row r="3587">
      <c r="A3587" t="inlineStr">
        <is>
          <t>NL-HaNA_1.01.02_3789_0019-page-37</t>
        </is>
      </c>
      <c r="B3587" t="inlineStr">
        <is>
          <t>NL-HaNA_1.01.02_3789_0019-column-3571-403-919-2928</t>
        </is>
      </c>
      <c r="C3587" t="inlineStr">
        <is>
          <t>continuation</t>
        </is>
      </c>
      <c r="D3587" t="n">
        <v>3653</v>
      </c>
      <c r="E3587" t="n">
        <v>3287</v>
      </c>
      <c r="F3587" t="inlineStr">
        <is>
          <t xml:space="preserve">    320.</t>
        </is>
      </c>
      <c r="G3587">
        <f>HYPERLINK("https://images.diginfra.net/iiif/NL-HaNA_1.01.02/3789/NL-HaNA_1.01.02_3789_0019.jpg/3471,303,1119,3128/full/0/default.jpg", "iiif_url")</f>
        <v/>
      </c>
    </row>
    <row r="3591">
      <c r="A3591" t="inlineStr">
        <is>
          <t>NL-HaNA_1.01.02_3789_0020-page-38</t>
        </is>
      </c>
      <c r="B3591" t="inlineStr">
        <is>
          <t>NL-HaNA_1.01.02_3789_0020-column-433-437-914-2897</t>
        </is>
      </c>
      <c r="C3591" t="inlineStr">
        <is>
          <t>non_index_line</t>
        </is>
      </c>
      <c r="D3591" t="n">
        <v>629</v>
      </c>
      <c r="E3591" t="n">
        <v>407</v>
      </c>
      <c r="F3591" t="inlineStr">
        <is>
          <t xml:space="preserve">        gelast een sortabel praesent aan den</t>
        </is>
      </c>
      <c r="G3591">
        <f>HYPERLINK("https://images.diginfra.net/iiif/NL-HaNA_1.01.02/3789/NL-HaNA_1.01.02_3789_0020.jpg/333,337,1114,3097/full/0/default.jpg", "iiif_url")</f>
        <v/>
      </c>
    </row>
    <row r="3592">
      <c r="A3592" t="inlineStr">
        <is>
          <t>NL-HaNA_1.01.02_3789_0020-page-38</t>
        </is>
      </c>
      <c r="B3592" t="inlineStr">
        <is>
          <t>NL-HaNA_1.01.02_3789_0020-column-433-437-914-2897</t>
        </is>
      </c>
      <c r="C3592" t="inlineStr">
        <is>
          <t>unknown_line_type</t>
        </is>
      </c>
      <c r="D3592" t="n">
        <v>513</v>
      </c>
      <c r="E3592" t="n">
        <v>476</v>
      </c>
      <c r="F3592" t="inlineStr">
        <is>
          <t xml:space="preserve">        Tolck te geeven. 320.</t>
        </is>
      </c>
      <c r="G3592">
        <f>HYPERLINK("https://images.diginfra.net/iiif/NL-HaNA_1.01.02/3789/NL-HaNA_1.01.02_3789_0020.jpg/333,337,1114,3097/full/0/default.jpg", "iiif_url")</f>
        <v/>
      </c>
    </row>
    <row r="3593">
      <c r="A3593" t="inlineStr">
        <is>
          <t>NL-HaNA_1.01.02_3789_0020-page-38</t>
        </is>
      </c>
      <c r="B3593" t="inlineStr">
        <is>
          <t>NL-HaNA_1.01.02_3789_0020-column-433-437-914-2897</t>
        </is>
      </c>
      <c r="C3593" t="inlineStr">
        <is>
          <t>non_index_line</t>
        </is>
      </c>
      <c r="D3593" t="n">
        <v>636</v>
      </c>
      <c r="E3593" t="n">
        <v>521</v>
      </c>
      <c r="F3593" t="inlineStr">
        <is>
          <t xml:space="preserve">        Pasport en Presenten voor Afgeson-</t>
        </is>
      </c>
      <c r="G3593">
        <f>HYPERLINK("https://images.diginfra.net/iiif/NL-HaNA_1.01.02/3789/NL-HaNA_1.01.02_3789_0020.jpg/333,337,1114,3097/full/0/default.jpg", "iiif_url")</f>
        <v/>
      </c>
    </row>
    <row r="3594">
      <c r="A3594" t="inlineStr">
        <is>
          <t>NL-HaNA_1.01.02_3789_0020-page-38</t>
        </is>
      </c>
      <c r="B3594" t="inlineStr">
        <is>
          <t>NL-HaNA_1.01.02_3789_0020-column-433-437-914-2897</t>
        </is>
      </c>
      <c r="C3594" t="inlineStr">
        <is>
          <t>unknown_line_type</t>
        </is>
      </c>
      <c r="D3594" t="n">
        <v>511</v>
      </c>
      <c r="E3594" t="n">
        <v>575</v>
      </c>
      <c r="F3594" t="inlineStr">
        <is>
          <t xml:space="preserve">        denen van Tunis gereguleert. 327.</t>
        </is>
      </c>
      <c r="G3594">
        <f>HYPERLINK("https://images.diginfra.net/iiif/NL-HaNA_1.01.02/3789/NL-HaNA_1.01.02_3789_0020.jpg/333,337,1114,3097/full/0/default.jpg", "iiif_url")</f>
        <v/>
      </c>
    </row>
    <row r="3595">
      <c r="A3595" t="inlineStr">
        <is>
          <t>NL-HaNA_1.01.02_3789_0020-page-38</t>
        </is>
      </c>
      <c r="B3595" t="inlineStr">
        <is>
          <t>NL-HaNA_1.01.02_3789_0020-column-433-437-914-2897</t>
        </is>
      </c>
      <c r="C3595" t="inlineStr">
        <is>
          <t>non_index_line</t>
        </is>
      </c>
      <c r="D3595" t="n">
        <v>632</v>
      </c>
      <c r="E3595" t="n">
        <v>618</v>
      </c>
      <c r="F3595" t="inlineStr">
        <is>
          <t xml:space="preserve">        toegesanden het antwoordt op de Me-</t>
        </is>
      </c>
      <c r="G3595">
        <f>HYPERLINK("https://images.diginfra.net/iiif/NL-HaNA_1.01.02/3789/NL-HaNA_1.01.02_3789_0020.jpg/333,337,1114,3097/full/0/default.jpg", "iiif_url")</f>
        <v/>
      </c>
    </row>
    <row r="3596">
      <c r="A3596" t="inlineStr">
        <is>
          <t>NL-HaNA_1.01.02_3789_0020-page-38</t>
        </is>
      </c>
      <c r="B3596" t="inlineStr">
        <is>
          <t>NL-HaNA_1.01.02_3789_0020-column-433-437-914-2897</t>
        </is>
      </c>
      <c r="C3596" t="inlineStr">
        <is>
          <t>unknown_line_type</t>
        </is>
      </c>
      <c r="D3596" t="n">
        <v>508</v>
      </c>
      <c r="E3596" t="n">
        <v>668</v>
      </c>
      <c r="F3596" t="inlineStr">
        <is>
          <t xml:space="preserve">        morie van den Graave van Ulfeld weegens</t>
        </is>
      </c>
      <c r="G3596">
        <f>HYPERLINK("https://images.diginfra.net/iiif/NL-HaNA_1.01.02/3789/NL-HaNA_1.01.02_3789_0020.jpg/333,337,1114,3097/full/0/default.jpg", "iiif_url")</f>
        <v/>
      </c>
    </row>
    <row r="3597">
      <c r="A3597" t="inlineStr">
        <is>
          <t>NL-HaNA_1.01.02_3789_0020-page-38</t>
        </is>
      </c>
      <c r="B3597" t="inlineStr">
        <is>
          <t>NL-HaNA_1.01.02_3789_0020-column-433-437-914-2897</t>
        </is>
      </c>
      <c r="C3597" t="inlineStr">
        <is>
          <t>unknown_line_type</t>
        </is>
      </c>
      <c r="D3597" t="n">
        <v>508</v>
      </c>
      <c r="E3597" t="n">
        <v>717</v>
      </c>
      <c r="F3597" t="inlineStr">
        <is>
          <t xml:space="preserve">        trecten van Keyserlijcke Militie uyt de Oosten-</t>
        </is>
      </c>
      <c r="G3597">
        <f>HYPERLINK("https://images.diginfra.net/iiif/NL-HaNA_1.01.02/3789/NL-HaNA_1.01.02_3789_0020.jpg/333,337,1114,3097/full/0/default.jpg", "iiif_url")</f>
        <v/>
      </c>
    </row>
    <row r="3598">
      <c r="A3598" t="inlineStr">
        <is>
          <t>NL-HaNA_1.01.02_3789_0020-page-38</t>
        </is>
      </c>
      <c r="B3598" t="inlineStr">
        <is>
          <t>NL-HaNA_1.01.02_3789_0020-column-433-437-914-2897</t>
        </is>
      </c>
      <c r="C3598" t="inlineStr">
        <is>
          <t>continuation</t>
        </is>
      </c>
      <c r="D3598" t="n">
        <v>508</v>
      </c>
      <c r="E3598" t="n">
        <v>767</v>
      </c>
      <c r="F3598" t="inlineStr">
        <is>
          <t xml:space="preserve">    rycksche Nederlanden. 330.</t>
        </is>
      </c>
      <c r="G3598">
        <f>HYPERLINK("https://images.diginfra.net/iiif/NL-HaNA_1.01.02/3789/NL-HaNA_1.01.02_3789_0020.jpg/333,337,1114,3097/full/0/default.jpg", "iiif_url")</f>
        <v/>
      </c>
    </row>
    <row r="3599">
      <c r="A3599" t="inlineStr">
        <is>
          <t>NL-HaNA_1.01.02_3789_0020-page-38</t>
        </is>
      </c>
      <c r="B3599" t="inlineStr">
        <is>
          <t>NL-HaNA_1.01.02_3789_0020-column-433-437-914-2897</t>
        </is>
      </c>
      <c r="C3599" t="inlineStr">
        <is>
          <t>non_index_line</t>
        </is>
      </c>
      <c r="D3599" t="n">
        <v>625</v>
      </c>
      <c r="E3599" t="n">
        <v>814</v>
      </c>
      <c r="F3599" t="inlineStr">
        <is>
          <t xml:space="preserve">        gelast aan den Secretaris van de Af-</t>
        </is>
      </c>
      <c r="G3599">
        <f>HYPERLINK("https://images.diginfra.net/iiif/NL-HaNA_1.01.02/3789/NL-HaNA_1.01.02_3789_0020.jpg/333,337,1114,3097/full/0/default.jpg", "iiif_url")</f>
        <v/>
      </c>
    </row>
    <row r="3600">
      <c r="A3600" t="inlineStr">
        <is>
          <t>NL-HaNA_1.01.02_3789_0020-page-38</t>
        </is>
      </c>
      <c r="B3600" t="inlineStr">
        <is>
          <t>NL-HaNA_1.01.02_3789_0020-column-433-437-914-2897</t>
        </is>
      </c>
      <c r="C3600" t="inlineStr">
        <is>
          <t>continuation</t>
        </is>
      </c>
      <c r="D3600" t="n">
        <v>506</v>
      </c>
      <c r="E3600" t="n">
        <v>855</v>
      </c>
      <c r="F3600" t="inlineStr">
        <is>
          <t xml:space="preserve">    gesondenen van Tunis meede een prasent van</t>
        </is>
      </c>
      <c r="G3600">
        <f>HYPERLINK("https://images.diginfra.net/iiif/NL-HaNA_1.01.02/3789/NL-HaNA_1.01.02_3789_0020.jpg/333,337,1114,3097/full/0/default.jpg", "iiif_url")</f>
        <v/>
      </c>
    </row>
    <row r="3601">
      <c r="A3601" t="inlineStr">
        <is>
          <t>NL-HaNA_1.01.02_3789_0020-page-38</t>
        </is>
      </c>
      <c r="B3601" t="inlineStr">
        <is>
          <t>NL-HaNA_1.01.02_3789_0020-column-433-437-914-2897</t>
        </is>
      </c>
      <c r="C3601" t="inlineStr">
        <is>
          <t>continuation</t>
        </is>
      </c>
      <c r="D3601" t="n">
        <v>508</v>
      </c>
      <c r="E3601" t="n">
        <v>912</v>
      </c>
      <c r="F3601" t="inlineStr">
        <is>
          <t xml:space="preserve">    hondert rycksdaalders te doen. 346.</t>
        </is>
      </c>
      <c r="G3601">
        <f>HYPERLINK("https://images.diginfra.net/iiif/NL-HaNA_1.01.02/3789/NL-HaNA_1.01.02_3789_0020.jpg/333,337,1114,3097/full/0/default.jpg", "iiif_url")</f>
        <v/>
      </c>
    </row>
    <row r="3602">
      <c r="A3602" t="inlineStr">
        <is>
          <t>NL-HaNA_1.01.02_3789_0020-page-38</t>
        </is>
      </c>
      <c r="B3602" t="inlineStr">
        <is>
          <t>NL-HaNA_1.01.02_3789_0020-column-433-437-914-2897</t>
        </is>
      </c>
      <c r="C3602" t="inlineStr">
        <is>
          <t>non_index_line</t>
        </is>
      </c>
      <c r="D3602" t="n">
        <v>634</v>
      </c>
      <c r="E3602" t="n">
        <v>958</v>
      </c>
      <c r="F3602" t="inlineStr">
        <is>
          <t xml:space="preserve">        Misive aan den Rapporteur in de</t>
        </is>
      </c>
      <c r="G3602">
        <f>HYPERLINK("https://images.diginfra.net/iiif/NL-HaNA_1.01.02/3789/NL-HaNA_1.01.02_3789_0020.jpg/333,337,1114,3097/full/0/default.jpg", "iiif_url")</f>
        <v/>
      </c>
    </row>
    <row r="3603">
      <c r="A3603" t="inlineStr">
        <is>
          <t>NL-HaNA_1.01.02_3789_0020-page-38</t>
        </is>
      </c>
      <c r="B3603" t="inlineStr">
        <is>
          <t>NL-HaNA_1.01.02_3789_0020-column-433-437-914-2897</t>
        </is>
      </c>
      <c r="C3603" t="inlineStr">
        <is>
          <t>continuation</t>
        </is>
      </c>
      <c r="D3603" t="n">
        <v>499</v>
      </c>
      <c r="E3603" t="n">
        <v>1003</v>
      </c>
      <c r="F3603" t="inlineStr">
        <is>
          <t xml:space="preserve">    saack van Elisabeth Tourton. 351.</t>
        </is>
      </c>
      <c r="G3603">
        <f>HYPERLINK("https://images.diginfra.net/iiif/NL-HaNA_1.01.02/3789/NL-HaNA_1.01.02_3789_0020.jpg/333,337,1114,3097/full/0/default.jpg", "iiif_url")</f>
        <v/>
      </c>
    </row>
    <row r="3604">
      <c r="A3604" t="inlineStr">
        <is>
          <t>NL-HaNA_1.01.02_3789_0020-page-38</t>
        </is>
      </c>
      <c r="B3604" t="inlineStr">
        <is>
          <t>NL-HaNA_1.01.02_3789_0020-column-433-437-914-2897</t>
        </is>
      </c>
      <c r="C3604" t="inlineStr">
        <is>
          <t>repeat_lemma</t>
        </is>
      </c>
      <c r="D3604" t="n">
        <v>622</v>
      </c>
      <c r="E3604" t="n">
        <v>1049</v>
      </c>
      <c r="F3604" t="inlineStr">
        <is>
          <t xml:space="preserve">        gelast aan de agt Persoonen van bet Ge-</t>
        </is>
      </c>
      <c r="G3604">
        <f>HYPERLINK("https://images.diginfra.net/iiif/NL-HaNA_1.01.02/3789/NL-HaNA_1.01.02_3789_0020.jpg/333,337,1114,3097/full/0/default.jpg", "iiif_url")</f>
        <v/>
      </c>
    </row>
    <row r="3605">
      <c r="A3605" t="inlineStr">
        <is>
          <t>NL-HaNA_1.01.02_3789_0020-page-38</t>
        </is>
      </c>
      <c r="B3605" t="inlineStr">
        <is>
          <t>NL-HaNA_1.01.02_3789_0020-column-433-437-914-2897</t>
        </is>
      </c>
      <c r="C3605" t="inlineStr">
        <is>
          <t>continuation</t>
        </is>
      </c>
      <c r="D3605" t="n">
        <v>506</v>
      </c>
      <c r="E3605" t="n">
        <v>1104</v>
      </c>
      <c r="F3605" t="inlineStr">
        <is>
          <t xml:space="preserve">    vulgh , yeder hondert guldens te geeven.</t>
        </is>
      </c>
      <c r="G3605">
        <f>HYPERLINK("https://images.diginfra.net/iiif/NL-HaNA_1.01.02/3789/NL-HaNA_1.01.02_3789_0020.jpg/333,337,1114,3097/full/0/default.jpg", "iiif_url")</f>
        <v/>
      </c>
    </row>
    <row r="3606">
      <c r="A3606" t="inlineStr">
        <is>
          <t>NL-HaNA_1.01.02_3789_0020-page-38</t>
        </is>
      </c>
      <c r="B3606" t="inlineStr">
        <is>
          <t>NL-HaNA_1.01.02_3789_0020-column-433-437-914-2897</t>
        </is>
      </c>
      <c r="C3606" t="inlineStr">
        <is>
          <t>continuation</t>
        </is>
      </c>
      <c r="D3606" t="n">
        <v>508</v>
      </c>
      <c r="E3606" t="n">
        <v>1160</v>
      </c>
      <c r="F3606" t="inlineStr">
        <is>
          <t xml:space="preserve">    351.</t>
        </is>
      </c>
      <c r="G3606">
        <f>HYPERLINK("https://images.diginfra.net/iiif/NL-HaNA_1.01.02/3789/NL-HaNA_1.01.02_3789_0020.jpg/333,337,1114,3097/full/0/default.jpg", "iiif_url")</f>
        <v/>
      </c>
    </row>
    <row r="3607">
      <c r="A3607" t="inlineStr">
        <is>
          <t>NL-HaNA_1.01.02_3789_0020-page-38</t>
        </is>
      </c>
      <c r="B3607" t="inlineStr">
        <is>
          <t>NL-HaNA_1.01.02_3789_0020-column-433-437-914-2897</t>
        </is>
      </c>
      <c r="C3607" t="inlineStr">
        <is>
          <t>non_index_line</t>
        </is>
      </c>
      <c r="D3607" t="n">
        <v>627</v>
      </c>
      <c r="E3607" t="n">
        <v>1198</v>
      </c>
      <c r="F3607" t="inlineStr">
        <is>
          <t xml:space="preserve">        versigbt Brieven van Sauvegarde voor</t>
        </is>
      </c>
      <c r="G3607">
        <f>HYPERLINK("https://images.diginfra.net/iiif/NL-HaNA_1.01.02/3789/NL-HaNA_1.01.02_3789_0020.jpg/333,337,1114,3097/full/0/default.jpg", "iiif_url")</f>
        <v/>
      </c>
    </row>
    <row r="3608">
      <c r="A3608" t="inlineStr">
        <is>
          <t>NL-HaNA_1.01.02_3789_0020-page-38</t>
        </is>
      </c>
      <c r="B3608" t="inlineStr">
        <is>
          <t>NL-HaNA_1.01.02_3789_0020-column-433-437-914-2897</t>
        </is>
      </c>
      <c r="C3608" t="inlineStr">
        <is>
          <t>continuation</t>
        </is>
      </c>
      <c r="D3608" t="n">
        <v>501</v>
      </c>
      <c r="E3608" t="n">
        <v>1246</v>
      </c>
      <c r="F3608" t="inlineStr">
        <is>
          <t xml:space="preserve">    den Agent Chardinel tot Aacken te besor-</t>
        </is>
      </c>
      <c r="G3608">
        <f>HYPERLINK("https://images.diginfra.net/iiif/NL-HaNA_1.01.02/3789/NL-HaNA_1.01.02_3789_0020.jpg/333,337,1114,3097/full/0/default.jpg", "iiif_url")</f>
        <v/>
      </c>
    </row>
    <row r="3609">
      <c r="A3609" t="inlineStr">
        <is>
          <t>NL-HaNA_1.01.02_3789_0020-page-38</t>
        </is>
      </c>
      <c r="B3609" t="inlineStr">
        <is>
          <t>NL-HaNA_1.01.02_3789_0020-column-433-437-914-2897</t>
        </is>
      </c>
      <c r="C3609" t="inlineStr">
        <is>
          <t>continuation</t>
        </is>
      </c>
      <c r="D3609" t="n">
        <v>497</v>
      </c>
      <c r="E3609" t="n">
        <v>1302</v>
      </c>
      <c r="F3609" t="inlineStr">
        <is>
          <t xml:space="preserve">    gen. 351.</t>
        </is>
      </c>
      <c r="G3609">
        <f>HYPERLINK("https://images.diginfra.net/iiif/NL-HaNA_1.01.02/3789/NL-HaNA_1.01.02_3789_0020.jpg/333,337,1114,3097/full/0/default.jpg", "iiif_url")</f>
        <v/>
      </c>
    </row>
    <row r="3610">
      <c r="A3610" t="inlineStr">
        <is>
          <t>NL-HaNA_1.01.02_3789_0020-page-38</t>
        </is>
      </c>
      <c r="B3610" t="inlineStr">
        <is>
          <t>NL-HaNA_1.01.02_3789_0020-column-433-437-914-2897</t>
        </is>
      </c>
      <c r="C3610" t="inlineStr">
        <is>
          <t>repeat_lemma</t>
        </is>
      </c>
      <c r="D3610" t="n">
        <v>620</v>
      </c>
      <c r="E3610" t="n">
        <v>1331</v>
      </c>
      <c r="F3610" t="inlineStr">
        <is>
          <t xml:space="preserve">        naader Missive aan den Dey van</t>
        </is>
      </c>
      <c r="G3610">
        <f>HYPERLINK("https://images.diginfra.net/iiif/NL-HaNA_1.01.02/3789/NL-HaNA_1.01.02_3789_0020.jpg/333,337,1114,3097/full/0/default.jpg", "iiif_url")</f>
        <v/>
      </c>
    </row>
    <row r="3611">
      <c r="A3611" t="inlineStr">
        <is>
          <t>NL-HaNA_1.01.02_3789_0020-page-38</t>
        </is>
      </c>
      <c r="B3611" t="inlineStr">
        <is>
          <t>NL-HaNA_1.01.02_3789_0020-column-433-437-914-2897</t>
        </is>
      </c>
      <c r="C3611" t="inlineStr">
        <is>
          <t>continuation</t>
        </is>
      </c>
      <c r="D3611" t="n">
        <v>499</v>
      </c>
      <c r="E3611" t="n">
        <v>1392</v>
      </c>
      <c r="F3611" t="inlineStr">
        <is>
          <t xml:space="preserve">    Tunis toegesonden om aan Gedeputeerden over</t>
        </is>
      </c>
      <c r="G3611">
        <f>HYPERLINK("https://images.diginfra.net/iiif/NL-HaNA_1.01.02/3789/NL-HaNA_1.01.02_3789_0020.jpg/333,337,1114,3097/full/0/default.jpg", "iiif_url")</f>
        <v/>
      </c>
    </row>
    <row r="3612">
      <c r="A3612" t="inlineStr">
        <is>
          <t>NL-HaNA_1.01.02_3789_0020-page-38</t>
        </is>
      </c>
      <c r="B3612" t="inlineStr">
        <is>
          <t>NL-HaNA_1.01.02_3789_0020-column-433-437-914-2897</t>
        </is>
      </c>
      <c r="C3612" t="inlineStr">
        <is>
          <t>continuation</t>
        </is>
      </c>
      <c r="D3612" t="n">
        <v>497</v>
      </c>
      <c r="E3612" t="n">
        <v>1444</v>
      </c>
      <c r="F3612" t="inlineStr">
        <is>
          <t xml:space="preserve">    te geeven. 3556.</t>
        </is>
      </c>
      <c r="G3612">
        <f>HYPERLINK("https://images.diginfra.net/iiif/NL-HaNA_1.01.02/3789/NL-HaNA_1.01.02_3789_0020.jpg/333,337,1114,3097/full/0/default.jpg", "iiif_url")</f>
        <v/>
      </c>
    </row>
    <row r="3613">
      <c r="A3613" t="inlineStr">
        <is>
          <t>NL-HaNA_1.01.02_3789_0020-page-38</t>
        </is>
      </c>
      <c r="B3613" t="inlineStr">
        <is>
          <t>NL-HaNA_1.01.02_3789_0020-column-433-437-914-2897</t>
        </is>
      </c>
      <c r="C3613" t="inlineStr">
        <is>
          <t>repeat_lemma</t>
        </is>
      </c>
      <c r="D3613" t="n">
        <v>622</v>
      </c>
      <c r="E3613" t="n">
        <v>1486</v>
      </c>
      <c r="F3613" t="inlineStr">
        <is>
          <t xml:space="preserve">        rapport raackende bet retardement</t>
        </is>
      </c>
      <c r="G3613">
        <f>HYPERLINK("https://images.diginfra.net/iiif/NL-HaNA_1.01.02/3789/NL-HaNA_1.01.02_3789_0020.jpg/333,337,1114,3097/full/0/default.jpg", "iiif_url")</f>
        <v/>
      </c>
    </row>
    <row r="3614">
      <c r="A3614" t="inlineStr">
        <is>
          <t>NL-HaNA_1.01.02_3789_0020-page-38</t>
        </is>
      </c>
      <c r="B3614" t="inlineStr">
        <is>
          <t>NL-HaNA_1.01.02_3789_0020-column-433-437-914-2897</t>
        </is>
      </c>
      <c r="C3614" t="inlineStr">
        <is>
          <t>continuation</t>
        </is>
      </c>
      <c r="D3614" t="n">
        <v>490</v>
      </c>
      <c r="E3614" t="n">
        <v>1536</v>
      </c>
      <c r="F3614" t="inlineStr">
        <is>
          <t xml:space="preserve">    der Lisabonsche Brieven op en uyt deese</t>
        </is>
      </c>
      <c r="G3614">
        <f>HYPERLINK("https://images.diginfra.net/iiif/NL-HaNA_1.01.02/3789/NL-HaNA_1.01.02_3789_0020.jpg/333,337,1114,3097/full/0/default.jpg", "iiif_url")</f>
        <v/>
      </c>
    </row>
    <row r="3615">
      <c r="A3615" t="inlineStr">
        <is>
          <t>NL-HaNA_1.01.02_3789_0020-page-38</t>
        </is>
      </c>
      <c r="B3615" t="inlineStr">
        <is>
          <t>NL-HaNA_1.01.02_3789_0020-column-433-437-914-2897</t>
        </is>
      </c>
      <c r="C3615" t="inlineStr">
        <is>
          <t>lemma</t>
        </is>
      </c>
      <c r="D3615" t="n">
        <v>494</v>
      </c>
      <c r="E3615" t="n">
        <v>1587</v>
      </c>
      <c r="F3615" t="inlineStr">
        <is>
          <t>Landen, en resolutie. 375.</t>
        </is>
      </c>
      <c r="G3615">
        <f>HYPERLINK("https://images.diginfra.net/iiif/NL-HaNA_1.01.02/3789/NL-HaNA_1.01.02_3789_0020.jpg/333,337,1114,3097/full/0/default.jpg", "iiif_url")</f>
        <v/>
      </c>
    </row>
    <row r="3616">
      <c r="A3616" t="inlineStr">
        <is>
          <t>NL-HaNA_1.01.02_3789_0020-page-38</t>
        </is>
      </c>
      <c r="B3616" t="inlineStr">
        <is>
          <t>NL-HaNA_1.01.02_3789_0020-column-433-437-914-2897</t>
        </is>
      </c>
      <c r="C3616" t="inlineStr">
        <is>
          <t>continuation</t>
        </is>
      </c>
      <c r="D3616" t="n">
        <v>608</v>
      </c>
      <c r="E3616" t="n">
        <v>1633</v>
      </c>
      <c r="F3616" t="inlineStr">
        <is>
          <t xml:space="preserve">    gelast te relateeren, of en wat ant</t>
        </is>
      </c>
      <c r="G3616">
        <f>HYPERLINK("https://images.diginfra.net/iiif/NL-HaNA_1.01.02/3789/NL-HaNA_1.01.02_3789_0020.jpg/333,337,1114,3097/full/0/default.jpg", "iiif_url")</f>
        <v/>
      </c>
    </row>
    <row r="3617">
      <c r="A3617" t="inlineStr">
        <is>
          <t>NL-HaNA_1.01.02_3789_0020-page-38</t>
        </is>
      </c>
      <c r="B3617" t="inlineStr">
        <is>
          <t>NL-HaNA_1.01.02_3789_0020-column-433-437-914-2897</t>
        </is>
      </c>
      <c r="C3617" t="inlineStr">
        <is>
          <t>continuation</t>
        </is>
      </c>
      <c r="D3617" t="n">
        <v>492</v>
      </c>
      <c r="E3617" t="n">
        <v>1682</v>
      </c>
      <c r="F3617" t="inlineStr">
        <is>
          <t xml:space="preserve">    woordt bekoomen heeft over het ophouden</t>
        </is>
      </c>
      <c r="G3617">
        <f>HYPERLINK("https://images.diginfra.net/iiif/NL-HaNA_1.01.02/3789/NL-HaNA_1.01.02_3789_0020.jpg/333,337,1114,3097/full/0/default.jpg", "iiif_url")</f>
        <v/>
      </c>
    </row>
    <row r="3618">
      <c r="A3618" t="inlineStr">
        <is>
          <t>NL-HaNA_1.01.02_3789_0020-page-38</t>
        </is>
      </c>
      <c r="B3618" t="inlineStr">
        <is>
          <t>NL-HaNA_1.01.02_3789_0020-column-433-437-914-2897</t>
        </is>
      </c>
      <c r="C3618" t="inlineStr">
        <is>
          <t>continuation</t>
        </is>
      </c>
      <c r="D3618" t="n">
        <v>494</v>
      </c>
      <c r="E3618" t="n">
        <v>1731</v>
      </c>
      <c r="F3618" t="inlineStr">
        <is>
          <t xml:space="preserve">    wan de afkonmende Brieven uyt Spaigne te</t>
        </is>
      </c>
      <c r="G3618">
        <f>HYPERLINK("https://images.diginfra.net/iiif/NL-HaNA_1.01.02/3789/NL-HaNA_1.01.02_3789_0020.jpg/333,337,1114,3097/full/0/default.jpg", "iiif_url")</f>
        <v/>
      </c>
    </row>
    <row r="3619">
      <c r="A3619" t="inlineStr">
        <is>
          <t>NL-HaNA_1.01.02_3789_0020-page-38</t>
        </is>
      </c>
      <c r="B3619" t="inlineStr">
        <is>
          <t>NL-HaNA_1.01.02_3789_0020-column-433-437-914-2897</t>
        </is>
      </c>
      <c r="C3619" t="inlineStr">
        <is>
          <t>continuation</t>
        </is>
      </c>
      <c r="D3619" t="n">
        <v>497</v>
      </c>
      <c r="E3619" t="n">
        <v>1771</v>
      </c>
      <c r="F3619" t="inlineStr">
        <is>
          <t xml:space="preserve">    Bajonne en Bourdeaux. 375.</t>
        </is>
      </c>
      <c r="G3619">
        <f>HYPERLINK("https://images.diginfra.net/iiif/NL-HaNA_1.01.02/3789/NL-HaNA_1.01.02_3789_0020.jpg/333,337,1114,3097/full/0/default.jpg", "iiif_url")</f>
        <v/>
      </c>
    </row>
    <row r="3620">
      <c r="A3620" t="inlineStr">
        <is>
          <t>NL-HaNA_1.01.02_3789_0020-page-38</t>
        </is>
      </c>
      <c r="B3620" t="inlineStr">
        <is>
          <t>NL-HaNA_1.01.02_3789_0020-column-433-437-914-2897</t>
        </is>
      </c>
      <c r="C3620" t="inlineStr">
        <is>
          <t>non_index_line</t>
        </is>
      </c>
      <c r="D3620" t="n">
        <v>627</v>
      </c>
      <c r="E3620" t="n">
        <v>1825</v>
      </c>
      <c r="F3620" t="inlineStr">
        <is>
          <t xml:space="preserve">        rapport weegens het verhboogen in</t>
        </is>
      </c>
      <c r="G3620">
        <f>HYPERLINK("https://images.diginfra.net/iiif/NL-HaNA_1.01.02/3789/NL-HaNA_1.01.02_3789_0020.jpg/333,337,1114,3097/full/0/default.jpg", "iiif_url")</f>
        <v/>
      </c>
    </row>
    <row r="3621">
      <c r="A3621" t="inlineStr">
        <is>
          <t>NL-HaNA_1.01.02_3789_0020-page-38</t>
        </is>
      </c>
      <c r="B3621" t="inlineStr">
        <is>
          <t>NL-HaNA_1.01.02_3789_0020-column-433-437-914-2897</t>
        </is>
      </c>
      <c r="C3621" t="inlineStr">
        <is>
          <t>continuation</t>
        </is>
      </c>
      <c r="D3621" t="n">
        <v>494</v>
      </c>
      <c r="E3621" t="n">
        <v>1875</v>
      </c>
      <c r="F3621" t="inlineStr">
        <is>
          <t xml:space="preserve">    Vranckryck van de inkoomende Reghten op de</t>
        </is>
      </c>
      <c r="G3621">
        <f>HYPERLINK("https://images.diginfra.net/iiif/NL-HaNA_1.01.02/3789/NL-HaNA_1.01.02_3789_0020.jpg/333,337,1114,3097/full/0/default.jpg", "iiif_url")</f>
        <v/>
      </c>
    </row>
    <row r="3622">
      <c r="A3622" t="inlineStr">
        <is>
          <t>NL-HaNA_1.01.02_3789_0020-page-38</t>
        </is>
      </c>
      <c r="B3622" t="inlineStr">
        <is>
          <t>NL-HaNA_1.01.02_3789_0020-column-433-437-914-2897</t>
        </is>
      </c>
      <c r="C3622" t="inlineStr">
        <is>
          <t>continuation</t>
        </is>
      </c>
      <c r="D3622" t="n">
        <v>492</v>
      </c>
      <c r="E3622" t="n">
        <v>1917</v>
      </c>
      <c r="F3622" t="inlineStr">
        <is>
          <t xml:space="preserve">    Trypen, &amp;c. en resolutie. 378.</t>
        </is>
      </c>
      <c r="G3622">
        <f>HYPERLINK("https://images.diginfra.net/iiif/NL-HaNA_1.01.02/3789/NL-HaNA_1.01.02_3789_0020.jpg/333,337,1114,3097/full/0/default.jpg", "iiif_url")</f>
        <v/>
      </c>
    </row>
    <row r="3623">
      <c r="A3623" t="inlineStr">
        <is>
          <t>NL-HaNA_1.01.02_3789_0020-page-38</t>
        </is>
      </c>
      <c r="B3623" t="inlineStr">
        <is>
          <t>NL-HaNA_1.01.02_3789_0020-column-433-437-914-2897</t>
        </is>
      </c>
      <c r="C3623" t="inlineStr">
        <is>
          <t>repeat_lemma</t>
        </is>
      </c>
      <c r="D3623" t="n">
        <v>608</v>
      </c>
      <c r="E3623" t="n">
        <v>1969</v>
      </c>
      <c r="F3623" t="inlineStr">
        <is>
          <t xml:space="preserve">        gelast noch vier hondert vyftigh gal-</t>
        </is>
      </c>
      <c r="G3623">
        <f>HYPERLINK("https://images.diginfra.net/iiif/NL-HaNA_1.01.02/3789/NL-HaNA_1.01.02_3789_0020.jpg/333,337,1114,3097/full/0/default.jpg", "iiif_url")</f>
        <v/>
      </c>
    </row>
    <row r="3624">
      <c r="A3624" t="inlineStr">
        <is>
          <t>NL-HaNA_1.01.02_3789_0020-page-38</t>
        </is>
      </c>
      <c r="B3624" t="inlineStr">
        <is>
          <t>NL-HaNA_1.01.02_3789_0020-column-433-437-914-2897</t>
        </is>
      </c>
      <c r="C3624" t="inlineStr">
        <is>
          <t>continuation</t>
        </is>
      </c>
      <c r="D3624" t="n">
        <v>485</v>
      </c>
      <c r="E3624" t="n">
        <v>2019</v>
      </c>
      <c r="F3624" t="inlineStr">
        <is>
          <t xml:space="preserve">    dens aan de Suittes van de Envoyés van</t>
        </is>
      </c>
      <c r="G3624">
        <f>HYPERLINK("https://images.diginfra.net/iiif/NL-HaNA_1.01.02/3789/NL-HaNA_1.01.02_3789_0020.jpg/333,337,1114,3097/full/0/default.jpg", "iiif_url")</f>
        <v/>
      </c>
    </row>
    <row r="3625">
      <c r="A3625" t="inlineStr">
        <is>
          <t>NL-HaNA_1.01.02_3789_0020-page-38</t>
        </is>
      </c>
      <c r="B3625" t="inlineStr">
        <is>
          <t>NL-HaNA_1.01.02_3789_0020-column-433-437-914-2897</t>
        </is>
      </c>
      <c r="C3625" t="inlineStr">
        <is>
          <t>continuation</t>
        </is>
      </c>
      <c r="D3625" t="n">
        <v>490</v>
      </c>
      <c r="E3625" t="n">
        <v>2066</v>
      </c>
      <c r="F3625" t="inlineStr">
        <is>
          <t xml:space="preserve">    Tunis te distribueeren. 383.</t>
        </is>
      </c>
      <c r="G3625">
        <f>HYPERLINK("https://images.diginfra.net/iiif/NL-HaNA_1.01.02/3789/NL-HaNA_1.01.02_3789_0020.jpg/333,337,1114,3097/full/0/default.jpg", "iiif_url")</f>
        <v/>
      </c>
    </row>
    <row r="3626">
      <c r="A3626" t="inlineStr">
        <is>
          <t>NL-HaNA_1.01.02_3789_0020-page-38</t>
        </is>
      </c>
      <c r="B3626" t="inlineStr">
        <is>
          <t>NL-HaNA_1.01.02_3789_0020-column-433-437-914-2897</t>
        </is>
      </c>
      <c r="C3626" t="inlineStr">
        <is>
          <t>repeat_lemma</t>
        </is>
      </c>
      <c r="D3626" t="n">
        <v>608</v>
      </c>
      <c r="E3626" t="n">
        <v>2115</v>
      </c>
      <c r="F3626" t="inlineStr">
        <is>
          <t xml:space="preserve">        Ontfanger de Groot gelast te betalen</t>
        </is>
      </c>
      <c r="G3626">
        <f>HYPERLINK("https://images.diginfra.net/iiif/NL-HaNA_1.01.02/3789/NL-HaNA_1.01.02_3789_0020.jpg/333,337,1114,3097/full/0/default.jpg", "iiif_url")</f>
        <v/>
      </c>
    </row>
    <row r="3627">
      <c r="A3627" t="inlineStr">
        <is>
          <t>NL-HaNA_1.01.02_3789_0020-page-38</t>
        </is>
      </c>
      <c r="B3627" t="inlineStr">
        <is>
          <t>NL-HaNA_1.01.02_3789_0020-column-433-437-914-2897</t>
        </is>
      </c>
      <c r="C3627" t="inlineStr">
        <is>
          <t>continuation</t>
        </is>
      </c>
      <c r="D3627" t="n">
        <v>487</v>
      </c>
      <c r="E3627" t="n">
        <v>2162</v>
      </c>
      <c r="F3627" t="inlineStr">
        <is>
          <t xml:space="preserve">    vyf duysent vier hondert guldens wegens pree-</t>
        </is>
      </c>
      <c r="G3627">
        <f>HYPERLINK("https://images.diginfra.net/iiif/NL-HaNA_1.01.02/3789/NL-HaNA_1.01.02_3789_0020.jpg/333,337,1114,3097/full/0/default.jpg", "iiif_url")</f>
        <v/>
      </c>
    </row>
    <row r="3628">
      <c r="A3628" t="inlineStr">
        <is>
          <t>NL-HaNA_1.01.02_3789_0020-page-38</t>
        </is>
      </c>
      <c r="B3628" t="inlineStr">
        <is>
          <t>NL-HaNA_1.01.02_3789_0020-column-433-437-914-2897</t>
        </is>
      </c>
      <c r="C3628" t="inlineStr">
        <is>
          <t>continuation</t>
        </is>
      </c>
      <c r="D3628" t="n">
        <v>485</v>
      </c>
      <c r="E3628" t="n">
        <v>2211</v>
      </c>
      <c r="F3628" t="inlineStr">
        <is>
          <t xml:space="preserve">    senten aan den Envoyé van Tunis. 383.</t>
        </is>
      </c>
      <c r="G3628">
        <f>HYPERLINK("https://images.diginfra.net/iiif/NL-HaNA_1.01.02/3789/NL-HaNA_1.01.02_3789_0020.jpg/333,337,1114,3097/full/0/default.jpg", "iiif_url")</f>
        <v/>
      </c>
    </row>
    <row r="3629">
      <c r="A3629" t="inlineStr">
        <is>
          <t>NL-HaNA_1.01.02_3789_0020-page-38</t>
        </is>
      </c>
      <c r="B3629" t="inlineStr">
        <is>
          <t>NL-HaNA_1.01.02_3789_0020-column-433-437-914-2897</t>
        </is>
      </c>
      <c r="C3629" t="inlineStr">
        <is>
          <t>repeat_lemma</t>
        </is>
      </c>
      <c r="D3629" t="n">
        <v>608</v>
      </c>
      <c r="E3629" t="n">
        <v>2259</v>
      </c>
      <c r="F3629" t="inlineStr">
        <is>
          <t xml:space="preserve">        gelast complimenten wegens geboorte</t>
        </is>
      </c>
      <c r="G3629">
        <f>HYPERLINK("https://images.diginfra.net/iiif/NL-HaNA_1.01.02/3789/NL-HaNA_1.01.02_3789_0020.jpg/333,337,1114,3097/full/0/default.jpg", "iiif_url")</f>
        <v/>
      </c>
    </row>
    <row r="3630">
      <c r="A3630" t="inlineStr">
        <is>
          <t>NL-HaNA_1.01.02_3789_0020-page-38</t>
        </is>
      </c>
      <c r="B3630" t="inlineStr">
        <is>
          <t>NL-HaNA_1.01.02_3789_0020-column-433-437-914-2897</t>
        </is>
      </c>
      <c r="C3630" t="inlineStr">
        <is>
          <t>continuation</t>
        </is>
      </c>
      <c r="D3630" t="n">
        <v>487</v>
      </c>
      <c r="E3630" t="n">
        <v>2302</v>
      </c>
      <c r="F3630" t="inlineStr">
        <is>
          <t xml:space="preserve">    van een Princesse af te leggen. 393.</t>
        </is>
      </c>
      <c r="G3630">
        <f>HYPERLINK("https://images.diginfra.net/iiif/NL-HaNA_1.01.02/3789/NL-HaNA_1.01.02_3789_0020.jpg/333,337,1114,3097/full/0/default.jpg", "iiif_url")</f>
        <v/>
      </c>
    </row>
    <row r="3631">
      <c r="A3631" t="inlineStr">
        <is>
          <t>NL-HaNA_1.01.02_3789_0020-page-38</t>
        </is>
      </c>
      <c r="B3631" t="inlineStr">
        <is>
          <t>NL-HaNA_1.01.02_3789_0020-column-433-437-914-2897</t>
        </is>
      </c>
      <c r="C3631" t="inlineStr">
        <is>
          <t>repeat_lemma</t>
        </is>
      </c>
      <c r="D3631" t="n">
        <v>604</v>
      </c>
      <c r="E3631" t="n">
        <v>2355</v>
      </c>
      <c r="F3631" t="inlineStr">
        <is>
          <t xml:space="preserve">        raackende de gevangenisse van de Ge-</t>
        </is>
      </c>
      <c r="G3631">
        <f>HYPERLINK("https://images.diginfra.net/iiif/NL-HaNA_1.01.02/3789/NL-HaNA_1.01.02_3789_0020.jpg/333,337,1114,3097/full/0/default.jpg", "iiif_url")</f>
        <v/>
      </c>
    </row>
    <row r="3632">
      <c r="A3632" t="inlineStr">
        <is>
          <t>NL-HaNA_1.01.02_3789_0020-page-38</t>
        </is>
      </c>
      <c r="B3632" t="inlineStr">
        <is>
          <t>NL-HaNA_1.01.02_3789_0020-column-433-437-914-2897</t>
        </is>
      </c>
      <c r="C3632" t="inlineStr">
        <is>
          <t>continuation</t>
        </is>
      </c>
      <c r="D3632" t="n">
        <v>483</v>
      </c>
      <c r="E3632" t="n">
        <v>2405</v>
      </c>
      <c r="F3632" t="inlineStr">
        <is>
          <t xml:space="preserve">    neraal de Monti door den Generaal Mun-</t>
        </is>
      </c>
      <c r="G3632">
        <f>HYPERLINK("https://images.diginfra.net/iiif/NL-HaNA_1.01.02/3789/NL-HaNA_1.01.02_3789_0020.jpg/333,337,1114,3097/full/0/default.jpg", "iiif_url")</f>
        <v/>
      </c>
    </row>
    <row r="3633">
      <c r="A3633" t="inlineStr">
        <is>
          <t>NL-HaNA_1.01.02_3789_0020-page-38</t>
        </is>
      </c>
      <c r="B3633" t="inlineStr">
        <is>
          <t>NL-HaNA_1.01.02_3789_0020-column-433-437-914-2897</t>
        </is>
      </c>
      <c r="C3633" t="inlineStr">
        <is>
          <t>continuation</t>
        </is>
      </c>
      <c r="D3633" t="n">
        <v>480</v>
      </c>
      <c r="E3633" t="n">
        <v>2454</v>
      </c>
      <c r="F3633" t="inlineStr">
        <is>
          <t xml:space="preserve">    nich, om intercessie, te examineeren. 396.</t>
        </is>
      </c>
      <c r="G3633">
        <f>HYPERLINK("https://images.diginfra.net/iiif/NL-HaNA_1.01.02/3789/NL-HaNA_1.01.02_3789_0020.jpg/333,337,1114,3097/full/0/default.jpg", "iiif_url")</f>
        <v/>
      </c>
    </row>
    <row r="3634">
      <c r="A3634" t="inlineStr">
        <is>
          <t>NL-HaNA_1.01.02_3789_0020-page-38</t>
        </is>
      </c>
      <c r="B3634" t="inlineStr">
        <is>
          <t>NL-HaNA_1.01.02_3789_0020-column-433-437-914-2897</t>
        </is>
      </c>
      <c r="C3634" t="inlineStr">
        <is>
          <t>repeat_lemma</t>
        </is>
      </c>
      <c r="D3634" t="n">
        <v>601</v>
      </c>
      <c r="E3634" t="n">
        <v>2506</v>
      </c>
      <c r="F3634" t="inlineStr">
        <is>
          <t xml:space="preserve">        rapport en dieswegens te scbryven aan</t>
        </is>
      </c>
      <c r="G3634">
        <f>HYPERLINK("https://images.diginfra.net/iiif/NL-HaNA_1.01.02/3789/NL-HaNA_1.01.02_3789_0020.jpg/333,337,1114,3097/full/0/default.jpg", "iiif_url")</f>
        <v/>
      </c>
    </row>
    <row r="3635">
      <c r="A3635" t="inlineStr">
        <is>
          <t>NL-HaNA_1.01.02_3789_0020-page-38</t>
        </is>
      </c>
      <c r="B3635" t="inlineStr">
        <is>
          <t>NL-HaNA_1.01.02_3789_0020-column-433-437-914-2897</t>
        </is>
      </c>
      <c r="C3635" t="inlineStr">
        <is>
          <t>continuation</t>
        </is>
      </c>
      <c r="D3635" t="n">
        <v>480</v>
      </c>
      <c r="E3635" t="n">
        <v>2551</v>
      </c>
      <c r="F3635" t="inlineStr">
        <is>
          <t xml:space="preserve">    den Resident de Swart. 401.</t>
        </is>
      </c>
      <c r="G3635">
        <f>HYPERLINK("https://images.diginfra.net/iiif/NL-HaNA_1.01.02/3789/NL-HaNA_1.01.02_3789_0020.jpg/333,337,1114,3097/full/0/default.jpg", "iiif_url")</f>
        <v/>
      </c>
    </row>
    <row r="3636">
      <c r="A3636" t="inlineStr">
        <is>
          <t>NL-HaNA_1.01.02_3789_0020-page-38</t>
        </is>
      </c>
      <c r="B3636" t="inlineStr">
        <is>
          <t>NL-HaNA_1.01.02_3789_0020-column-433-437-914-2897</t>
        </is>
      </c>
      <c r="C3636" t="inlineStr">
        <is>
          <t>repeat_lemma</t>
        </is>
      </c>
      <c r="D3636" t="n">
        <v>599</v>
      </c>
      <c r="E3636" t="n">
        <v>2599</v>
      </c>
      <c r="F3636" t="inlineStr">
        <is>
          <t xml:space="preserve">        instantien tegens verhooginge van regh-</t>
        </is>
      </c>
      <c r="G3636">
        <f>HYPERLINK("https://images.diginfra.net/iiif/NL-HaNA_1.01.02/3789/NL-HaNA_1.01.02_3789_0020.jpg/333,337,1114,3097/full/0/default.jpg", "iiif_url")</f>
        <v/>
      </c>
    </row>
    <row r="3637">
      <c r="A3637" t="inlineStr">
        <is>
          <t>NL-HaNA_1.01.02_3789_0020-page-38</t>
        </is>
      </c>
      <c r="B3637" t="inlineStr">
        <is>
          <t>NL-HaNA_1.01.02_3789_0020-column-433-437-914-2897</t>
        </is>
      </c>
      <c r="C3637" t="inlineStr">
        <is>
          <t>lemma</t>
        </is>
      </c>
      <c r="D3637" t="n">
        <v>478</v>
      </c>
      <c r="E3637" t="n">
        <v>2644</v>
      </c>
      <c r="F3637" t="inlineStr">
        <is>
          <t>ten op de Hollandsche Trypen en Brieven van</t>
        </is>
      </c>
      <c r="G3637">
        <f>HYPERLINK("https://images.diginfra.net/iiif/NL-HaNA_1.01.02/3789/NL-HaNA_1.01.02_3789_0020.jpg/333,337,1114,3097/full/0/default.jpg", "iiif_url")</f>
        <v/>
      </c>
    </row>
    <row r="3638">
      <c r="A3638" t="inlineStr">
        <is>
          <t>NL-HaNA_1.01.02_3789_0020-page-38</t>
        </is>
      </c>
      <c r="B3638" t="inlineStr">
        <is>
          <t>NL-HaNA_1.01.02_3789_0020-column-433-437-914-2897</t>
        </is>
      </c>
      <c r="C3638" t="inlineStr">
        <is>
          <t>lemma</t>
        </is>
      </c>
      <c r="D3638" t="n">
        <v>478</v>
      </c>
      <c r="E3638" t="n">
        <v>2692</v>
      </c>
      <c r="F3638" t="inlineStr">
        <is>
          <t>Sauveguarde voor den Resident Spina. 416.</t>
        </is>
      </c>
      <c r="G3638">
        <f>HYPERLINK("https://images.diginfra.net/iiif/NL-HaNA_1.01.02/3789/NL-HaNA_1.01.02_3789_0020.jpg/333,337,1114,3097/full/0/default.jpg", "iiif_url")</f>
        <v/>
      </c>
    </row>
    <row r="3639">
      <c r="A3639" t="inlineStr">
        <is>
          <t>NL-HaNA_1.01.02_3789_0020-page-38</t>
        </is>
      </c>
      <c r="B3639" t="inlineStr">
        <is>
          <t>NL-HaNA_1.01.02_3789_0020-column-433-437-914-2897</t>
        </is>
      </c>
      <c r="C3639" t="inlineStr">
        <is>
          <t>continuation</t>
        </is>
      </c>
      <c r="D3639" t="n">
        <v>599</v>
      </c>
      <c r="E3639" t="n">
        <v>2743</v>
      </c>
      <c r="F3639" t="inlineStr">
        <is>
          <t xml:space="preserve">    gepermitteert het Hof na Fontaine-</t>
        </is>
      </c>
      <c r="G3639">
        <f>HYPERLINK("https://images.diginfra.net/iiif/NL-HaNA_1.01.02/3789/NL-HaNA_1.01.02_3789_0020.jpg/333,337,1114,3097/full/0/default.jpg", "iiif_url")</f>
        <v/>
      </c>
    </row>
    <row r="3640">
      <c r="A3640" t="inlineStr">
        <is>
          <t>NL-HaNA_1.01.02_3789_0020-page-38</t>
        </is>
      </c>
      <c r="B3640" t="inlineStr">
        <is>
          <t>NL-HaNA_1.01.02_3789_0020-column-433-437-914-2897</t>
        </is>
      </c>
      <c r="C3640" t="inlineStr">
        <is>
          <t>lemma</t>
        </is>
      </c>
      <c r="D3640" t="n">
        <v>473</v>
      </c>
      <c r="E3640" t="n">
        <v>2792</v>
      </c>
      <c r="F3640" t="inlineStr">
        <is>
          <t>Vleau te mogen volgen. 435.</t>
        </is>
      </c>
      <c r="G3640">
        <f>HYPERLINK("https://images.diginfra.net/iiif/NL-HaNA_1.01.02/3789/NL-HaNA_1.01.02_3789_0020.jpg/333,337,1114,3097/full/0/default.jpg", "iiif_url")</f>
        <v/>
      </c>
    </row>
    <row r="3641">
      <c r="A3641" t="inlineStr">
        <is>
          <t>NL-HaNA_1.01.02_3789_0020-page-38</t>
        </is>
      </c>
      <c r="B3641" t="inlineStr">
        <is>
          <t>NL-HaNA_1.01.02_3789_0020-column-433-437-914-2897</t>
        </is>
      </c>
      <c r="C3641" t="inlineStr">
        <is>
          <t>continuation</t>
        </is>
      </c>
      <c r="D3641" t="n">
        <v>601</v>
      </c>
      <c r="E3641" t="n">
        <v>2840</v>
      </c>
      <c r="F3641" t="inlineStr">
        <is>
          <t xml:space="preserve">    Reghten van de Trypen op den ouden</t>
        </is>
      </c>
      <c r="G3641">
        <f>HYPERLINK("https://images.diginfra.net/iiif/NL-HaNA_1.01.02/3789/NL-HaNA_1.01.02_3789_0020.jpg/333,337,1114,3097/full/0/default.jpg", "iiif_url")</f>
        <v/>
      </c>
    </row>
    <row r="3642">
      <c r="A3642" t="inlineStr">
        <is>
          <t>NL-HaNA_1.01.02_3789_0020-page-38</t>
        </is>
      </c>
      <c r="B3642" t="inlineStr">
        <is>
          <t>NL-HaNA_1.01.02_3789_0020-column-433-437-914-2897</t>
        </is>
      </c>
      <c r="C3642" t="inlineStr">
        <is>
          <t>lemma</t>
        </is>
      </c>
      <c r="D3642" t="n">
        <v>476</v>
      </c>
      <c r="E3642" t="n">
        <v>2886</v>
      </c>
      <c r="F3642" t="inlineStr">
        <is>
          <t>voet vermindert, en instantien te doen, ten</t>
        </is>
      </c>
      <c r="G3642">
        <f>HYPERLINK("https://images.diginfra.net/iiif/NL-HaNA_1.01.02/3789/NL-HaNA_1.01.02_3789_0020.jpg/333,337,1114,3097/full/0/default.jpg", "iiif_url")</f>
        <v/>
      </c>
    </row>
    <row r="3643">
      <c r="A3643" t="inlineStr">
        <is>
          <t>NL-HaNA_1.01.02_3789_0020-page-38</t>
        </is>
      </c>
      <c r="B3643" t="inlineStr">
        <is>
          <t>NL-HaNA_1.01.02_3789_0020-column-433-437-914-2897</t>
        </is>
      </c>
      <c r="C3643" t="inlineStr">
        <is>
          <t>lemma</t>
        </is>
      </c>
      <c r="D3643" t="n">
        <v>471</v>
      </c>
      <c r="E3643" t="n">
        <v>2932</v>
      </c>
      <c r="F3643" t="inlineStr">
        <is>
          <t>eynde de Droguetien daar inne meede be-</t>
        </is>
      </c>
      <c r="G3643">
        <f>HYPERLINK("https://images.diginfra.net/iiif/NL-HaNA_1.01.02/3789/NL-HaNA_1.01.02_3789_0020.jpg/333,337,1114,3097/full/0/default.jpg", "iiif_url")</f>
        <v/>
      </c>
    </row>
    <row r="3644">
      <c r="A3644" t="inlineStr">
        <is>
          <t>NL-HaNA_1.01.02_3789_0020-page-38</t>
        </is>
      </c>
      <c r="B3644" t="inlineStr">
        <is>
          <t>NL-HaNA_1.01.02_3789_0020-column-433-437-914-2897</t>
        </is>
      </c>
      <c r="C3644" t="inlineStr">
        <is>
          <t>lemma</t>
        </is>
      </c>
      <c r="D3644" t="n">
        <v>471</v>
      </c>
      <c r="E3644" t="n">
        <v>2995</v>
      </c>
      <c r="F3644" t="inlineStr">
        <is>
          <t>greepen zyn. 454.</t>
        </is>
      </c>
      <c r="G3644">
        <f>HYPERLINK("https://images.diginfra.net/iiif/NL-HaNA_1.01.02/3789/NL-HaNA_1.01.02_3789_0020.jpg/333,337,1114,3097/full/0/default.jpg", "iiif_url")</f>
        <v/>
      </c>
    </row>
    <row r="3645">
      <c r="A3645" t="inlineStr">
        <is>
          <t>NL-HaNA_1.01.02_3789_0020-page-38</t>
        </is>
      </c>
      <c r="B3645" t="inlineStr">
        <is>
          <t>NL-HaNA_1.01.02_3789_0020-column-433-437-914-2897</t>
        </is>
      </c>
      <c r="C3645" t="inlineStr">
        <is>
          <t>repeat_lemma</t>
        </is>
      </c>
      <c r="D3645" t="n">
        <v>590</v>
      </c>
      <c r="E3645" t="n">
        <v>3030</v>
      </c>
      <c r="F3645" t="inlineStr">
        <is>
          <t xml:space="preserve">        ernstigb antwoordt van Gedeputeerden</t>
        </is>
      </c>
      <c r="G3645">
        <f>HYPERLINK("https://images.diginfra.net/iiif/NL-HaNA_1.01.02/3789/NL-HaNA_1.01.02_3789_0020.jpg/333,337,1114,3097/full/0/default.jpg", "iiif_url")</f>
        <v/>
      </c>
    </row>
    <row r="3646">
      <c r="A3646" t="inlineStr">
        <is>
          <t>NL-HaNA_1.01.02_3789_0020-page-38</t>
        </is>
      </c>
      <c r="B3646" t="inlineStr">
        <is>
          <t>NL-HaNA_1.01.02_3789_0020-column-433-437-914-2897</t>
        </is>
      </c>
      <c r="C3646" t="inlineStr">
        <is>
          <t>lemma</t>
        </is>
      </c>
      <c r="D3646" t="n">
        <v>466</v>
      </c>
      <c r="E3646" t="n">
        <v>3079</v>
      </c>
      <c r="F3646" t="inlineStr">
        <is>
          <t>wan Tunis op haar afscheydt, den Heere</t>
        </is>
      </c>
      <c r="G3646">
        <f>HYPERLINK("https://images.diginfra.net/iiif/NL-HaNA_1.01.02/3789/NL-HaNA_1.01.02_3789_0020.jpg/333,337,1114,3097/full/0/default.jpg", "iiif_url")</f>
        <v/>
      </c>
    </row>
    <row r="3647">
      <c r="A3647" t="inlineStr">
        <is>
          <t>NL-HaNA_1.01.02_3789_0020-page-38</t>
        </is>
      </c>
      <c r="B3647" t="inlineStr">
        <is>
          <t>NL-HaNA_1.01.02_3789_0020-column-433-437-914-2897</t>
        </is>
      </c>
      <c r="C3647" t="inlineStr">
        <is>
          <t>lemma</t>
        </is>
      </c>
      <c r="D3647" t="n">
        <v>466</v>
      </c>
      <c r="E3647" t="n">
        <v>3128</v>
      </c>
      <c r="F3647" t="inlineStr">
        <is>
          <t>vander Meer tot restitutie van Schip en Goe-</t>
        </is>
      </c>
      <c r="G3647">
        <f>HYPERLINK("https://images.diginfra.net/iiif/NL-HaNA_1.01.02/3789/NL-HaNA_1.01.02_3789_0020.jpg/333,337,1114,3097/full/0/default.jpg", "iiif_url")</f>
        <v/>
      </c>
    </row>
    <row r="3648">
      <c r="A3648" t="inlineStr">
        <is>
          <t>NL-HaNA_1.01.02_3789_0020-page-38</t>
        </is>
      </c>
      <c r="B3648" t="inlineStr">
        <is>
          <t>NL-HaNA_1.01.02_3789_0020-column-433-437-914-2897</t>
        </is>
      </c>
      <c r="C3648" t="inlineStr">
        <is>
          <t>lemma</t>
        </is>
      </c>
      <c r="D3648" t="n">
        <v>464</v>
      </c>
      <c r="E3648" t="n">
        <v>3181</v>
      </c>
      <c r="F3648" t="inlineStr">
        <is>
          <t>deren devoiren te doen. 467.</t>
        </is>
      </c>
      <c r="G3648">
        <f>HYPERLINK("https://images.diginfra.net/iiif/NL-HaNA_1.01.02/3789/NL-HaNA_1.01.02_3789_0020.jpg/333,337,1114,3097/full/0/default.jpg", "iiif_url")</f>
        <v/>
      </c>
    </row>
    <row r="3649">
      <c r="A3649" t="inlineStr">
        <is>
          <t>NL-HaNA_1.01.02_3789_0020-page-38</t>
        </is>
      </c>
      <c r="B3649" t="inlineStr">
        <is>
          <t>NL-HaNA_1.01.02_3789_0020-column-433-437-914-2897</t>
        </is>
      </c>
      <c r="C3649" t="inlineStr">
        <is>
          <t>repeat_lemma</t>
        </is>
      </c>
      <c r="D3649" t="n">
        <v>587</v>
      </c>
      <c r="E3649" t="n">
        <v>3228</v>
      </c>
      <c r="F3649" t="inlineStr">
        <is>
          <t xml:space="preserve">        Pasporten voor den Heer Marquis de</t>
        </is>
      </c>
      <c r="G3649">
        <f>HYPERLINK("https://images.diginfra.net/iiif/NL-HaNA_1.01.02/3789/NL-HaNA_1.01.02_3789_0020.jpg/333,337,1114,3097/full/0/default.jpg", "iiif_url")</f>
        <v/>
      </c>
    </row>
    <row r="3650">
      <c r="A3650" t="inlineStr">
        <is>
          <t>NL-HaNA_1.01.02_3789_0020-page-38</t>
        </is>
      </c>
      <c r="B3650" t="inlineStr">
        <is>
          <t>NL-HaNA_1.01.02_3789_0020-column-433-437-914-2897</t>
        </is>
      </c>
      <c r="C3650" t="inlineStr">
        <is>
          <t>lemma</t>
        </is>
      </c>
      <c r="D3650" t="n">
        <v>466</v>
      </c>
      <c r="E3650" t="n">
        <v>3273</v>
      </c>
      <c r="F3650" t="inlineStr">
        <is>
          <t>St. Gil te depescheren. 498.</t>
        </is>
      </c>
      <c r="G3650">
        <f>HYPERLINK("https://images.diginfra.net/iiif/NL-HaNA_1.01.02/3789/NL-HaNA_1.01.02_3789_0020.jpg/333,337,1114,3097/full/0/default.jpg", "iiif_url")</f>
        <v/>
      </c>
    </row>
    <row r="3652">
      <c r="A3652" t="inlineStr">
        <is>
          <t>NL-HaNA_1.01.02_3789_0020-page-38</t>
        </is>
      </c>
      <c r="B3652" t="inlineStr">
        <is>
          <t>NL-HaNA_1.01.02_3789_0020-column-1415-432-907-2893</t>
        </is>
      </c>
      <c r="C3652" t="inlineStr">
        <is>
          <t>continuation</t>
        </is>
      </c>
      <c r="D3652" t="n">
        <v>1602</v>
      </c>
      <c r="E3652" t="n">
        <v>428</v>
      </c>
      <c r="F3652" t="inlineStr">
        <is>
          <t xml:space="preserve">    raakende de Fransche Passen, by Hoi-</t>
        </is>
      </c>
      <c r="G3652">
        <f>HYPERLINK("https://images.diginfra.net/iiif/NL-HaNA_1.01.02/3789/NL-HaNA_1.01.02_3789_0020.jpg/1315,332,1107,3093/full/0/default.jpg", "iiif_url")</f>
        <v/>
      </c>
    </row>
    <row r="3653">
      <c r="A3653" t="inlineStr">
        <is>
          <t>NL-HaNA_1.01.02_3789_0020-page-38</t>
        </is>
      </c>
      <c r="B3653" t="inlineStr">
        <is>
          <t>NL-HaNA_1.01.02_3789_0020-column-1415-432-907-2893</t>
        </is>
      </c>
      <c r="C3653" t="inlineStr">
        <is>
          <t>lemma</t>
        </is>
      </c>
      <c r="D3653" t="n">
        <v>1478</v>
      </c>
      <c r="E3653" t="n">
        <v>475</v>
      </c>
      <c r="F3653" t="inlineStr">
        <is>
          <t>landt overgenoomen. 509.</t>
        </is>
      </c>
      <c r="G3653">
        <f>HYPERLINK("https://images.diginfra.net/iiif/NL-HaNA_1.01.02/3789/NL-HaNA_1.01.02_3789_0020.jpg/1315,332,1107,3093/full/0/default.jpg", "iiif_url")</f>
        <v/>
      </c>
    </row>
    <row r="3654">
      <c r="A3654" t="inlineStr">
        <is>
          <t>NL-HaNA_1.01.02_3789_0020-page-38</t>
        </is>
      </c>
      <c r="B3654" t="inlineStr">
        <is>
          <t>NL-HaNA_1.01.02_3789_0020-column-1415-432-907-2893</t>
        </is>
      </c>
      <c r="C3654" t="inlineStr">
        <is>
          <t>continuation</t>
        </is>
      </c>
      <c r="D3654" t="n">
        <v>1602</v>
      </c>
      <c r="E3654" t="n">
        <v>524</v>
      </c>
      <c r="F3654" t="inlineStr">
        <is>
          <t xml:space="preserve">    antwoordt wegens bet reght van de</t>
        </is>
      </c>
      <c r="G3654">
        <f>HYPERLINK("https://images.diginfra.net/iiif/NL-HaNA_1.01.02/3789/NL-HaNA_1.01.02_3789_0020.jpg/1315,332,1107,3093/full/0/default.jpg", "iiif_url")</f>
        <v/>
      </c>
    </row>
    <row r="3655">
      <c r="A3655" t="inlineStr">
        <is>
          <t>NL-HaNA_1.01.02_3789_0020-page-38</t>
        </is>
      </c>
      <c r="B3655" t="inlineStr">
        <is>
          <t>NL-HaNA_1.01.02_3789_0020-column-1415-432-907-2893</t>
        </is>
      </c>
      <c r="C3655" t="inlineStr">
        <is>
          <t>repeat_lemma</t>
        </is>
      </c>
      <c r="D3655" t="n">
        <v>1483</v>
      </c>
      <c r="E3655" t="n">
        <v>564</v>
      </c>
      <c r="F3655" t="inlineStr">
        <is>
          <t xml:space="preserve">        Pasporten. 538.</t>
        </is>
      </c>
      <c r="G3655">
        <f>HYPERLINK("https://images.diginfra.net/iiif/NL-HaNA_1.01.02/3789/NL-HaNA_1.01.02_3789_0020.jpg/1315,332,1107,3093/full/0/default.jpg", "iiif_url")</f>
        <v/>
      </c>
    </row>
    <row r="3656">
      <c r="A3656" t="inlineStr">
        <is>
          <t>NL-HaNA_1.01.02_3789_0020-page-38</t>
        </is>
      </c>
      <c r="B3656" t="inlineStr">
        <is>
          <t>NL-HaNA_1.01.02_3789_0020-column-1415-432-907-2893</t>
        </is>
      </c>
      <c r="C3656" t="inlineStr">
        <is>
          <t>non_index_line</t>
        </is>
      </c>
      <c r="D3656" t="n">
        <v>1609</v>
      </c>
      <c r="E3656" t="n">
        <v>621</v>
      </c>
      <c r="F3656" t="inlineStr">
        <is>
          <t xml:space="preserve">        Pasport om eenige provisie na Parys</t>
        </is>
      </c>
      <c r="G3656">
        <f>HYPERLINK("https://images.diginfra.net/iiif/NL-HaNA_1.01.02/3789/NL-HaNA_1.01.02_3789_0020.jpg/1315,332,1107,3093/full/0/default.jpg", "iiif_url")</f>
        <v/>
      </c>
    </row>
    <row r="3657">
      <c r="A3657" t="inlineStr">
        <is>
          <t>NL-HaNA_1.01.02_3789_0020-page-38</t>
        </is>
      </c>
      <c r="B3657" t="inlineStr">
        <is>
          <t>NL-HaNA_1.01.02_3789_0020-column-1415-432-907-2893</t>
        </is>
      </c>
      <c r="C3657" t="inlineStr">
        <is>
          <t>repeat_lemma</t>
        </is>
      </c>
      <c r="D3657" t="n">
        <v>1478</v>
      </c>
      <c r="E3657" t="n">
        <v>678</v>
      </c>
      <c r="F3657" t="inlineStr">
        <is>
          <t xml:space="preserve">        te mogen uytvoeren. 558.</t>
        </is>
      </c>
      <c r="G3657">
        <f>HYPERLINK("https://images.diginfra.net/iiif/NL-HaNA_1.01.02/3789/NL-HaNA_1.01.02_3789_0020.jpg/1315,332,1107,3093/full/0/default.jpg", "iiif_url")</f>
        <v/>
      </c>
    </row>
    <row r="3658">
      <c r="A3658" t="inlineStr">
        <is>
          <t>NL-HaNA_1.01.02_3789_0020-page-38</t>
        </is>
      </c>
      <c r="B3658" t="inlineStr">
        <is>
          <t>NL-HaNA_1.01.02_3789_0020-column-1415-432-907-2893</t>
        </is>
      </c>
      <c r="C3658" t="inlineStr">
        <is>
          <t>continuation</t>
        </is>
      </c>
      <c r="D3658" t="n">
        <v>1604</v>
      </c>
      <c r="E3658" t="n">
        <v>716</v>
      </c>
      <c r="F3658" t="inlineStr">
        <is>
          <t xml:space="preserve">    devoiren tot den invoer van Duytsch</t>
        </is>
      </c>
      <c r="G3658">
        <f>HYPERLINK("https://images.diginfra.net/iiif/NL-HaNA_1.01.02/3789/NL-HaNA_1.01.02_3789_0020.jpg/1315,332,1107,3093/full/0/default.jpg", "iiif_url")</f>
        <v/>
      </c>
    </row>
    <row r="3659">
      <c r="A3659" t="inlineStr">
        <is>
          <t>NL-HaNA_1.01.02_3789_0020-page-38</t>
        </is>
      </c>
      <c r="B3659" t="inlineStr">
        <is>
          <t>NL-HaNA_1.01.02_3789_0020-column-1415-432-907-2893</t>
        </is>
      </c>
      <c r="C3659" t="inlineStr">
        <is>
          <t>repeat_lemma</t>
        </is>
      </c>
      <c r="D3659" t="n">
        <v>1483</v>
      </c>
      <c r="E3659" t="n">
        <v>766</v>
      </c>
      <c r="F3659" t="inlineStr">
        <is>
          <t xml:space="preserve">        Loot uyt Hollandt in Vranckryck, by Hol-</t>
        </is>
      </c>
      <c r="G3659">
        <f>HYPERLINK("https://images.diginfra.net/iiif/NL-HaNA_1.01.02/3789/NL-HaNA_1.01.02_3789_0020.jpg/1315,332,1107,3093/full/0/default.jpg", "iiif_url")</f>
        <v/>
      </c>
    </row>
    <row r="3660">
      <c r="A3660" t="inlineStr">
        <is>
          <t>NL-HaNA_1.01.02_3789_0020-page-38</t>
        </is>
      </c>
      <c r="B3660" t="inlineStr">
        <is>
          <t>NL-HaNA_1.01.02_3789_0020-column-1415-432-907-2893</t>
        </is>
      </c>
      <c r="C3660" t="inlineStr">
        <is>
          <t>repeat_lemma</t>
        </is>
      </c>
      <c r="D3660" t="n">
        <v>1481</v>
      </c>
      <c r="E3660" t="n">
        <v>813</v>
      </c>
      <c r="F3660" t="inlineStr">
        <is>
          <t xml:space="preserve">        landt overgenoomen. 578.</t>
        </is>
      </c>
      <c r="G3660">
        <f>HYPERLINK("https://images.diginfra.net/iiif/NL-HaNA_1.01.02/3789/NL-HaNA_1.01.02_3789_0020.jpg/1315,332,1107,3093/full/0/default.jpg", "iiif_url")</f>
        <v/>
      </c>
    </row>
    <row r="3661">
      <c r="A3661" t="inlineStr">
        <is>
          <t>NL-HaNA_1.01.02_3789_0020-page-38</t>
        </is>
      </c>
      <c r="B3661" t="inlineStr">
        <is>
          <t>NL-HaNA_1.01.02_3789_0020-column-1415-432-907-2893</t>
        </is>
      </c>
      <c r="C3661" t="inlineStr">
        <is>
          <t>non_index_line</t>
        </is>
      </c>
      <c r="D3661" t="n">
        <v>1614</v>
      </c>
      <c r="E3661" t="n">
        <v>862</v>
      </c>
      <c r="F3661" t="inlineStr">
        <is>
          <t xml:space="preserve">        Admiraliteyt op de Maaze versogkt</t>
        </is>
      </c>
      <c r="G3661">
        <f>HYPERLINK("https://images.diginfra.net/iiif/NL-HaNA_1.01.02/3789/NL-HaNA_1.01.02_3789_0020.jpg/1315,332,1107,3093/full/0/default.jpg", "iiif_url")</f>
        <v/>
      </c>
    </row>
    <row r="3662">
      <c r="A3662" t="inlineStr">
        <is>
          <t>NL-HaNA_1.01.02_3789_0020-page-38</t>
        </is>
      </c>
      <c r="B3662" t="inlineStr">
        <is>
          <t>NL-HaNA_1.01.02_3789_0020-column-1415-432-907-2893</t>
        </is>
      </c>
      <c r="C3662" t="inlineStr">
        <is>
          <t>repeat_lemma</t>
        </is>
      </c>
      <c r="D3662" t="n">
        <v>1485</v>
      </c>
      <c r="E3662" t="n">
        <v>909</v>
      </c>
      <c r="F3662" t="inlineStr">
        <is>
          <t xml:space="preserve">        Bovier klaghteloos te stellen. 589.</t>
        </is>
      </c>
      <c r="G3662">
        <f>HYPERLINK("https://images.diginfra.net/iiif/NL-HaNA_1.01.02/3789/NL-HaNA_1.01.02_3789_0020.jpg/1315,332,1107,3093/full/0/default.jpg", "iiif_url")</f>
        <v/>
      </c>
    </row>
    <row r="3663">
      <c r="A3663" t="inlineStr">
        <is>
          <t>NL-HaNA_1.01.02_3789_0020-page-38</t>
        </is>
      </c>
      <c r="B3663" t="inlineStr">
        <is>
          <t>NL-HaNA_1.01.02_3789_0020-column-1415-432-907-2893</t>
        </is>
      </c>
      <c r="C3663" t="inlineStr">
        <is>
          <t>non_index_line</t>
        </is>
      </c>
      <c r="D3663" t="n">
        <v>1609</v>
      </c>
      <c r="E3663" t="n">
        <v>961</v>
      </c>
      <c r="F3663" t="inlineStr">
        <is>
          <t xml:space="preserve">        wegens een nieuw Reglement van Com-</t>
        </is>
      </c>
      <c r="G3663">
        <f>HYPERLINK("https://images.diginfra.net/iiif/NL-HaNA_1.01.02/3789/NL-HaNA_1.01.02_3789_0020.jpg/1315,332,1107,3093/full/0/default.jpg", "iiif_url")</f>
        <v/>
      </c>
    </row>
    <row r="3664">
      <c r="A3664" t="inlineStr">
        <is>
          <t>NL-HaNA_1.01.02_3789_0020-page-38</t>
        </is>
      </c>
      <c r="B3664" t="inlineStr">
        <is>
          <t>NL-HaNA_1.01.02_3789_0020-column-1415-432-907-2893</t>
        </is>
      </c>
      <c r="C3664" t="inlineStr">
        <is>
          <t>repeat_lemma</t>
        </is>
      </c>
      <c r="D3664" t="n">
        <v>1485</v>
      </c>
      <c r="E3664" t="n">
        <v>1005</v>
      </c>
      <c r="F3664" t="inlineStr">
        <is>
          <t xml:space="preserve">        mercie langhs den Rhyn , by Hollandt vver-</t>
        </is>
      </c>
      <c r="G3664">
        <f>HYPERLINK("https://images.diginfra.net/iiif/NL-HaNA_1.01.02/3789/NL-HaNA_1.01.02_3789_0020.jpg/1315,332,1107,3093/full/0/default.jpg", "iiif_url")</f>
        <v/>
      </c>
    </row>
    <row r="3665">
      <c r="A3665" t="inlineStr">
        <is>
          <t>NL-HaNA_1.01.02_3789_0020-page-38</t>
        </is>
      </c>
      <c r="B3665" t="inlineStr">
        <is>
          <t>NL-HaNA_1.01.02_3789_0020-column-1415-432-907-2893</t>
        </is>
      </c>
      <c r="C3665" t="inlineStr">
        <is>
          <t>repeat_lemma</t>
        </is>
      </c>
      <c r="D3665" t="n">
        <v>1481</v>
      </c>
      <c r="E3665" t="n">
        <v>1067</v>
      </c>
      <c r="F3665" t="inlineStr">
        <is>
          <t xml:space="preserve">        genoomen. 593.</t>
        </is>
      </c>
      <c r="G3665">
        <f>HYPERLINK("https://images.diginfra.net/iiif/NL-HaNA_1.01.02/3789/NL-HaNA_1.01.02_3789_0020.jpg/1315,332,1107,3093/full/0/default.jpg", "iiif_url")</f>
        <v/>
      </c>
    </row>
    <row r="3666">
      <c r="A3666" t="inlineStr">
        <is>
          <t>NL-HaNA_1.01.02_3789_0020-page-38</t>
        </is>
      </c>
      <c r="B3666" t="inlineStr">
        <is>
          <t>NL-HaNA_1.01.02_3789_0020-column-1415-432-907-2893</t>
        </is>
      </c>
      <c r="C3666" t="inlineStr">
        <is>
          <t>non_index_line</t>
        </is>
      </c>
      <c r="D3666" t="n">
        <v>1607</v>
      </c>
      <c r="E3666" t="n">
        <v>1101</v>
      </c>
      <c r="F3666" t="inlineStr">
        <is>
          <t xml:space="preserve">        wegens exemptie van Hollandsche Goe-</t>
        </is>
      </c>
      <c r="G3666">
        <f>HYPERLINK("https://images.diginfra.net/iiif/NL-HaNA_1.01.02/3789/NL-HaNA_1.01.02_3789_0020.jpg/1315,332,1107,3093/full/0/default.jpg", "iiif_url")</f>
        <v/>
      </c>
    </row>
    <row r="3667">
      <c r="A3667" t="inlineStr">
        <is>
          <t>NL-HaNA_1.01.02_3789_0020-page-38</t>
        </is>
      </c>
      <c r="B3667" t="inlineStr">
        <is>
          <t>NL-HaNA_1.01.02_3789_0020-column-1415-432-907-2893</t>
        </is>
      </c>
      <c r="C3667" t="inlineStr">
        <is>
          <t>repeat_lemma</t>
        </is>
      </c>
      <c r="D3667" t="n">
        <v>1481</v>
      </c>
      <c r="E3667" t="n">
        <v>1152</v>
      </c>
      <c r="F3667" t="inlineStr">
        <is>
          <t xml:space="preserve">        deren van bet regbt der Passeporten, by Zee-</t>
        </is>
      </c>
      <c r="G3667">
        <f>HYPERLINK("https://images.diginfra.net/iiif/NL-HaNA_1.01.02/3789/NL-HaNA_1.01.02_3789_0020.jpg/1315,332,1107,3093/full/0/default.jpg", "iiif_url")</f>
        <v/>
      </c>
    </row>
    <row r="3668">
      <c r="A3668" t="inlineStr">
        <is>
          <t>NL-HaNA_1.01.02_3789_0020-page-38</t>
        </is>
      </c>
      <c r="B3668" t="inlineStr">
        <is>
          <t>NL-HaNA_1.01.02_3789_0020-column-1415-432-907-2893</t>
        </is>
      </c>
      <c r="C3668" t="inlineStr">
        <is>
          <t>repeat_lemma</t>
        </is>
      </c>
      <c r="D3668" t="n">
        <v>1481</v>
      </c>
      <c r="E3668" t="n">
        <v>1204</v>
      </c>
      <c r="F3668" t="inlineStr">
        <is>
          <t xml:space="preserve">        landt overgenoomen. 600.</t>
        </is>
      </c>
      <c r="G3668">
        <f>HYPERLINK("https://images.diginfra.net/iiif/NL-HaNA_1.01.02/3789/NL-HaNA_1.01.02_3789_0020.jpg/1315,332,1107,3093/full/0/default.jpg", "iiif_url")</f>
        <v/>
      </c>
    </row>
    <row r="3669">
      <c r="A3669" t="inlineStr">
        <is>
          <t>NL-HaNA_1.01.02_3789_0020-page-38</t>
        </is>
      </c>
      <c r="B3669" t="inlineStr">
        <is>
          <t>NL-HaNA_1.01.02_3789_0020-column-1415-432-907-2893</t>
        </is>
      </c>
      <c r="C3669" t="inlineStr">
        <is>
          <t>repeat_lemma</t>
        </is>
      </c>
      <c r="D3669" t="n">
        <v>1604</v>
      </c>
      <c r="E3669" t="n">
        <v>1249</v>
      </c>
      <c r="F3669" t="inlineStr">
        <is>
          <t xml:space="preserve">        devoir te doen op de klaghten van de</t>
        </is>
      </c>
      <c r="G3669">
        <f>HYPERLINK("https://images.diginfra.net/iiif/NL-HaNA_1.01.02/3789/NL-HaNA_1.01.02_3789_0020.jpg/1315,332,1107,3093/full/0/default.jpg", "iiif_url")</f>
        <v/>
      </c>
    </row>
    <row r="3670">
      <c r="A3670" t="inlineStr">
        <is>
          <t>NL-HaNA_1.01.02_3789_0020-page-38</t>
        </is>
      </c>
      <c r="B3670" t="inlineStr">
        <is>
          <t>NL-HaNA_1.01.02_3789_0020-column-1415-432-907-2893</t>
        </is>
      </c>
      <c r="C3670" t="inlineStr">
        <is>
          <t>repeat_lemma</t>
        </is>
      </c>
      <c r="D3670" t="n">
        <v>1483</v>
      </c>
      <c r="E3670" t="n">
        <v>1296</v>
      </c>
      <c r="F3670" t="inlineStr">
        <is>
          <t xml:space="preserve">        Magistraet van Aacken , om ontlast te zijn</t>
        </is>
      </c>
      <c r="G3670">
        <f>HYPERLINK("https://images.diginfra.net/iiif/NL-HaNA_1.01.02/3789/NL-HaNA_1.01.02_3789_0020.jpg/1315,332,1107,3093/full/0/default.jpg", "iiif_url")</f>
        <v/>
      </c>
    </row>
    <row r="3671">
      <c r="A3671" t="inlineStr">
        <is>
          <t>NL-HaNA_1.01.02_3789_0020-page-38</t>
        </is>
      </c>
      <c r="B3671" t="inlineStr">
        <is>
          <t>NL-HaNA_1.01.02_3789_0020-column-1415-432-907-2893</t>
        </is>
      </c>
      <c r="C3671" t="inlineStr">
        <is>
          <t>repeat_lemma</t>
        </is>
      </c>
      <c r="D3671" t="n">
        <v>1481</v>
      </c>
      <c r="E3671" t="n">
        <v>1350</v>
      </c>
      <c r="F3671" t="inlineStr">
        <is>
          <t xml:space="preserve">        van de betalinge van groote Contributien-</t>
        </is>
      </c>
      <c r="G3671">
        <f>HYPERLINK("https://images.diginfra.net/iiif/NL-HaNA_1.01.02/3789/NL-HaNA_1.01.02_3789_0020.jpg/1315,332,1107,3093/full/0/default.jpg", "iiif_url")</f>
        <v/>
      </c>
    </row>
    <row r="3672">
      <c r="A3672" t="inlineStr">
        <is>
          <t>NL-HaNA_1.01.02_3789_0020-page-38</t>
        </is>
      </c>
      <c r="B3672" t="inlineStr">
        <is>
          <t>NL-HaNA_1.01.02_3789_0020-column-1415-432-907-2893</t>
        </is>
      </c>
      <c r="C3672" t="inlineStr">
        <is>
          <t>continuation</t>
        </is>
      </c>
      <c r="D3672" t="n">
        <v>1488</v>
      </c>
      <c r="E3672" t="n">
        <v>1397</v>
      </c>
      <c r="F3672" t="inlineStr">
        <is>
          <t xml:space="preserve">    633.</t>
        </is>
      </c>
      <c r="G3672">
        <f>HYPERLINK("https://images.diginfra.net/iiif/NL-HaNA_1.01.02/3789/NL-HaNA_1.01.02_3789_0020.jpg/1315,332,1107,3093/full/0/default.jpg", "iiif_url")</f>
        <v/>
      </c>
    </row>
    <row r="3673">
      <c r="A3673" t="inlineStr">
        <is>
          <t>NL-HaNA_1.01.02_3789_0020-page-38</t>
        </is>
      </c>
      <c r="B3673" t="inlineStr">
        <is>
          <t>NL-HaNA_1.01.02_3789_0020-column-1415-432-907-2893</t>
        </is>
      </c>
      <c r="C3673" t="inlineStr">
        <is>
          <t>repeat_lemma</t>
        </is>
      </c>
      <c r="D3673" t="n">
        <v>1605</v>
      </c>
      <c r="E3673" t="n">
        <v>1418</v>
      </c>
      <c r="F3673" t="inlineStr">
        <is>
          <t xml:space="preserve">        Memorie infructif over de Negotiatie</t>
        </is>
      </c>
      <c r="G3673">
        <f>HYPERLINK("https://images.diginfra.net/iiif/NL-HaNA_1.01.02/3789/NL-HaNA_1.01.02_3789_0020.jpg/1315,332,1107,3093/full/0/default.jpg", "iiif_url")</f>
        <v/>
      </c>
    </row>
    <row r="3674">
      <c r="A3674" t="inlineStr">
        <is>
          <t>NL-HaNA_1.01.02_3789_0020-page-38</t>
        </is>
      </c>
      <c r="B3674" t="inlineStr">
        <is>
          <t>NL-HaNA_1.01.02_3789_0020-column-1415-432-907-2893</t>
        </is>
      </c>
      <c r="C3674" t="inlineStr">
        <is>
          <t>continuation</t>
        </is>
      </c>
      <c r="D3674" t="n">
        <v>1481</v>
      </c>
      <c r="E3674" t="n">
        <v>1492</v>
      </c>
      <c r="F3674" t="inlineStr">
        <is>
          <t xml:space="preserve">    en Commercie langs den Rbyn. 635.</t>
        </is>
      </c>
      <c r="G3674">
        <f>HYPERLINK("https://images.diginfra.net/iiif/NL-HaNA_1.01.02/3789/NL-HaNA_1.01.02_3789_0020.jpg/1315,332,1107,3093/full/0/default.jpg", "iiif_url")</f>
        <v/>
      </c>
    </row>
    <row r="3675">
      <c r="A3675" t="inlineStr">
        <is>
          <t>NL-HaNA_1.01.02_3789_0020-page-38</t>
        </is>
      </c>
      <c r="B3675" t="inlineStr">
        <is>
          <t>NL-HaNA_1.01.02_3789_0020-column-1415-432-907-2893</t>
        </is>
      </c>
      <c r="C3675" t="inlineStr">
        <is>
          <t>repeat_lemma</t>
        </is>
      </c>
      <c r="D3675" t="n">
        <v>1602</v>
      </c>
      <c r="E3675" t="n">
        <v>1544</v>
      </c>
      <c r="F3675" t="inlineStr">
        <is>
          <t xml:space="preserve">        antwoordt wegens verderen van meer-</t>
        </is>
      </c>
      <c r="G3675">
        <f>HYPERLINK("https://images.diginfra.net/iiif/NL-HaNA_1.01.02/3789/NL-HaNA_1.01.02_3789_0020.jpg/1315,332,1107,3093/full/0/default.jpg", "iiif_url")</f>
        <v/>
      </c>
    </row>
    <row r="3676">
      <c r="A3676" t="inlineStr">
        <is>
          <t>NL-HaNA_1.01.02_3789_0020-page-38</t>
        </is>
      </c>
      <c r="B3676" t="inlineStr">
        <is>
          <t>NL-HaNA_1.01.02_3789_0020-column-1415-432-907-2893</t>
        </is>
      </c>
      <c r="C3676" t="inlineStr">
        <is>
          <t>continuation</t>
        </is>
      </c>
      <c r="D3676" t="n">
        <v>1481</v>
      </c>
      <c r="E3676" t="n">
        <v>1583</v>
      </c>
      <c r="F3676" t="inlineStr">
        <is>
          <t xml:space="preserve">    der Reghten van Schotsche Koolen met Ne-</t>
        </is>
      </c>
      <c r="G3676">
        <f>HYPERLINK("https://images.diginfra.net/iiif/NL-HaNA_1.01.02/3789/NL-HaNA_1.01.02_3789_0020.jpg/1315,332,1107,3093/full/0/default.jpg", "iiif_url")</f>
        <v/>
      </c>
    </row>
    <row r="3677">
      <c r="A3677" t="inlineStr">
        <is>
          <t>NL-HaNA_1.01.02_3789_0020-page-38</t>
        </is>
      </c>
      <c r="B3677" t="inlineStr">
        <is>
          <t>NL-HaNA_1.01.02_3789_0020-column-1415-432-907-2893</t>
        </is>
      </c>
      <c r="C3677" t="inlineStr">
        <is>
          <t>continuation</t>
        </is>
      </c>
      <c r="D3677" t="n">
        <v>1478</v>
      </c>
      <c r="E3677" t="n">
        <v>1635</v>
      </c>
      <c r="F3677" t="inlineStr">
        <is>
          <t xml:space="preserve">    derlandische Scheepen ingevoert werdende.</t>
        </is>
      </c>
      <c r="G3677">
        <f>HYPERLINK("https://images.diginfra.net/iiif/NL-HaNA_1.01.02/3789/NL-HaNA_1.01.02_3789_0020.jpg/1315,332,1107,3093/full/0/default.jpg", "iiif_url")</f>
        <v/>
      </c>
    </row>
    <row r="3678">
      <c r="A3678" t="inlineStr">
        <is>
          <t>NL-HaNA_1.01.02_3789_0020-page-38</t>
        </is>
      </c>
      <c r="B3678" t="inlineStr">
        <is>
          <t>NL-HaNA_1.01.02_3789_0020-column-1415-432-907-2893</t>
        </is>
      </c>
      <c r="C3678" t="inlineStr">
        <is>
          <t>continuation</t>
        </is>
      </c>
      <c r="D3678" t="n">
        <v>1478</v>
      </c>
      <c r="E3678" t="n">
        <v>1691</v>
      </c>
      <c r="F3678" t="inlineStr">
        <is>
          <t xml:space="preserve">    657.</t>
        </is>
      </c>
      <c r="G3678">
        <f>HYPERLINK("https://images.diginfra.net/iiif/NL-HaNA_1.01.02/3789/NL-HaNA_1.01.02_3789_0020.jpg/1315,332,1107,3093/full/0/default.jpg", "iiif_url")</f>
        <v/>
      </c>
    </row>
    <row r="3679">
      <c r="A3679" t="inlineStr">
        <is>
          <t>NL-HaNA_1.01.02_3789_0020-page-38</t>
        </is>
      </c>
      <c r="B3679" t="inlineStr">
        <is>
          <t>NL-HaNA_1.01.02_3789_0020-column-1415-432-907-2893</t>
        </is>
      </c>
      <c r="C3679" t="inlineStr">
        <is>
          <t>repeat_lemma</t>
        </is>
      </c>
      <c r="D3679" t="n">
        <v>1598</v>
      </c>
      <c r="E3679" t="n">
        <v>1716</v>
      </c>
      <c r="F3679" t="inlineStr">
        <is>
          <t xml:space="preserve">        antwoordt op het suhjecét van de Na-</t>
        </is>
      </c>
      <c r="G3679">
        <f>HYPERLINK("https://images.diginfra.net/iiif/NL-HaNA_1.01.02/3789/NL-HaNA_1.01.02_3789_0020.jpg/1315,332,1107,3093/full/0/default.jpg", "iiif_url")</f>
        <v/>
      </c>
    </row>
    <row r="3680">
      <c r="A3680" t="inlineStr">
        <is>
          <t>NL-HaNA_1.01.02_3789_0020-page-38</t>
        </is>
      </c>
      <c r="B3680" t="inlineStr">
        <is>
          <t>NL-HaNA_1.01.02_3789_0020-column-1415-432-907-2893</t>
        </is>
      </c>
      <c r="C3680" t="inlineStr">
        <is>
          <t>continuation</t>
        </is>
      </c>
      <c r="D3680" t="n">
        <v>1481</v>
      </c>
      <c r="E3680" t="n">
        <v>1779</v>
      </c>
      <c r="F3680" t="inlineStr">
        <is>
          <t xml:space="preserve">    vigatie en Commercie op den Rhyn. 666.</t>
        </is>
      </c>
      <c r="G3680">
        <f>HYPERLINK("https://images.diginfra.net/iiif/NL-HaNA_1.01.02/3789/NL-HaNA_1.01.02_3789_0020.jpg/1315,332,1107,3093/full/0/default.jpg", "iiif_url")</f>
        <v/>
      </c>
    </row>
    <row r="3681">
      <c r="A3681" t="inlineStr">
        <is>
          <t>NL-HaNA_1.01.02_3789_0020-page-38</t>
        </is>
      </c>
      <c r="B3681" t="inlineStr">
        <is>
          <t>NL-HaNA_1.01.02_3789_0020-column-1415-432-907-2893</t>
        </is>
      </c>
      <c r="C3681" t="inlineStr">
        <is>
          <t>lemma</t>
        </is>
      </c>
      <c r="D3681" t="n">
        <v>1429</v>
      </c>
      <c r="E3681" t="n">
        <v>1829</v>
      </c>
      <c r="F3681" t="inlineStr">
        <is>
          <t>Hogendorp, beright op bet versoeck van van</t>
        </is>
      </c>
      <c r="G3681">
        <f>HYPERLINK("https://images.diginfra.net/iiif/NL-HaNA_1.01.02/3789/NL-HaNA_1.01.02_3789_0020.jpg/1315,332,1107,3093/full/0/default.jpg", "iiif_url")</f>
        <v/>
      </c>
    </row>
    <row r="3682">
      <c r="A3682" t="inlineStr">
        <is>
          <t>NL-HaNA_1.01.02_3789_0020-page-38</t>
        </is>
      </c>
      <c r="B3682" t="inlineStr">
        <is>
          <t>NL-HaNA_1.01.02_3789_0020-column-1415-432-907-2893</t>
        </is>
      </c>
      <c r="C3682" t="inlineStr">
        <is>
          <t>continuation</t>
        </is>
      </c>
      <c r="D3682" t="n">
        <v>1478</v>
      </c>
      <c r="E3682" t="n">
        <v>1880</v>
      </c>
      <c r="F3682" t="inlineStr">
        <is>
          <t xml:space="preserve">    Heteren, om restitutie van een Obligatie en</t>
        </is>
      </c>
      <c r="G3682">
        <f>HYPERLINK("https://images.diginfra.net/iiif/NL-HaNA_1.01.02/3789/NL-HaNA_1.01.02_3789_0020.jpg/1315,332,1107,3093/full/0/default.jpg", "iiif_url")</f>
        <v/>
      </c>
    </row>
    <row r="3683">
      <c r="A3683" t="inlineStr">
        <is>
          <t>NL-HaNA_1.01.02_3789_0020-page-38</t>
        </is>
      </c>
      <c r="B3683" t="inlineStr">
        <is>
          <t>NL-HaNA_1.01.02_3789_0020-column-1415-432-907-2893</t>
        </is>
      </c>
      <c r="C3683" t="inlineStr">
        <is>
          <t>continuation</t>
        </is>
      </c>
      <c r="D3683" t="n">
        <v>1471</v>
      </c>
      <c r="E3683" t="n">
        <v>1921</v>
      </c>
      <c r="F3683" t="inlineStr">
        <is>
          <t xml:space="preserve">    geaccordeert. 14. 92. 156.</t>
        </is>
      </c>
      <c r="G3683">
        <f>HYPERLINK("https://images.diginfra.net/iiif/NL-HaNA_1.01.02/3789/NL-HaNA_1.01.02_3789_0020.jpg/1315,332,1107,3093/full/0/default.jpg", "iiif_url")</f>
        <v/>
      </c>
    </row>
    <row r="3684">
      <c r="A3684" t="inlineStr">
        <is>
          <t>NL-HaNA_1.01.02_3789_0020-page-38</t>
        </is>
      </c>
      <c r="B3684" t="inlineStr">
        <is>
          <t>NL-HaNA_1.01.02_3789_0020-column-1415-432-907-2893</t>
        </is>
      </c>
      <c r="C3684" t="inlineStr">
        <is>
          <t>repeat_lemma</t>
        </is>
      </c>
      <c r="D3684" t="n">
        <v>1595</v>
      </c>
      <c r="E3684" t="n">
        <v>1968</v>
      </c>
      <c r="F3684" t="inlineStr">
        <is>
          <t xml:space="preserve">        te berighten op het versoeck van van</t>
        </is>
      </c>
      <c r="G3684">
        <f>HYPERLINK("https://images.diginfra.net/iiif/NL-HaNA_1.01.02/3789/NL-HaNA_1.01.02_3789_0020.jpg/1315,332,1107,3093/full/0/default.jpg", "iiif_url")</f>
        <v/>
      </c>
    </row>
    <row r="3685">
      <c r="A3685" t="inlineStr">
        <is>
          <t>NL-HaNA_1.01.02_3789_0020-page-38</t>
        </is>
      </c>
      <c r="B3685" t="inlineStr">
        <is>
          <t>NL-HaNA_1.01.02_3789_0020-column-1415-432-907-2893</t>
        </is>
      </c>
      <c r="C3685" t="inlineStr">
        <is>
          <t>continuation</t>
        </is>
      </c>
      <c r="D3685" t="n">
        <v>1478</v>
      </c>
      <c r="E3685" t="n">
        <v>2022</v>
      </c>
      <c r="F3685" t="inlineStr">
        <is>
          <t xml:space="preserve">    Heteren om restitutie van een Obligatie. 32.</t>
        </is>
      </c>
      <c r="G3685">
        <f>HYPERLINK("https://images.diginfra.net/iiif/NL-HaNA_1.01.02/3789/NL-HaNA_1.01.02_3789_0020.jpg/1315,332,1107,3093/full/0/default.jpg", "iiif_url")</f>
        <v/>
      </c>
    </row>
    <row r="3686">
      <c r="A3686" t="inlineStr">
        <is>
          <t>NL-HaNA_1.01.02_3789_0020-page-38</t>
        </is>
      </c>
      <c r="B3686" t="inlineStr">
        <is>
          <t>NL-HaNA_1.01.02_3789_0020-column-1415-432-907-2893</t>
        </is>
      </c>
      <c r="C3686" t="inlineStr">
        <is>
          <t>continuation</t>
        </is>
      </c>
      <c r="D3686" t="n">
        <v>1476</v>
      </c>
      <c r="E3686" t="n">
        <v>2084</v>
      </c>
      <c r="F3686" t="inlineStr">
        <is>
          <t xml:space="preserve">    90.</t>
        </is>
      </c>
      <c r="G3686">
        <f>HYPERLINK("https://images.diginfra.net/iiif/NL-HaNA_1.01.02/3789/NL-HaNA_1.01.02_3789_0020.jpg/1315,332,1107,3093/full/0/default.jpg", "iiif_url")</f>
        <v/>
      </c>
    </row>
    <row r="3687">
      <c r="A3687" t="inlineStr">
        <is>
          <t>NL-HaNA_1.01.02_3789_0020-page-38</t>
        </is>
      </c>
      <c r="B3687" t="inlineStr">
        <is>
          <t>NL-HaNA_1.01.02_3789_0020-column-1415-432-907-2893</t>
        </is>
      </c>
      <c r="C3687" t="inlineStr">
        <is>
          <t>repeat_lemma</t>
        </is>
      </c>
      <c r="D3687" t="n">
        <v>1604</v>
      </c>
      <c r="E3687" t="n">
        <v>2096</v>
      </c>
      <c r="F3687" t="inlineStr">
        <is>
          <t xml:space="preserve">        berigt en van Heteren wegens cen</t>
        </is>
      </c>
      <c r="G3687">
        <f>HYPERLINK("https://images.diginfra.net/iiif/NL-HaNA_1.01.02/3789/NL-HaNA_1.01.02_3789_0020.jpg/1315,332,1107,3093/full/0/default.jpg", "iiif_url")</f>
        <v/>
      </c>
    </row>
    <row r="3688">
      <c r="A3688" t="inlineStr">
        <is>
          <t>NL-HaNA_1.01.02_3789_0020-page-38</t>
        </is>
      </c>
      <c r="B3688" t="inlineStr">
        <is>
          <t>NL-HaNA_1.01.02_3789_0020-column-1415-432-907-2893</t>
        </is>
      </c>
      <c r="C3688" t="inlineStr">
        <is>
          <t>continuation</t>
        </is>
      </c>
      <c r="D3688" t="n">
        <v>1474</v>
      </c>
      <c r="E3688" t="n">
        <v>2170</v>
      </c>
      <c r="F3688" t="inlineStr">
        <is>
          <t xml:space="preserve">    vermiste Obligatie gedechargeert. 158.</t>
        </is>
      </c>
      <c r="G3688">
        <f>HYPERLINK("https://images.diginfra.net/iiif/NL-HaNA_1.01.02/3789/NL-HaNA_1.01.02_3789_0020.jpg/1315,332,1107,3093/full/0/default.jpg", "iiif_url")</f>
        <v/>
      </c>
    </row>
    <row r="3689">
      <c r="A3689" t="inlineStr">
        <is>
          <t>NL-HaNA_1.01.02_3789_0020-page-38</t>
        </is>
      </c>
      <c r="B3689" t="inlineStr">
        <is>
          <t>NL-HaNA_1.01.02_3789_0020-column-1415-432-907-2893</t>
        </is>
      </c>
      <c r="C3689" t="inlineStr">
        <is>
          <t>repeat_lemma</t>
        </is>
      </c>
      <c r="D3689" t="n">
        <v>1597</v>
      </c>
      <c r="E3689" t="n">
        <v>2215</v>
      </c>
      <c r="F3689" t="inlineStr">
        <is>
          <t xml:space="preserve">        te berigbten op het versoeck van den</t>
        </is>
      </c>
      <c r="G3689">
        <f>HYPERLINK("https://images.diginfra.net/iiif/NL-HaNA_1.01.02/3789/NL-HaNA_1.01.02_3789_0020.jpg/1315,332,1107,3093/full/0/default.jpg", "iiif_url")</f>
        <v/>
      </c>
    </row>
    <row r="3690">
      <c r="A3690" t="inlineStr">
        <is>
          <t>NL-HaNA_1.01.02_3789_0020-page-38</t>
        </is>
      </c>
      <c r="B3690" t="inlineStr">
        <is>
          <t>NL-HaNA_1.01.02_3789_0020-column-1415-432-907-2893</t>
        </is>
      </c>
      <c r="C3690" t="inlineStr">
        <is>
          <t>continuation</t>
        </is>
      </c>
      <c r="D3690" t="n">
        <v>1476</v>
      </c>
      <c r="E3690" t="n">
        <v>2262</v>
      </c>
      <c r="F3690" t="inlineStr">
        <is>
          <t xml:space="preserve">    Churfurst van Trier om betalinge van ach-</t>
        </is>
      </c>
      <c r="G3690">
        <f>HYPERLINK("https://images.diginfra.net/iiif/NL-HaNA_1.01.02/3789/NL-HaNA_1.01.02_3789_0020.jpg/1315,332,1107,3093/full/0/default.jpg", "iiif_url")</f>
        <v/>
      </c>
    </row>
    <row r="3691">
      <c r="A3691" t="inlineStr">
        <is>
          <t>NL-HaNA_1.01.02_3789_0020-page-38</t>
        </is>
      </c>
      <c r="B3691" t="inlineStr">
        <is>
          <t>NL-HaNA_1.01.02_3789_0020-column-1415-432-907-2893</t>
        </is>
      </c>
      <c r="C3691" t="inlineStr">
        <is>
          <t>continuation</t>
        </is>
      </c>
      <c r="D3691" t="n">
        <v>1474</v>
      </c>
      <c r="E3691" t="n">
        <v>2312</v>
      </c>
      <c r="F3691" t="inlineStr">
        <is>
          <t xml:space="preserve">    terstallen. 200. 69.</t>
        </is>
      </c>
      <c r="G3691">
        <f>HYPERLINK("https://images.diginfra.net/iiif/NL-HaNA_1.01.02/3789/NL-HaNA_1.01.02_3789_0020.jpg/1315,332,1107,3093/full/0/default.jpg", "iiif_url")</f>
        <v/>
      </c>
    </row>
    <row r="3692">
      <c r="A3692" t="inlineStr">
        <is>
          <t>NL-HaNA_1.01.02_3789_0020-page-38</t>
        </is>
      </c>
      <c r="B3692" t="inlineStr">
        <is>
          <t>NL-HaNA_1.01.02_3789_0020-column-1415-432-907-2893</t>
        </is>
      </c>
      <c r="C3692" t="inlineStr">
        <is>
          <t>repeat_lemma</t>
        </is>
      </c>
      <c r="D3692" t="n">
        <v>1595</v>
      </c>
      <c r="E3692" t="n">
        <v>2355</v>
      </c>
      <c r="F3692" t="inlineStr">
        <is>
          <t xml:space="preserve">        Staat dien aangaande , de Provincien</t>
        </is>
      </c>
      <c r="G3692">
        <f>HYPERLINK("https://images.diginfra.net/iiif/NL-HaNA_1.01.02/3789/NL-HaNA_1.01.02_3789_0020.jpg/1315,332,1107,3093/full/0/default.jpg", "iiif_url")</f>
        <v/>
      </c>
    </row>
    <row r="3693">
      <c r="A3693" t="inlineStr">
        <is>
          <t>NL-HaNA_1.01.02_3789_0020-page-38</t>
        </is>
      </c>
      <c r="B3693" t="inlineStr">
        <is>
          <t>NL-HaNA_1.01.02_3789_0020-column-1415-432-907-2893</t>
        </is>
      </c>
      <c r="C3693" t="inlineStr">
        <is>
          <t>continuation</t>
        </is>
      </c>
      <c r="D3693" t="n">
        <v>1471</v>
      </c>
      <c r="E3693" t="n">
        <v>2407</v>
      </c>
      <c r="F3693" t="inlineStr">
        <is>
          <t xml:space="preserve">    versogbt deselve te voldoen. 239.</t>
        </is>
      </c>
      <c r="G3693">
        <f>HYPERLINK("https://images.diginfra.net/iiif/NL-HaNA_1.01.02/3789/NL-HaNA_1.01.02_3789_0020.jpg/1315,332,1107,3093/full/0/default.jpg", "iiif_url")</f>
        <v/>
      </c>
    </row>
    <row r="3694">
      <c r="A3694" t="inlineStr">
        <is>
          <t>NL-HaNA_1.01.02_3789_0020-page-38</t>
        </is>
      </c>
      <c r="B3694" t="inlineStr">
        <is>
          <t>NL-HaNA_1.01.02_3789_0020-column-1415-432-907-2893</t>
        </is>
      </c>
      <c r="C3694" t="inlineStr">
        <is>
          <t>continuation</t>
        </is>
      </c>
      <c r="D3694" t="n">
        <v>1590</v>
      </c>
      <c r="E3694" t="n">
        <v>2452</v>
      </c>
      <c r="F3694" t="inlineStr">
        <is>
          <t xml:space="preserve">    geauthoriseert de Geinteresseerden in de</t>
        </is>
      </c>
      <c r="G3694">
        <f>HYPERLINK("https://images.diginfra.net/iiif/NL-HaNA_1.01.02/3789/NL-HaNA_1.01.02_3789_0020.jpg/1315,332,1107,3093/full/0/default.jpg", "iiif_url")</f>
        <v/>
      </c>
    </row>
    <row r="3695">
      <c r="A3695" t="inlineStr">
        <is>
          <t>NL-HaNA_1.01.02_3789_0020-page-38</t>
        </is>
      </c>
      <c r="B3695" t="inlineStr">
        <is>
          <t>NL-HaNA_1.01.02_3789_0020-column-1415-432-907-2893</t>
        </is>
      </c>
      <c r="C3695" t="inlineStr">
        <is>
          <t>continuation</t>
        </is>
      </c>
      <c r="D3695" t="n">
        <v>1469</v>
      </c>
      <c r="E3695" t="n">
        <v>2501</v>
      </c>
      <c r="F3695" t="inlineStr">
        <is>
          <t xml:space="preserve">    Beyersche Negociatie, een vol jaar interessen</t>
        </is>
      </c>
      <c r="G3695">
        <f>HYPERLINK("https://images.diginfra.net/iiif/NL-HaNA_1.01.02/3789/NL-HaNA_1.01.02_3789_0020.jpg/1315,332,1107,3093/full/0/default.jpg", "iiif_url")</f>
        <v/>
      </c>
    </row>
    <row r="3696">
      <c r="A3696" t="inlineStr">
        <is>
          <t>NL-HaNA_1.01.02_3789_0020-page-38</t>
        </is>
      </c>
      <c r="B3696" t="inlineStr">
        <is>
          <t>NL-HaNA_1.01.02_3789_0020-column-1415-432-907-2893</t>
        </is>
      </c>
      <c r="C3696" t="inlineStr">
        <is>
          <t>continuation</t>
        </is>
      </c>
      <c r="D3696" t="n">
        <v>1474</v>
      </c>
      <c r="E3696" t="n">
        <v>2554</v>
      </c>
      <c r="F3696" t="inlineStr">
        <is>
          <t xml:space="preserve">    te voldoen. 381.</t>
        </is>
      </c>
      <c r="G3696">
        <f>HYPERLINK("https://images.diginfra.net/iiif/NL-HaNA_1.01.02/3789/NL-HaNA_1.01.02_3789_0020.jpg/1315,332,1107,3093/full/0/default.jpg", "iiif_url")</f>
        <v/>
      </c>
    </row>
    <row r="3697">
      <c r="A3697" t="inlineStr">
        <is>
          <t>NL-HaNA_1.01.02_3789_0020-page-38</t>
        </is>
      </c>
      <c r="B3697" t="inlineStr">
        <is>
          <t>NL-HaNA_1.01.02_3789_0020-column-1415-432-907-2893</t>
        </is>
      </c>
      <c r="C3697" t="inlineStr">
        <is>
          <t>repeat_lemma</t>
        </is>
      </c>
      <c r="D3697" t="n">
        <v>1588</v>
      </c>
      <c r="E3697" t="n">
        <v>2596</v>
      </c>
      <c r="F3697" t="inlineStr">
        <is>
          <t xml:space="preserve">        Staat van agbterstallen aan den Chur-</t>
        </is>
      </c>
      <c r="G3697">
        <f>HYPERLINK("https://images.diginfra.net/iiif/NL-HaNA_1.01.02/3789/NL-HaNA_1.01.02_3789_0020.jpg/1315,332,1107,3093/full/0/default.jpg", "iiif_url")</f>
        <v/>
      </c>
    </row>
    <row r="3698">
      <c r="A3698" t="inlineStr">
        <is>
          <t>NL-HaNA_1.01.02_3789_0020-page-38</t>
        </is>
      </c>
      <c r="B3698" t="inlineStr">
        <is>
          <t>NL-HaNA_1.01.02_3789_0020-column-1415-432-907-2893</t>
        </is>
      </c>
      <c r="C3698" t="inlineStr">
        <is>
          <t>continuation</t>
        </is>
      </c>
      <c r="D3698" t="n">
        <v>1469</v>
      </c>
      <c r="E3698" t="n">
        <v>2651</v>
      </c>
      <c r="F3698" t="inlineStr">
        <is>
          <t xml:space="preserve">    furst van Trier verschuldigbt, Provincien</t>
        </is>
      </c>
      <c r="G3698">
        <f>HYPERLINK("https://images.diginfra.net/iiif/NL-HaNA_1.01.02/3789/NL-HaNA_1.01.02_3789_0020.jpg/1315,332,1107,3093/full/0/default.jpg", "iiif_url")</f>
        <v/>
      </c>
    </row>
    <row r="3699">
      <c r="A3699" t="inlineStr">
        <is>
          <t>NL-HaNA_1.01.02_3789_0020-page-38</t>
        </is>
      </c>
      <c r="B3699" t="inlineStr">
        <is>
          <t>NL-HaNA_1.01.02_3789_0020-column-1415-432-907-2893</t>
        </is>
      </c>
      <c r="C3699" t="inlineStr">
        <is>
          <t>continuation</t>
        </is>
      </c>
      <c r="D3699" t="n">
        <v>1467</v>
      </c>
      <c r="E3699" t="n">
        <v>2703</v>
      </c>
      <c r="F3699" t="inlineStr">
        <is>
          <t xml:space="preserve">    aangemaant haare aghterstallen te voldoen.</t>
        </is>
      </c>
      <c r="G3699">
        <f>HYPERLINK("https://images.diginfra.net/iiif/NL-HaNA_1.01.02/3789/NL-HaNA_1.01.02_3789_0020.jpg/1315,332,1107,3093/full/0/default.jpg", "iiif_url")</f>
        <v/>
      </c>
    </row>
    <row r="3700">
      <c r="A3700" t="inlineStr">
        <is>
          <t>NL-HaNA_1.01.02_3789_0020-page-38</t>
        </is>
      </c>
      <c r="B3700" t="inlineStr">
        <is>
          <t>NL-HaNA_1.01.02_3789_0020-column-1415-432-907-2893</t>
        </is>
      </c>
      <c r="C3700" t="inlineStr">
        <is>
          <t>continuation</t>
        </is>
      </c>
      <c r="D3700" t="n">
        <v>1464</v>
      </c>
      <c r="E3700" t="n">
        <v>2751</v>
      </c>
      <c r="F3700" t="inlineStr">
        <is>
          <t xml:space="preserve">    665.</t>
        </is>
      </c>
      <c r="G3700">
        <f>HYPERLINK("https://images.diginfra.net/iiif/NL-HaNA_1.01.02/3789/NL-HaNA_1.01.02_3789_0020.jpg/1315,332,1107,3093/full/0/default.jpg", "iiif_url")</f>
        <v/>
      </c>
    </row>
    <row r="3701">
      <c r="A3701" t="inlineStr">
        <is>
          <t>NL-HaNA_1.01.02_3789_0020-page-38</t>
        </is>
      </c>
      <c r="B3701" t="inlineStr">
        <is>
          <t>NL-HaNA_1.01.02_3789_0020-column-1415-432-907-2893</t>
        </is>
      </c>
      <c r="C3701" t="inlineStr">
        <is>
          <t>lemma</t>
        </is>
      </c>
      <c r="D3701" t="n">
        <v>1420</v>
      </c>
      <c r="E3701" t="n">
        <v>2795</v>
      </c>
      <c r="F3701" t="inlineStr">
        <is>
          <t>Hogendyck, declaratie. 334-</t>
        </is>
      </c>
      <c r="G3701">
        <f>HYPERLINK("https://images.diginfra.net/iiif/NL-HaNA_1.01.02/3789/NL-HaNA_1.01.02_3789_0020.jpg/1315,332,1107,3093/full/0/default.jpg", "iiif_url")</f>
        <v/>
      </c>
    </row>
    <row r="3702">
      <c r="A3702" t="inlineStr">
        <is>
          <t>NL-HaNA_1.01.02_3789_0020-page-38</t>
        </is>
      </c>
      <c r="B3702" t="inlineStr">
        <is>
          <t>NL-HaNA_1.01.02_3789_0020-column-1415-432-907-2893</t>
        </is>
      </c>
      <c r="C3702" t="inlineStr">
        <is>
          <t>lemma</t>
        </is>
      </c>
      <c r="D3702" t="n">
        <v>1415</v>
      </c>
      <c r="E3702" t="n">
        <v>2840</v>
      </c>
      <c r="F3702" t="inlineStr">
        <is>
          <t>Hogenraade, sententie in de saak van Minet,</t>
        </is>
      </c>
      <c r="G3702">
        <f>HYPERLINK("https://images.diginfra.net/iiif/NL-HaNA_1.01.02/3789/NL-HaNA_1.01.02_3789_0020.jpg/1315,332,1107,3093/full/0/default.jpg", "iiif_url")</f>
        <v/>
      </c>
    </row>
    <row r="3703">
      <c r="A3703" t="inlineStr">
        <is>
          <t>NL-HaNA_1.01.02_3789_0020-page-38</t>
        </is>
      </c>
      <c r="B3703" t="inlineStr">
        <is>
          <t>NL-HaNA_1.01.02_3789_0020-column-1415-432-907-2893</t>
        </is>
      </c>
      <c r="C3703" t="inlineStr">
        <is>
          <t>continuation</t>
        </is>
      </c>
      <c r="D3703" t="n">
        <v>1464</v>
      </c>
      <c r="E3703" t="n">
        <v>2895</v>
      </c>
      <c r="F3703" t="inlineStr">
        <is>
          <t xml:space="preserve">    en Bewindihebbers. van de West-Indische</t>
        </is>
      </c>
      <c r="G3703">
        <f>HYPERLINK("https://images.diginfra.net/iiif/NL-HaNA_1.01.02/3789/NL-HaNA_1.01.02_3789_0020.jpg/1315,332,1107,3093/full/0/default.jpg", "iiif_url")</f>
        <v/>
      </c>
    </row>
    <row r="3704">
      <c r="A3704" t="inlineStr">
        <is>
          <t>NL-HaNA_1.01.02_3789_0020-page-38</t>
        </is>
      </c>
      <c r="B3704" t="inlineStr">
        <is>
          <t>NL-HaNA_1.01.02_3789_0020-column-1415-432-907-2893</t>
        </is>
      </c>
      <c r="C3704" t="inlineStr">
        <is>
          <t>continuation</t>
        </is>
      </c>
      <c r="D3704" t="n">
        <v>1467</v>
      </c>
      <c r="E3704" t="n">
        <v>2941</v>
      </c>
      <c r="F3704" t="inlineStr">
        <is>
          <t xml:space="preserve">    Compagnie. 502.</t>
        </is>
      </c>
      <c r="G3704">
        <f>HYPERLINK("https://images.diginfra.net/iiif/NL-HaNA_1.01.02/3789/NL-HaNA_1.01.02_3789_0020.jpg/1315,332,1107,3093/full/0/default.jpg", "iiif_url")</f>
        <v/>
      </c>
    </row>
    <row r="3705">
      <c r="A3705" t="inlineStr">
        <is>
          <t>NL-HaNA_1.01.02_3789_0020-page-38</t>
        </is>
      </c>
      <c r="B3705" t="inlineStr">
        <is>
          <t>NL-HaNA_1.01.02_3789_0020-column-1415-432-907-2893</t>
        </is>
      </c>
      <c r="C3705" t="inlineStr">
        <is>
          <t>repeat_lemma</t>
        </is>
      </c>
      <c r="D3705" t="n">
        <v>1581</v>
      </c>
      <c r="E3705" t="n">
        <v>2986</v>
      </c>
      <c r="F3705" t="inlineStr">
        <is>
          <t xml:space="preserve">        Jententie te formeeren in de saake van</t>
        </is>
      </c>
      <c r="G3705">
        <f>HYPERLINK("https://images.diginfra.net/iiif/NL-HaNA_1.01.02/3789/NL-HaNA_1.01.02_3789_0020.jpg/1315,332,1107,3093/full/0/default.jpg", "iiif_url")</f>
        <v/>
      </c>
    </row>
    <row r="3706">
      <c r="A3706" t="inlineStr">
        <is>
          <t>NL-HaNA_1.01.02_3789_0020-page-38</t>
        </is>
      </c>
      <c r="B3706" t="inlineStr">
        <is>
          <t>NL-HaNA_1.01.02_3789_0020-column-1415-432-907-2893</t>
        </is>
      </c>
      <c r="C3706" t="inlineStr">
        <is>
          <t>continuation</t>
        </is>
      </c>
      <c r="D3706" t="n">
        <v>1462</v>
      </c>
      <c r="E3706" t="n">
        <v>3043</v>
      </c>
      <c r="F3706" t="inlineStr">
        <is>
          <t xml:space="preserve">    Doncker. 522.</t>
        </is>
      </c>
      <c r="G3706">
        <f>HYPERLINK("https://images.diginfra.net/iiif/NL-HaNA_1.01.02/3789/NL-HaNA_1.01.02_3789_0020.jpg/1315,332,1107,3093/full/0/default.jpg", "iiif_url")</f>
        <v/>
      </c>
    </row>
    <row r="3707">
      <c r="A3707" t="inlineStr">
        <is>
          <t>NL-HaNA_1.01.02_3789_0020-page-38</t>
        </is>
      </c>
      <c r="B3707" t="inlineStr">
        <is>
          <t>NL-HaNA_1.01.02_3789_0020-column-1415-432-907-2893</t>
        </is>
      </c>
      <c r="C3707" t="inlineStr">
        <is>
          <t>repeat_lemma</t>
        </is>
      </c>
      <c r="D3707" t="n">
        <v>1583</v>
      </c>
      <c r="E3707" t="n">
        <v>3083</v>
      </c>
      <c r="F3707" t="inlineStr">
        <is>
          <t xml:space="preserve">        advis wegens de questie tusschen San-</t>
        </is>
      </c>
      <c r="G3707">
        <f>HYPERLINK("https://images.diginfra.net/iiif/NL-HaNA_1.01.02/3789/NL-HaNA_1.01.02_3789_0020.jpg/1315,332,1107,3093/full/0/default.jpg", "iiif_url")</f>
        <v/>
      </c>
    </row>
    <row r="3708">
      <c r="A3708" t="inlineStr">
        <is>
          <t>NL-HaNA_1.01.02_3789_0020-page-38</t>
        </is>
      </c>
      <c r="B3708" t="inlineStr">
        <is>
          <t>NL-HaNA_1.01.02_3789_0020-column-1415-432-907-2893</t>
        </is>
      </c>
      <c r="C3708" t="inlineStr">
        <is>
          <t>continuation</t>
        </is>
      </c>
      <c r="D3708" t="n">
        <v>1460</v>
      </c>
      <c r="E3708" t="n">
        <v>3136</v>
      </c>
      <c r="F3708" t="inlineStr">
        <is>
          <t xml:space="preserve">    dijk, Charron, en Neale en aan den ordina-</t>
        </is>
      </c>
      <c r="G3708">
        <f>HYPERLINK("https://images.diginfra.net/iiif/NL-HaNA_1.01.02/3789/NL-HaNA_1.01.02_3789_0020.jpg/1315,332,1107,3093/full/0/default.jpg", "iiif_url")</f>
        <v/>
      </c>
    </row>
    <row r="3709">
      <c r="A3709" t="inlineStr">
        <is>
          <t>NL-HaNA_1.01.02_3789_0020-page-38</t>
        </is>
      </c>
      <c r="B3709" t="inlineStr">
        <is>
          <t>NL-HaNA_1.01.02_3789_0020-column-1415-432-907-2893</t>
        </is>
      </c>
      <c r="C3709" t="inlineStr">
        <is>
          <t>continuation</t>
        </is>
      </c>
      <c r="D3709" t="n">
        <v>1457</v>
      </c>
      <c r="E3709" t="n">
        <v>3186</v>
      </c>
      <c r="F3709" t="inlineStr">
        <is>
          <t xml:space="preserve">    ris Reghter tot Suriname gerenvoyeert.</t>
        </is>
      </c>
      <c r="G3709">
        <f>HYPERLINK("https://images.diginfra.net/iiif/NL-HaNA_1.01.02/3789/NL-HaNA_1.01.02_3789_0020.jpg/1315,332,1107,3093/full/0/default.jpg", "iiif_url")</f>
        <v/>
      </c>
    </row>
    <row r="3710">
      <c r="A3710" t="inlineStr">
        <is>
          <t>NL-HaNA_1.01.02_3789_0020-page-38</t>
        </is>
      </c>
      <c r="B3710" t="inlineStr">
        <is>
          <t>NL-HaNA_1.01.02_3789_0020-column-1415-432-907-2893</t>
        </is>
      </c>
      <c r="C3710" t="inlineStr">
        <is>
          <t>continuation</t>
        </is>
      </c>
      <c r="D3710" t="n">
        <v>1460</v>
      </c>
      <c r="E3710" t="n">
        <v>3239</v>
      </c>
      <c r="F3710" t="inlineStr">
        <is>
          <t xml:space="preserve">    631.</t>
        </is>
      </c>
      <c r="G3710">
        <f>HYPERLINK("https://images.diginfra.net/iiif/NL-HaNA_1.01.02/3789/NL-HaNA_1.01.02_3789_0020.jpg/1315,332,1107,3093/full/0/default.jpg", "iiif_url")</f>
        <v/>
      </c>
    </row>
    <row r="3711">
      <c r="A3711" t="inlineStr">
        <is>
          <t>NL-HaNA_1.01.02_3789_0020-page-38</t>
        </is>
      </c>
      <c r="B3711" t="inlineStr">
        <is>
          <t>NL-HaNA_1.01.02_3789_0020-column-1415-432-907-2893</t>
        </is>
      </c>
      <c r="C3711" t="inlineStr">
        <is>
          <t>lemma</t>
        </is>
      </c>
      <c r="D3711" t="n">
        <v>1408</v>
      </c>
      <c r="E3711" t="n">
        <v>3274</v>
      </c>
      <c r="F3711" t="inlineStr">
        <is>
          <t>Hollandt overgenoomen de Missive van van</t>
        </is>
      </c>
      <c r="G3711">
        <f>HYPERLINK("https://images.diginfra.net/iiif/NL-HaNA_1.01.02/3789/NL-HaNA_1.01.02_3789_0020.jpg/1315,332,1107,3093/full/0/default.jpg", "iiif_url")</f>
        <v/>
      </c>
    </row>
    <row r="3715">
      <c r="A3715" t="inlineStr">
        <is>
          <t>NL-HaNA_1.01.02_3789_0020-page-39</t>
        </is>
      </c>
      <c r="B3715" t="inlineStr">
        <is>
          <t>NL-HaNA_1.01.02_3789_0020-column-2609-452-879-2922</t>
        </is>
      </c>
      <c r="C3715" t="inlineStr">
        <is>
          <t>continuation</t>
        </is>
      </c>
      <c r="D3715" t="n">
        <v>2654</v>
      </c>
      <c r="E3715" t="n">
        <v>450</v>
      </c>
      <c r="F3715" t="inlineStr">
        <is>
          <t xml:space="preserve">    Ehey, om Reglement tot den invoer van</t>
        </is>
      </c>
      <c r="G3715">
        <f>HYPERLINK("https://images.diginfra.net/iiif/NL-HaNA_1.01.02/3789/NL-HaNA_1.01.02_3789_0020.jpg/2509,352,1079,3122/full/0/default.jpg", "iiif_url")</f>
        <v/>
      </c>
    </row>
    <row r="3716">
      <c r="A3716" t="inlineStr">
        <is>
          <t>NL-HaNA_1.01.02_3789_0020-page-39</t>
        </is>
      </c>
      <c r="B3716" t="inlineStr">
        <is>
          <t>NL-HaNA_1.01.02_3789_0020-column-2609-452-879-2922</t>
        </is>
      </c>
      <c r="C3716" t="inlineStr">
        <is>
          <t>continuation</t>
        </is>
      </c>
      <c r="D3716" t="n">
        <v>2647</v>
      </c>
      <c r="E3716" t="n">
        <v>503</v>
      </c>
      <c r="F3716" t="inlineStr">
        <is>
          <t xml:space="preserve">    den Hoillandischen Bockem. 1.</t>
        </is>
      </c>
      <c r="G3716">
        <f>HYPERLINK("https://images.diginfra.net/iiif/NL-HaNA_1.01.02/3789/NL-HaNA_1.01.02_3789_0020.jpg/2509,352,1079,3122/full/0/default.jpg", "iiif_url")</f>
        <v/>
      </c>
    </row>
    <row r="3717">
      <c r="A3717" t="inlineStr">
        <is>
          <t>NL-HaNA_1.01.02_3789_0020-page-39</t>
        </is>
      </c>
      <c r="B3717" t="inlineStr">
        <is>
          <t>NL-HaNA_1.01.02_3789_0020-column-2609-452-879-2922</t>
        </is>
      </c>
      <c r="C3717" t="inlineStr">
        <is>
          <t>repeat_lemma</t>
        </is>
      </c>
      <c r="D3717" t="n">
        <v>2777</v>
      </c>
      <c r="E3717" t="n">
        <v>550</v>
      </c>
      <c r="F3717" t="inlineStr">
        <is>
          <t xml:space="preserve">        Commissie voor den Heere Saskerus</t>
        </is>
      </c>
      <c r="G3717">
        <f>HYPERLINK("https://images.diginfra.net/iiif/NL-HaNA_1.01.02/3789/NL-HaNA_1.01.02_3789_0020.jpg/2509,352,1079,3122/full/0/default.jpg", "iiif_url")</f>
        <v/>
      </c>
    </row>
    <row r="3718">
      <c r="A3718" t="inlineStr">
        <is>
          <t>NL-HaNA_1.01.02_3789_0020-page-39</t>
        </is>
      </c>
      <c r="B3718" t="inlineStr">
        <is>
          <t>NL-HaNA_1.01.02_3789_0020-column-2609-452-879-2922</t>
        </is>
      </c>
      <c r="C3718" t="inlineStr">
        <is>
          <t>continuation</t>
        </is>
      </c>
      <c r="D3718" t="n">
        <v>2647</v>
      </c>
      <c r="E3718" t="n">
        <v>604</v>
      </c>
      <c r="F3718" t="inlineStr">
        <is>
          <t xml:space="preserve">    ter Admiraliteyt in het Noorder Quartier.</t>
        </is>
      </c>
      <c r="G3718">
        <f>HYPERLINK("https://images.diginfra.net/iiif/NL-HaNA_1.01.02/3789/NL-HaNA_1.01.02_3789_0020.jpg/2509,352,1079,3122/full/0/default.jpg", "iiif_url")</f>
        <v/>
      </c>
    </row>
    <row r="3719">
      <c r="A3719" t="inlineStr">
        <is>
          <t>NL-HaNA_1.01.02_3789_0020-page-39</t>
        </is>
      </c>
      <c r="B3719" t="inlineStr">
        <is>
          <t>NL-HaNA_1.01.02_3789_0020-column-2609-452-879-2922</t>
        </is>
      </c>
      <c r="C3719" t="inlineStr">
        <is>
          <t>continuation</t>
        </is>
      </c>
      <c r="D3719" t="n">
        <v>2649</v>
      </c>
      <c r="E3719" t="n">
        <v>651</v>
      </c>
      <c r="F3719" t="inlineStr">
        <is>
          <t xml:space="preserve">    14.</t>
        </is>
      </c>
      <c r="G3719">
        <f>HYPERLINK("https://images.diginfra.net/iiif/NL-HaNA_1.01.02/3789/NL-HaNA_1.01.02_3789_0020.jpg/2509,352,1079,3122/full/0/default.jpg", "iiif_url")</f>
        <v/>
      </c>
    </row>
    <row r="3720">
      <c r="A3720" t="inlineStr">
        <is>
          <t>NL-HaNA_1.01.02_3789_0020-page-39</t>
        </is>
      </c>
      <c r="B3720" t="inlineStr">
        <is>
          <t>NL-HaNA_1.01.02_3789_0020-column-2609-452-879-2922</t>
        </is>
      </c>
      <c r="C3720" t="inlineStr">
        <is>
          <t>repeat_lemma</t>
        </is>
      </c>
      <c r="D3720" t="n">
        <v>2770</v>
      </c>
      <c r="E3720" t="n">
        <v>684</v>
      </c>
      <c r="F3720" t="inlineStr">
        <is>
          <t xml:space="preserve">        overgenoomen de Missive van Mau-</t>
        </is>
      </c>
      <c r="G3720">
        <f>HYPERLINK("https://images.diginfra.net/iiif/NL-HaNA_1.01.02/3789/NL-HaNA_1.01.02_3789_0020.jpg/2509,352,1079,3122/full/0/default.jpg", "iiif_url")</f>
        <v/>
      </c>
    </row>
    <row r="3721">
      <c r="A3721" t="inlineStr">
        <is>
          <t>NL-HaNA_1.01.02_3789_0020-page-39</t>
        </is>
      </c>
      <c r="B3721" t="inlineStr">
        <is>
          <t>NL-HaNA_1.01.02_3789_0020-column-2609-452-879-2922</t>
        </is>
      </c>
      <c r="C3721" t="inlineStr">
        <is>
          <t>continuation</t>
        </is>
      </c>
      <c r="D3721" t="n">
        <v>2640</v>
      </c>
      <c r="E3721" t="n">
        <v>745</v>
      </c>
      <c r="F3721" t="inlineStr">
        <is>
          <t xml:space="preserve">    ritius, raakende de conditien en seekerbeyt ,</t>
        </is>
      </c>
      <c r="G3721">
        <f>HYPERLINK("https://images.diginfra.net/iiif/NL-HaNA_1.01.02/3789/NL-HaNA_1.01.02_3789_0020.jpg/2509,352,1079,3122/full/0/default.jpg", "iiif_url")</f>
        <v/>
      </c>
    </row>
    <row r="3722">
      <c r="A3722" t="inlineStr">
        <is>
          <t>NL-HaNA_1.01.02_3789_0020-page-39</t>
        </is>
      </c>
      <c r="B3722" t="inlineStr">
        <is>
          <t>NL-HaNA_1.01.02_3789_0020-column-2609-452-879-2922</t>
        </is>
      </c>
      <c r="C3722" t="inlineStr">
        <is>
          <t>continuation</t>
        </is>
      </c>
      <c r="D3722" t="n">
        <v>2642</v>
      </c>
      <c r="E3722" t="n">
        <v>793</v>
      </c>
      <c r="F3722" t="inlineStr">
        <is>
          <t xml:space="preserve">    waar onder de Meckelenburghsche Negociatie</t>
        </is>
      </c>
      <c r="G3722">
        <f>HYPERLINK("https://images.diginfra.net/iiif/NL-HaNA_1.01.02/3789/NL-HaNA_1.01.02_3789_0020.jpg/2509,352,1079,3122/full/0/default.jpg", "iiif_url")</f>
        <v/>
      </c>
    </row>
    <row r="3723">
      <c r="A3723" t="inlineStr">
        <is>
          <t>NL-HaNA_1.01.02_3789_0020-page-39</t>
        </is>
      </c>
      <c r="B3723" t="inlineStr">
        <is>
          <t>NL-HaNA_1.01.02_3789_0020-column-2609-452-879-2922</t>
        </is>
      </c>
      <c r="C3723" t="inlineStr">
        <is>
          <t>continuation</t>
        </is>
      </c>
      <c r="D3723" t="n">
        <v>2637</v>
      </c>
      <c r="E3723" t="n">
        <v>844</v>
      </c>
      <c r="F3723" t="inlineStr">
        <is>
          <t xml:space="preserve">    soude geschieden. 18.</t>
        </is>
      </c>
      <c r="G3723">
        <f>HYPERLINK("https://images.diginfra.net/iiif/NL-HaNA_1.01.02/3789/NL-HaNA_1.01.02_3789_0020.jpg/2509,352,1079,3122/full/0/default.jpg", "iiif_url")</f>
        <v/>
      </c>
    </row>
    <row r="3724">
      <c r="A3724" t="inlineStr">
        <is>
          <t>NL-HaNA_1.01.02_3789_0020-page-39</t>
        </is>
      </c>
      <c r="B3724" t="inlineStr">
        <is>
          <t>NL-HaNA_1.01.02_3789_0020-column-2609-452-879-2922</t>
        </is>
      </c>
      <c r="C3724" t="inlineStr">
        <is>
          <t>repeat_lemma</t>
        </is>
      </c>
      <c r="D3724" t="n">
        <v>2766</v>
      </c>
      <c r="E3724" t="n">
        <v>888</v>
      </c>
      <c r="F3724" t="inlineStr">
        <is>
          <t xml:space="preserve">        'overnoomen de Memorie van Golof-</t>
        </is>
      </c>
      <c r="G3724">
        <f>HYPERLINK("https://images.diginfra.net/iiif/NL-HaNA_1.01.02/3789/NL-HaNA_1.01.02_3789_0020.jpg/2509,352,1079,3122/full/0/default.jpg", "iiif_url")</f>
        <v/>
      </c>
    </row>
    <row r="3725">
      <c r="A3725" t="inlineStr">
        <is>
          <t>NL-HaNA_1.01.02_3789_0020-page-39</t>
        </is>
      </c>
      <c r="B3725" t="inlineStr">
        <is>
          <t>NL-HaNA_1.01.02_3789_0020-column-2609-452-879-2922</t>
        </is>
      </c>
      <c r="C3725" t="inlineStr">
        <is>
          <t>continuation</t>
        </is>
      </c>
      <c r="D3725" t="n">
        <v>2640</v>
      </c>
      <c r="E3725" t="n">
        <v>936</v>
      </c>
      <c r="F3725" t="inlineStr">
        <is>
          <t xml:space="preserve">    kin, ruakende de violentie door twee Rot-</t>
        </is>
      </c>
      <c r="G3725">
        <f>HYPERLINK("https://images.diginfra.net/iiif/NL-HaNA_1.01.02/3789/NL-HaNA_1.01.02_3789_0020.jpg/2509,352,1079,3122/full/0/default.jpg", "iiif_url")</f>
        <v/>
      </c>
    </row>
    <row r="3726">
      <c r="A3726" t="inlineStr">
        <is>
          <t>NL-HaNA_1.01.02_3789_0020-page-39</t>
        </is>
      </c>
      <c r="B3726" t="inlineStr">
        <is>
          <t>NL-HaNA_1.01.02_3789_0020-column-2609-452-879-2922</t>
        </is>
      </c>
      <c r="C3726" t="inlineStr">
        <is>
          <t>continuation</t>
        </is>
      </c>
      <c r="D3726" t="n">
        <v>2637</v>
      </c>
      <c r="E3726" t="n">
        <v>986</v>
      </c>
      <c r="F3726" t="inlineStr">
        <is>
          <t xml:space="preserve">    terdamsche Scheepen in Groenlandt gepleeght.</t>
        </is>
      </c>
      <c r="G3726">
        <f>HYPERLINK("https://images.diginfra.net/iiif/NL-HaNA_1.01.02/3789/NL-HaNA_1.01.02_3789_0020.jpg/2509,352,1079,3122/full/0/default.jpg", "iiif_url")</f>
        <v/>
      </c>
    </row>
    <row r="3727">
      <c r="A3727" t="inlineStr">
        <is>
          <t>NL-HaNA_1.01.02_3789_0020-page-39</t>
        </is>
      </c>
      <c r="B3727" t="inlineStr">
        <is>
          <t>NL-HaNA_1.01.02_3789_0020-column-2609-452-879-2922</t>
        </is>
      </c>
      <c r="C3727" t="inlineStr">
        <is>
          <t>continuation</t>
        </is>
      </c>
      <c r="D3727" t="n">
        <v>2644</v>
      </c>
      <c r="E3727" t="n">
        <v>1041</v>
      </c>
      <c r="F3727" t="inlineStr">
        <is>
          <t xml:space="preserve">    19.</t>
        </is>
      </c>
      <c r="G3727">
        <f>HYPERLINK("https://images.diginfra.net/iiif/NL-HaNA_1.01.02/3789/NL-HaNA_1.01.02_3789_0020.jpg/2509,352,1079,3122/full/0/default.jpg", "iiif_url")</f>
        <v/>
      </c>
    </row>
    <row r="3728">
      <c r="A3728" t="inlineStr">
        <is>
          <t>NL-HaNA_1.01.02_3789_0020-page-39</t>
        </is>
      </c>
      <c r="B3728" t="inlineStr">
        <is>
          <t>NL-HaNA_1.01.02_3789_0020-column-2609-452-879-2922</t>
        </is>
      </c>
      <c r="C3728" t="inlineStr">
        <is>
          <t>repeat_lemma</t>
        </is>
      </c>
      <c r="D3728" t="n">
        <v>2759</v>
      </c>
      <c r="E3728" t="n">
        <v>1073</v>
      </c>
      <c r="F3728" t="inlineStr">
        <is>
          <t xml:space="preserve">        aangenoomen haar te verklaren op de</t>
        </is>
      </c>
      <c r="G3728">
        <f>HYPERLINK("https://images.diginfra.net/iiif/NL-HaNA_1.01.02/3789/NL-HaNA_1.01.02_3789_0020.jpg/2509,352,1079,3122/full/0/default.jpg", "iiif_url")</f>
        <v/>
      </c>
    </row>
    <row r="3729">
      <c r="A3729" t="inlineStr">
        <is>
          <t>NL-HaNA_1.01.02_3789_0020-page-39</t>
        </is>
      </c>
      <c r="B3729" t="inlineStr">
        <is>
          <t>NL-HaNA_1.01.02_3789_0020-column-2609-452-879-2922</t>
        </is>
      </c>
      <c r="C3729" t="inlineStr">
        <is>
          <t>continuation</t>
        </is>
      </c>
      <c r="D3729" t="n">
        <v>2637</v>
      </c>
      <c r="E3729" t="n">
        <v>1132</v>
      </c>
      <c r="F3729" t="inlineStr">
        <is>
          <t xml:space="preserve">    propositie van Gelderlandt tot een Beededagh.</t>
        </is>
      </c>
      <c r="G3729">
        <f>HYPERLINK("https://images.diginfra.net/iiif/NL-HaNA_1.01.02/3789/NL-HaNA_1.01.02_3789_0020.jpg/2509,352,1079,3122/full/0/default.jpg", "iiif_url")</f>
        <v/>
      </c>
    </row>
    <row r="3730">
      <c r="A3730" t="inlineStr">
        <is>
          <t>NL-HaNA_1.01.02_3789_0020-page-39</t>
        </is>
      </c>
      <c r="B3730" t="inlineStr">
        <is>
          <t>NL-HaNA_1.01.02_3789_0020-column-2609-452-879-2922</t>
        </is>
      </c>
      <c r="C3730" t="inlineStr">
        <is>
          <t>continuation</t>
        </is>
      </c>
      <c r="D3730" t="n">
        <v>2642</v>
      </c>
      <c r="E3730" t="n">
        <v>1187</v>
      </c>
      <c r="F3730" t="inlineStr">
        <is>
          <t xml:space="preserve">    44.</t>
        </is>
      </c>
      <c r="G3730">
        <f>HYPERLINK("https://images.diginfra.net/iiif/NL-HaNA_1.01.02/3789/NL-HaNA_1.01.02_3789_0020.jpg/2509,352,1079,3122/full/0/default.jpg", "iiif_url")</f>
        <v/>
      </c>
    </row>
    <row r="3731">
      <c r="A3731" t="inlineStr">
        <is>
          <t>NL-HaNA_1.01.02_3789_0020-page-39</t>
        </is>
      </c>
      <c r="B3731" t="inlineStr">
        <is>
          <t>NL-HaNA_1.01.02_3789_0020-column-2609-452-879-2922</t>
        </is>
      </c>
      <c r="C3731" t="inlineStr">
        <is>
          <t>repeat_lemma</t>
        </is>
      </c>
      <c r="D3731" t="n">
        <v>2768</v>
      </c>
      <c r="E3731" t="n">
        <v>1214</v>
      </c>
      <c r="F3731" t="inlineStr">
        <is>
          <t xml:space="preserve">        Commissie voor den Heere Lytoghton</t>
        </is>
      </c>
      <c r="G3731">
        <f>HYPERLINK("https://images.diginfra.net/iiif/NL-HaNA_1.01.02/3789/NL-HaNA_1.01.02_3789_0020.jpg/2509,352,1079,3122/full/0/default.jpg", "iiif_url")</f>
        <v/>
      </c>
    </row>
    <row r="3732">
      <c r="A3732" t="inlineStr">
        <is>
          <t>NL-HaNA_1.01.02_3789_0020-page-39</t>
        </is>
      </c>
      <c r="B3732" t="inlineStr">
        <is>
          <t>NL-HaNA_1.01.02_3789_0020-column-2609-452-879-2922</t>
        </is>
      </c>
      <c r="C3732" t="inlineStr">
        <is>
          <t>continuation</t>
        </is>
      </c>
      <c r="D3732" t="n">
        <v>2635</v>
      </c>
      <c r="E3732" t="n">
        <v>1276</v>
      </c>
      <c r="F3732" t="inlineStr">
        <is>
          <t xml:space="preserve">    ter Admiraliteyt in het Noorder Quartier.</t>
        </is>
      </c>
      <c r="G3732">
        <f>HYPERLINK("https://images.diginfra.net/iiif/NL-HaNA_1.01.02/3789/NL-HaNA_1.01.02_3789_0020.jpg/2509,352,1079,3122/full/0/default.jpg", "iiif_url")</f>
        <v/>
      </c>
    </row>
    <row r="3733">
      <c r="A3733" t="inlineStr">
        <is>
          <t>NL-HaNA_1.01.02_3789_0020-page-39</t>
        </is>
      </c>
      <c r="B3733" t="inlineStr">
        <is>
          <t>NL-HaNA_1.01.02_3789_0020-column-2609-452-879-2922</t>
        </is>
      </c>
      <c r="C3733" t="inlineStr">
        <is>
          <t>continuation</t>
        </is>
      </c>
      <c r="D3733" t="n">
        <v>2640</v>
      </c>
      <c r="E3733" t="n">
        <v>1328</v>
      </c>
      <c r="F3733" t="inlineStr">
        <is>
          <t xml:space="preserve">    43.</t>
        </is>
      </c>
      <c r="G3733">
        <f>HYPERLINK("https://images.diginfra.net/iiif/NL-HaNA_1.01.02/3789/NL-HaNA_1.01.02_3789_0020.jpg/2509,352,1079,3122/full/0/default.jpg", "iiif_url")</f>
        <v/>
      </c>
    </row>
    <row r="3734">
      <c r="A3734" t="inlineStr">
        <is>
          <t>NL-HaNA_1.01.02_3789_0020-page-39</t>
        </is>
      </c>
      <c r="B3734" t="inlineStr">
        <is>
          <t>NL-HaNA_1.01.02_3789_0020-column-2609-452-879-2922</t>
        </is>
      </c>
      <c r="C3734" t="inlineStr">
        <is>
          <t>repeat_lemma</t>
        </is>
      </c>
      <c r="D3734" t="n">
        <v>2754</v>
      </c>
      <c r="E3734" t="n">
        <v>1359</v>
      </c>
      <c r="F3734" t="inlineStr">
        <is>
          <t xml:space="preserve">        overgenoomen de Missive van van Til,</t>
        </is>
      </c>
      <c r="G3734">
        <f>HYPERLINK("https://images.diginfra.net/iiif/NL-HaNA_1.01.02/3789/NL-HaNA_1.01.02_3789_0020.jpg/2509,352,1079,3122/full/0/default.jpg", "iiif_url")</f>
        <v/>
      </c>
    </row>
    <row r="3735">
      <c r="A3735" t="inlineStr">
        <is>
          <t>NL-HaNA_1.01.02_3789_0020-page-39</t>
        </is>
      </c>
      <c r="B3735" t="inlineStr">
        <is>
          <t>NL-HaNA_1.01.02_3789_0020-column-2609-452-879-2922</t>
        </is>
      </c>
      <c r="C3735" t="inlineStr">
        <is>
          <t>continuation</t>
        </is>
      </c>
      <c r="D3735" t="n">
        <v>2633</v>
      </c>
      <c r="E3735" t="n">
        <v>1425</v>
      </c>
      <c r="F3735" t="inlineStr">
        <is>
          <t xml:space="preserve">    houdende consideratien op bet Reglement tot</t>
        </is>
      </c>
      <c r="G3735">
        <f>HYPERLINK("https://images.diginfra.net/iiif/NL-HaNA_1.01.02/3789/NL-HaNA_1.01.02_3789_0020.jpg/2509,352,1079,3122/full/0/default.jpg", "iiif_url")</f>
        <v/>
      </c>
    </row>
    <row r="3736">
      <c r="A3736" t="inlineStr">
        <is>
          <t>NL-HaNA_1.01.02_3789_0020-page-39</t>
        </is>
      </c>
      <c r="B3736" t="inlineStr">
        <is>
          <t>NL-HaNA_1.01.02_3789_0020-column-2609-452-879-2922</t>
        </is>
      </c>
      <c r="C3736" t="inlineStr">
        <is>
          <t>continuation</t>
        </is>
      </c>
      <c r="D3736" t="n">
        <v>2633</v>
      </c>
      <c r="E3736" t="n">
        <v>1468</v>
      </c>
      <c r="F3736" t="inlineStr">
        <is>
          <t xml:space="preserve">    bebeeringe en bherstellinge van de Conserva-</t>
        </is>
      </c>
      <c r="G3736">
        <f>HYPERLINK("https://images.diginfra.net/iiif/NL-HaNA_1.01.02/3789/NL-HaNA_1.01.02_3789_0020.jpg/2509,352,1079,3122/full/0/default.jpg", "iiif_url")</f>
        <v/>
      </c>
    </row>
    <row r="3737">
      <c r="A3737" t="inlineStr">
        <is>
          <t>NL-HaNA_1.01.02_3789_0020-page-39</t>
        </is>
      </c>
      <c r="B3737" t="inlineStr">
        <is>
          <t>NL-HaNA_1.01.02_3789_0020-column-2609-452-879-2922</t>
        </is>
      </c>
      <c r="C3737" t="inlineStr">
        <is>
          <t>continuation</t>
        </is>
      </c>
      <c r="D3737" t="n">
        <v>2635</v>
      </c>
      <c r="E3737" t="n">
        <v>1517</v>
      </c>
      <c r="F3737" t="inlineStr">
        <is>
          <t xml:space="preserve">    toire Casse. 49.</t>
        </is>
      </c>
      <c r="G3737">
        <f>HYPERLINK("https://images.diginfra.net/iiif/NL-HaNA_1.01.02/3789/NL-HaNA_1.01.02_3789_0020.jpg/2509,352,1079,3122/full/0/default.jpg", "iiif_url")</f>
        <v/>
      </c>
    </row>
    <row r="3738">
      <c r="A3738" t="inlineStr">
        <is>
          <t>NL-HaNA_1.01.02_3789_0020-page-39</t>
        </is>
      </c>
      <c r="B3738" t="inlineStr">
        <is>
          <t>NL-HaNA_1.01.02_3789_0020-column-2609-452-879-2922</t>
        </is>
      </c>
      <c r="C3738" t="inlineStr">
        <is>
          <t>repeat_lemma</t>
        </is>
      </c>
      <c r="D3738" t="n">
        <v>2768</v>
      </c>
      <c r="E3738" t="n">
        <v>1563</v>
      </c>
      <c r="F3738" t="inlineStr">
        <is>
          <t xml:space="preserve">        overgenoomen de Missive van Mau-</t>
        </is>
      </c>
      <c r="G3738">
        <f>HYPERLINK("https://images.diginfra.net/iiif/NL-HaNA_1.01.02/3789/NL-HaNA_1.01.02_3789_0020.jpg/2509,352,1079,3122/full/0/default.jpg", "iiif_url")</f>
        <v/>
      </c>
    </row>
    <row r="3739">
      <c r="A3739" t="inlineStr">
        <is>
          <t>NL-HaNA_1.01.02_3789_0020-page-39</t>
        </is>
      </c>
      <c r="B3739" t="inlineStr">
        <is>
          <t>NL-HaNA_1.01.02_3789_0020-column-2609-452-879-2922</t>
        </is>
      </c>
      <c r="C3739" t="inlineStr">
        <is>
          <t>continuation</t>
        </is>
      </c>
      <c r="D3739" t="n">
        <v>2633</v>
      </c>
      <c r="E3739" t="n">
        <v>1611</v>
      </c>
      <c r="F3739" t="inlineStr">
        <is>
          <t xml:space="preserve">    vitius, fonds tot de Meckelenburghsche Ne-</t>
        </is>
      </c>
      <c r="G3739">
        <f>HYPERLINK("https://images.diginfra.net/iiif/NL-HaNA_1.01.02/3789/NL-HaNA_1.01.02_3789_0020.jpg/2509,352,1079,3122/full/0/default.jpg", "iiif_url")</f>
        <v/>
      </c>
    </row>
    <row r="3740">
      <c r="A3740" t="inlineStr">
        <is>
          <t>NL-HaNA_1.01.02_3789_0020-page-39</t>
        </is>
      </c>
      <c r="B3740" t="inlineStr">
        <is>
          <t>NL-HaNA_1.01.02_3789_0020-column-2609-452-879-2922</t>
        </is>
      </c>
      <c r="C3740" t="inlineStr">
        <is>
          <t>continuation</t>
        </is>
      </c>
      <c r="D3740" t="n">
        <v>2630</v>
      </c>
      <c r="E3740" t="n">
        <v>1662</v>
      </c>
      <c r="F3740" t="inlineStr">
        <is>
          <t xml:space="preserve">    gociatie, te examineeren. 57.</t>
        </is>
      </c>
      <c r="G3740">
        <f>HYPERLINK("https://images.diginfra.net/iiif/NL-HaNA_1.01.02/3789/NL-HaNA_1.01.02_3789_0020.jpg/2509,352,1079,3122/full/0/default.jpg", "iiif_url")</f>
        <v/>
      </c>
    </row>
    <row r="3741">
      <c r="A3741" t="inlineStr">
        <is>
          <t>NL-HaNA_1.01.02_3789_0020-page-39</t>
        </is>
      </c>
      <c r="B3741" t="inlineStr">
        <is>
          <t>NL-HaNA_1.01.02_3789_0020-column-2609-452-879-2922</t>
        </is>
      </c>
      <c r="C3741" t="inlineStr">
        <is>
          <t>repeat_lemma</t>
        </is>
      </c>
      <c r="D3741" t="n">
        <v>2759</v>
      </c>
      <c r="E3741" t="n">
        <v>1714</v>
      </c>
      <c r="F3741" t="inlineStr">
        <is>
          <t xml:space="preserve">        overgenoomen de Missive van van Aalst,</t>
        </is>
      </c>
      <c r="G3741">
        <f>HYPERLINK("https://images.diginfra.net/iiif/NL-HaNA_1.01.02/3789/NL-HaNA_1.01.02_3789_0020.jpg/2509,352,1079,3122/full/0/default.jpg", "iiif_url")</f>
        <v/>
      </c>
    </row>
    <row r="3742">
      <c r="A3742" t="inlineStr">
        <is>
          <t>NL-HaNA_1.01.02_3789_0020-page-39</t>
        </is>
      </c>
      <c r="B3742" t="inlineStr">
        <is>
          <t>NL-HaNA_1.01.02_3789_0020-column-2609-452-879-2922</t>
        </is>
      </c>
      <c r="C3742" t="inlineStr">
        <is>
          <t>continuation</t>
        </is>
      </c>
      <c r="D3742" t="n">
        <v>2637</v>
      </c>
      <c r="E3742" t="n">
        <v>1754</v>
      </c>
      <c r="F3742" t="inlineStr">
        <is>
          <t xml:space="preserve">    om ordre aan de Schippers haare originee-</t>
        </is>
      </c>
      <c r="G3742">
        <f>HYPERLINK("https://images.diginfra.net/iiif/NL-HaNA_1.01.02/3789/NL-HaNA_1.01.02_3789_0020.jpg/2509,352,1079,3122/full/0/default.jpg", "iiif_url")</f>
        <v/>
      </c>
    </row>
    <row r="3743">
      <c r="A3743" t="inlineStr">
        <is>
          <t>NL-HaNA_1.01.02_3789_0020-page-39</t>
        </is>
      </c>
      <c r="B3743" t="inlineStr">
        <is>
          <t>NL-HaNA_1.01.02_3789_0020-column-2609-452-879-2922</t>
        </is>
      </c>
      <c r="C3743" t="inlineStr">
        <is>
          <t>continuation</t>
        </is>
      </c>
      <c r="D3743" t="n">
        <v>2633</v>
      </c>
      <c r="E3743" t="n">
        <v>1806</v>
      </c>
      <c r="F3743" t="inlineStr">
        <is>
          <t xml:space="preserve">    le Manifesten hem ter handen te siellen.</t>
        </is>
      </c>
      <c r="G3743">
        <f>HYPERLINK("https://images.diginfra.net/iiif/NL-HaNA_1.01.02/3789/NL-HaNA_1.01.02_3789_0020.jpg/2509,352,1079,3122/full/0/default.jpg", "iiif_url")</f>
        <v/>
      </c>
    </row>
    <row r="3744">
      <c r="A3744" t="inlineStr">
        <is>
          <t>NL-HaNA_1.01.02_3789_0020-page-39</t>
        </is>
      </c>
      <c r="B3744" t="inlineStr">
        <is>
          <t>NL-HaNA_1.01.02_3789_0020-column-2609-452-879-2922</t>
        </is>
      </c>
      <c r="C3744" t="inlineStr">
        <is>
          <t>continuation</t>
        </is>
      </c>
      <c r="D3744" t="n">
        <v>2640</v>
      </c>
      <c r="E3744" t="n">
        <v>1856</v>
      </c>
      <c r="F3744" t="inlineStr">
        <is>
          <t xml:space="preserve">    61.</t>
        </is>
      </c>
      <c r="G3744">
        <f>HYPERLINK("https://images.diginfra.net/iiif/NL-HaNA_1.01.02/3789/NL-HaNA_1.01.02_3789_0020.jpg/2509,352,1079,3122/full/0/default.jpg", "iiif_url")</f>
        <v/>
      </c>
    </row>
    <row r="3745">
      <c r="A3745" t="inlineStr">
        <is>
          <t>NL-HaNA_1.01.02_3789_0020-page-39</t>
        </is>
      </c>
      <c r="B3745" t="inlineStr">
        <is>
          <t>NL-HaNA_1.01.02_3789_0020-column-2609-452-879-2922</t>
        </is>
      </c>
      <c r="C3745" t="inlineStr">
        <is>
          <t>repeat_lemma</t>
        </is>
      </c>
      <c r="D3745" t="n">
        <v>2759</v>
      </c>
      <c r="E3745" t="n">
        <v>1885</v>
      </c>
      <c r="F3745" t="inlineStr">
        <is>
          <t xml:space="preserve">        beright op de Memorie van Golof kin,</t>
        </is>
      </c>
      <c r="G3745">
        <f>HYPERLINK("https://images.diginfra.net/iiif/NL-HaNA_1.01.02/3789/NL-HaNA_1.01.02_3789_0020.jpg/2509,352,1079,3122/full/0/default.jpg", "iiif_url")</f>
        <v/>
      </c>
    </row>
    <row r="3746">
      <c r="A3746" t="inlineStr">
        <is>
          <t>NL-HaNA_1.01.02_3789_0020-page-39</t>
        </is>
      </c>
      <c r="B3746" t="inlineStr">
        <is>
          <t>NL-HaNA_1.01.02_3789_0020-column-2609-452-879-2922</t>
        </is>
      </c>
      <c r="C3746" t="inlineStr">
        <is>
          <t>continuation</t>
        </is>
      </c>
      <c r="D3746" t="n">
        <v>2635</v>
      </c>
      <c r="E3746" t="n">
        <v>1955</v>
      </c>
      <c r="F3746" t="inlineStr">
        <is>
          <t xml:space="preserve">    en antwoordt. 71.</t>
        </is>
      </c>
      <c r="G3746">
        <f>HYPERLINK("https://images.diginfra.net/iiif/NL-HaNA_1.01.02/3789/NL-HaNA_1.01.02_3789_0020.jpg/2509,352,1079,3122/full/0/default.jpg", "iiif_url")</f>
        <v/>
      </c>
    </row>
    <row r="3747">
      <c r="A3747" t="inlineStr">
        <is>
          <t>NL-HaNA_1.01.02_3789_0020-page-39</t>
        </is>
      </c>
      <c r="B3747" t="inlineStr">
        <is>
          <t>NL-HaNA_1.01.02_3789_0020-column-2609-452-879-2922</t>
        </is>
      </c>
      <c r="C3747" t="inlineStr">
        <is>
          <t>repeat_lemma</t>
        </is>
      </c>
      <c r="D3747" t="n">
        <v>2770</v>
      </c>
      <c r="E3747" t="n">
        <v>1994</v>
      </c>
      <c r="F3747" t="inlineStr">
        <is>
          <t xml:space="preserve">        reslexie te maaken op de recomman-</t>
        </is>
      </c>
      <c r="G3747">
        <f>HYPERLINK("https://images.diginfra.net/iiif/NL-HaNA_1.01.02/3789/NL-HaNA_1.01.02_3789_0020.jpg/2509,352,1079,3122/full/0/default.jpg", "iiif_url")</f>
        <v/>
      </c>
    </row>
    <row r="3748">
      <c r="A3748" t="inlineStr">
        <is>
          <t>NL-HaNA_1.01.02_3789_0020-page-39</t>
        </is>
      </c>
      <c r="B3748" t="inlineStr">
        <is>
          <t>NL-HaNA_1.01.02_3789_0020-column-2609-452-879-2922</t>
        </is>
      </c>
      <c r="C3748" t="inlineStr">
        <is>
          <t>continuation</t>
        </is>
      </c>
      <c r="D3748" t="n">
        <v>2635</v>
      </c>
      <c r="E3748" t="n">
        <v>2042</v>
      </c>
      <c r="F3748" t="inlineStr">
        <is>
          <t xml:space="preserve">    datie van 't Canton van Bazel in faveur van</t>
        </is>
      </c>
      <c r="G3748">
        <f>HYPERLINK("https://images.diginfra.net/iiif/NL-HaNA_1.01.02/3789/NL-HaNA_1.01.02_3789_0020.jpg/2509,352,1079,3122/full/0/default.jpg", "iiif_url")</f>
        <v/>
      </c>
    </row>
    <row r="3749">
      <c r="A3749" t="inlineStr">
        <is>
          <t>NL-HaNA_1.01.02_3789_0020-page-39</t>
        </is>
      </c>
      <c r="B3749" t="inlineStr">
        <is>
          <t>NL-HaNA_1.01.02_3789_0020-column-2609-452-879-2922</t>
        </is>
      </c>
      <c r="C3749" t="inlineStr">
        <is>
          <t>continuation</t>
        </is>
      </c>
      <c r="D3749" t="n">
        <v>2637</v>
      </c>
      <c r="E3749" t="n">
        <v>2098</v>
      </c>
      <c r="F3749" t="inlineStr">
        <is>
          <t xml:space="preserve">    Linder tot de vacante Compagnie in bet Re-</t>
        </is>
      </c>
      <c r="G3749">
        <f>HYPERLINK("https://images.diginfra.net/iiif/NL-HaNA_1.01.02/3789/NL-HaNA_1.01.02_3789_0020.jpg/2509,352,1079,3122/full/0/default.jpg", "iiif_url")</f>
        <v/>
      </c>
    </row>
    <row r="3750">
      <c r="A3750" t="inlineStr">
        <is>
          <t>NL-HaNA_1.01.02_3789_0020-page-39</t>
        </is>
      </c>
      <c r="B3750" t="inlineStr">
        <is>
          <t>NL-HaNA_1.01.02_3789_0020-column-2609-452-879-2922</t>
        </is>
      </c>
      <c r="C3750" t="inlineStr">
        <is>
          <t>continuation</t>
        </is>
      </c>
      <c r="D3750" t="n">
        <v>2635</v>
      </c>
      <c r="E3750" t="n">
        <v>2143</v>
      </c>
      <c r="F3750" t="inlineStr">
        <is>
          <t xml:space="preserve">    giment van Hirzel. 73.</t>
        </is>
      </c>
      <c r="G3750">
        <f>HYPERLINK("https://images.diginfra.net/iiif/NL-HaNA_1.01.02/3789/NL-HaNA_1.01.02_3789_0020.jpg/2509,352,1079,3122/full/0/default.jpg", "iiif_url")</f>
        <v/>
      </c>
    </row>
    <row r="3751">
      <c r="A3751" t="inlineStr">
        <is>
          <t>NL-HaNA_1.01.02_3789_0020-page-39</t>
        </is>
      </c>
      <c r="B3751" t="inlineStr">
        <is>
          <t>NL-HaNA_1.01.02_3789_0020-column-2609-452-879-2922</t>
        </is>
      </c>
      <c r="C3751" t="inlineStr">
        <is>
          <t>repeat_lemma</t>
        </is>
      </c>
      <c r="D3751" t="n">
        <v>2761</v>
      </c>
      <c r="E3751" t="n">
        <v>2184</v>
      </c>
      <c r="F3751" t="inlineStr">
        <is>
          <t xml:space="preserve">        overgenoomen de Missive van vander</t>
        </is>
      </c>
      <c r="G3751">
        <f>HYPERLINK("https://images.diginfra.net/iiif/NL-HaNA_1.01.02/3789/NL-HaNA_1.01.02_3789_0020.jpg/2509,352,1079,3122/full/0/default.jpg", "iiif_url")</f>
        <v/>
      </c>
    </row>
    <row r="3752">
      <c r="A3752" t="inlineStr">
        <is>
          <t>NL-HaNA_1.01.02_3789_0020-page-39</t>
        </is>
      </c>
      <c r="B3752" t="inlineStr">
        <is>
          <t>NL-HaNA_1.01.02_3789_0020-column-2609-452-879-2922</t>
        </is>
      </c>
      <c r="C3752" t="inlineStr">
        <is>
          <t>continuation</t>
        </is>
      </c>
      <c r="D3752" t="n">
        <v>2640</v>
      </c>
      <c r="E3752" t="n">
        <v>2238</v>
      </c>
      <c r="F3752" t="inlineStr">
        <is>
          <t xml:space="preserve">    Meer, klagbten over aanstellinge van Butler</t>
        </is>
      </c>
      <c r="G3752">
        <f>HYPERLINK("https://images.diginfra.net/iiif/NL-HaNA_1.01.02/3789/NL-HaNA_1.01.02_3789_0020.jpg/2509,352,1079,3122/full/0/default.jpg", "iiif_url")</f>
        <v/>
      </c>
    </row>
    <row r="3753">
      <c r="A3753" t="inlineStr">
        <is>
          <t>NL-HaNA_1.01.02_3789_0020-page-39</t>
        </is>
      </c>
      <c r="B3753" t="inlineStr">
        <is>
          <t>NL-HaNA_1.01.02_3789_0020-column-2609-452-879-2922</t>
        </is>
      </c>
      <c r="C3753" t="inlineStr">
        <is>
          <t>continuation</t>
        </is>
      </c>
      <c r="D3753" t="n">
        <v>2640</v>
      </c>
      <c r="E3753" t="n">
        <v>2287</v>
      </c>
      <c r="F3753" t="inlineStr">
        <is>
          <t xml:space="preserve">    tot Consul, zynde een Trsch Papist, en re-</t>
        </is>
      </c>
      <c r="G3753">
        <f>HYPERLINK("https://images.diginfra.net/iiif/NL-HaNA_1.01.02/3789/NL-HaNA_1.01.02_3789_0020.jpg/2509,352,1079,3122/full/0/default.jpg", "iiif_url")</f>
        <v/>
      </c>
    </row>
    <row r="3754">
      <c r="A3754" t="inlineStr">
        <is>
          <t>NL-HaNA_1.01.02_3789_0020-page-39</t>
        </is>
      </c>
      <c r="B3754" t="inlineStr">
        <is>
          <t>NL-HaNA_1.01.02_3789_0020-column-2609-452-879-2922</t>
        </is>
      </c>
      <c r="C3754" t="inlineStr">
        <is>
          <t>continuation</t>
        </is>
      </c>
      <c r="D3754" t="n">
        <v>2644</v>
      </c>
      <c r="E3754" t="n">
        <v>2338</v>
      </c>
      <c r="F3754" t="inlineStr">
        <is>
          <t xml:space="preserve">    commanderende cenen Roep. 87.</t>
        </is>
      </c>
      <c r="G3754">
        <f>HYPERLINK("https://images.diginfra.net/iiif/NL-HaNA_1.01.02/3789/NL-HaNA_1.01.02_3789_0020.jpg/2509,352,1079,3122/full/0/default.jpg", "iiif_url")</f>
        <v/>
      </c>
    </row>
    <row r="3755">
      <c r="A3755" t="inlineStr">
        <is>
          <t>NL-HaNA_1.01.02_3789_0020-page-39</t>
        </is>
      </c>
      <c r="B3755" t="inlineStr">
        <is>
          <t>NL-HaNA_1.01.02_3789_0020-column-2609-452-879-2922</t>
        </is>
      </c>
      <c r="C3755" t="inlineStr">
        <is>
          <t>repeat_lemma</t>
        </is>
      </c>
      <c r="D3755" t="n">
        <v>2763</v>
      </c>
      <c r="E3755" t="n">
        <v>2384</v>
      </c>
      <c r="F3755" t="inlineStr">
        <is>
          <t xml:space="preserve">        overgenoomen de Missive van de Swart</t>
        </is>
      </c>
      <c r="G3755">
        <f>HYPERLINK("https://images.diginfra.net/iiif/NL-HaNA_1.01.02/3789/NL-HaNA_1.01.02_3789_0020.jpg/2509,352,1079,3122/full/0/default.jpg", "iiif_url")</f>
        <v/>
      </c>
    </row>
    <row r="3756">
      <c r="A3756" t="inlineStr">
        <is>
          <t>NL-HaNA_1.01.02_3789_0020-page-39</t>
        </is>
      </c>
      <c r="B3756" t="inlineStr">
        <is>
          <t>NL-HaNA_1.01.02_3789_0020-column-2609-452-879-2922</t>
        </is>
      </c>
      <c r="C3756" t="inlineStr">
        <is>
          <t>continuation</t>
        </is>
      </c>
      <c r="D3756" t="n">
        <v>2642</v>
      </c>
      <c r="E3756" t="n">
        <v>2434</v>
      </c>
      <c r="F3756" t="inlineStr">
        <is>
          <t xml:space="preserve">    wegens permissie aan de Engelsche om door</t>
        </is>
      </c>
      <c r="G3756">
        <f>HYPERLINK("https://images.diginfra.net/iiif/NL-HaNA_1.01.02/3789/NL-HaNA_1.01.02_3789_0020.jpg/2509,352,1079,3122/full/0/default.jpg", "iiif_url")</f>
        <v/>
      </c>
    </row>
    <row r="3757">
      <c r="A3757" t="inlineStr">
        <is>
          <t>NL-HaNA_1.01.02_3789_0020-page-39</t>
        </is>
      </c>
      <c r="B3757" t="inlineStr">
        <is>
          <t>NL-HaNA_1.01.02_3789_0020-column-2609-452-879-2922</t>
        </is>
      </c>
      <c r="C3757" t="inlineStr">
        <is>
          <t>continuation</t>
        </is>
      </c>
      <c r="D3757" t="n">
        <v>2642</v>
      </c>
      <c r="E3757" t="n">
        <v>2480</v>
      </c>
      <c r="F3757" t="inlineStr">
        <is>
          <t xml:space="preserve">    Ruslandt op Turckyen te handelen. 88.</t>
        </is>
      </c>
      <c r="G3757">
        <f>HYPERLINK("https://images.diginfra.net/iiif/NL-HaNA_1.01.02/3789/NL-HaNA_1.01.02_3789_0020.jpg/2509,352,1079,3122/full/0/default.jpg", "iiif_url")</f>
        <v/>
      </c>
    </row>
    <row r="3758">
      <c r="A3758" t="inlineStr">
        <is>
          <t>NL-HaNA_1.01.02_3789_0020-page-39</t>
        </is>
      </c>
      <c r="B3758" t="inlineStr">
        <is>
          <t>NL-HaNA_1.01.02_3789_0020-column-2609-452-879-2922</t>
        </is>
      </c>
      <c r="C3758" t="inlineStr">
        <is>
          <t>repeat_lemma</t>
        </is>
      </c>
      <c r="D3758" t="n">
        <v>2763</v>
      </c>
      <c r="E3758" t="n">
        <v>2527</v>
      </c>
      <c r="F3758" t="inlineStr">
        <is>
          <t xml:space="preserve">        overgenoomen de Missive van de Di-</t>
        </is>
      </c>
      <c r="G3758">
        <f>HYPERLINK("https://images.diginfra.net/iiif/NL-HaNA_1.01.02/3789/NL-HaNA_1.01.02_3789_0020.jpg/2509,352,1079,3122/full/0/default.jpg", "iiif_url")</f>
        <v/>
      </c>
    </row>
    <row r="3759">
      <c r="A3759" t="inlineStr">
        <is>
          <t>NL-HaNA_1.01.02_3789_0020-page-39</t>
        </is>
      </c>
      <c r="B3759" t="inlineStr">
        <is>
          <t>NL-HaNA_1.01.02_3789_0020-column-2609-452-879-2922</t>
        </is>
      </c>
      <c r="C3759" t="inlineStr">
        <is>
          <t>continuation</t>
        </is>
      </c>
      <c r="D3759" t="n">
        <v>2640</v>
      </c>
      <c r="E3759" t="n">
        <v>2583</v>
      </c>
      <c r="F3759" t="inlineStr">
        <is>
          <t xml:space="preserve">    recteuren van den Levanitschen Handel, om</t>
        </is>
      </c>
      <c r="G3759">
        <f>HYPERLINK("https://images.diginfra.net/iiif/NL-HaNA_1.01.02/3789/NL-HaNA_1.01.02_3789_0020.jpg/2509,352,1079,3122/full/0/default.jpg", "iiif_url")</f>
        <v/>
      </c>
    </row>
    <row r="3760">
      <c r="A3760" t="inlineStr">
        <is>
          <t>NL-HaNA_1.01.02_3789_0020-page-39</t>
        </is>
      </c>
      <c r="B3760" t="inlineStr">
        <is>
          <t>NL-HaNA_1.01.02_3789_0020-column-2609-452-879-2922</t>
        </is>
      </c>
      <c r="C3760" t="inlineStr">
        <is>
          <t>continuation</t>
        </is>
      </c>
      <c r="D3760" t="n">
        <v>2640</v>
      </c>
      <c r="E3760" t="n">
        <v>2624</v>
      </c>
      <c r="F3760" t="inlineStr">
        <is>
          <t xml:space="preserve">    verbooginge van tractement voor een Consal</t>
        </is>
      </c>
      <c r="G3760">
        <f>HYPERLINK("https://images.diginfra.net/iiif/NL-HaNA_1.01.02/3789/NL-HaNA_1.01.02_3789_0020.jpg/2509,352,1079,3122/full/0/default.jpg", "iiif_url")</f>
        <v/>
      </c>
    </row>
    <row r="3761">
      <c r="A3761" t="inlineStr">
        <is>
          <t>NL-HaNA_1.01.02_3789_0020-page-39</t>
        </is>
      </c>
      <c r="B3761" t="inlineStr">
        <is>
          <t>NL-HaNA_1.01.02_3789_0020-column-2609-452-879-2922</t>
        </is>
      </c>
      <c r="C3761" t="inlineStr">
        <is>
          <t>continuation</t>
        </is>
      </c>
      <c r="D3761" t="n">
        <v>2640</v>
      </c>
      <c r="E3761" t="n">
        <v>2672</v>
      </c>
      <c r="F3761" t="inlineStr">
        <is>
          <t xml:space="preserve">    te Livorno. 89.</t>
        </is>
      </c>
      <c r="G3761">
        <f>HYPERLINK("https://images.diginfra.net/iiif/NL-HaNA_1.01.02/3789/NL-HaNA_1.01.02_3789_0020.jpg/2509,352,1079,3122/full/0/default.jpg", "iiif_url")</f>
        <v/>
      </c>
    </row>
    <row r="3762">
      <c r="A3762" t="inlineStr">
        <is>
          <t>NL-HaNA_1.01.02_3789_0020-page-39</t>
        </is>
      </c>
      <c r="B3762" t="inlineStr">
        <is>
          <t>NL-HaNA_1.01.02_3789_0020-column-2609-452-879-2922</t>
        </is>
      </c>
      <c r="C3762" t="inlineStr">
        <is>
          <t>repeat_lemma</t>
        </is>
      </c>
      <c r="D3762" t="n">
        <v>2759</v>
      </c>
      <c r="E3762" t="n">
        <v>2721</v>
      </c>
      <c r="F3762" t="inlineStr">
        <is>
          <t xml:space="preserve">        overgenoomen de Missive van Coymans</t>
        </is>
      </c>
      <c r="G3762">
        <f>HYPERLINK("https://images.diginfra.net/iiif/NL-HaNA_1.01.02/3789/NL-HaNA_1.01.02_3789_0020.jpg/2509,352,1079,3122/full/0/default.jpg", "iiif_url")</f>
        <v/>
      </c>
    </row>
    <row r="3763">
      <c r="A3763" t="inlineStr">
        <is>
          <t>NL-HaNA_1.01.02_3789_0020-page-39</t>
        </is>
      </c>
      <c r="B3763" t="inlineStr">
        <is>
          <t>NL-HaNA_1.01.02_3789_0020-column-2609-452-879-2922</t>
        </is>
      </c>
      <c r="C3763" t="inlineStr">
        <is>
          <t>continuation</t>
        </is>
      </c>
      <c r="D3763" t="n">
        <v>2637</v>
      </c>
      <c r="E3763" t="n">
        <v>2774</v>
      </c>
      <c r="F3763" t="inlineStr">
        <is>
          <t xml:space="preserve">    raakende de vernieuwinge van het Tol- ende</t>
        </is>
      </c>
      <c r="G3763">
        <f>HYPERLINK("https://images.diginfra.net/iiif/NL-HaNA_1.01.02/3789/NL-HaNA_1.01.02_3789_0020.jpg/2509,352,1079,3122/full/0/default.jpg", "iiif_url")</f>
        <v/>
      </c>
    </row>
    <row r="3764">
      <c r="A3764" t="inlineStr">
        <is>
          <t>NL-HaNA_1.01.02_3789_0020-page-39</t>
        </is>
      </c>
      <c r="B3764" t="inlineStr">
        <is>
          <t>NL-HaNA_1.01.02_3789_0020-column-2609-452-879-2922</t>
        </is>
      </c>
      <c r="C3764" t="inlineStr">
        <is>
          <t>continuation</t>
        </is>
      </c>
      <c r="D3764" t="n">
        <v>2642</v>
      </c>
      <c r="E3764" t="n">
        <v>2822</v>
      </c>
      <c r="F3764" t="inlineStr">
        <is>
          <t xml:space="preserve">    Commercie-Tractaat, en afdoeninge van pra-</t>
        </is>
      </c>
      <c r="G3764">
        <f>HYPERLINK("https://images.diginfra.net/iiif/NL-HaNA_1.01.02/3789/NL-HaNA_1.01.02_3789_0020.jpg/2509,352,1079,3122/full/0/default.jpg", "iiif_url")</f>
        <v/>
      </c>
    </row>
    <row r="3765">
      <c r="A3765" t="inlineStr">
        <is>
          <t>NL-HaNA_1.01.02_3789_0020-page-39</t>
        </is>
      </c>
      <c r="B3765" t="inlineStr">
        <is>
          <t>NL-HaNA_1.01.02_3789_0020-column-2609-452-879-2922</t>
        </is>
      </c>
      <c r="C3765" t="inlineStr">
        <is>
          <t>continuation</t>
        </is>
      </c>
      <c r="D3765" t="n">
        <v>2644</v>
      </c>
      <c r="E3765" t="n">
        <v>2863</v>
      </c>
      <c r="F3765" t="inlineStr">
        <is>
          <t xml:space="preserve">    tensien. 91.</t>
        </is>
      </c>
      <c r="G3765">
        <f>HYPERLINK("https://images.diginfra.net/iiif/NL-HaNA_1.01.02/3789/NL-HaNA_1.01.02_3789_0020.jpg/2509,352,1079,3122/full/0/default.jpg", "iiif_url")</f>
        <v/>
      </c>
    </row>
    <row r="3766">
      <c r="A3766" t="inlineStr">
        <is>
          <t>NL-HaNA_1.01.02_3789_0020-page-39</t>
        </is>
      </c>
      <c r="B3766" t="inlineStr">
        <is>
          <t>NL-HaNA_1.01.02_3789_0020-column-2609-452-879-2922</t>
        </is>
      </c>
      <c r="C3766" t="inlineStr">
        <is>
          <t>repeat_lemma</t>
        </is>
      </c>
      <c r="D3766" t="n">
        <v>2768</v>
      </c>
      <c r="E3766" t="n">
        <v>2917</v>
      </c>
      <c r="F3766" t="inlineStr">
        <is>
          <t xml:space="preserve">        overgenoomen de Missive van van Aalst,</t>
        </is>
      </c>
      <c r="G3766">
        <f>HYPERLINK("https://images.diginfra.net/iiif/NL-HaNA_1.01.02/3789/NL-HaNA_1.01.02_3789_0020.jpg/2509,352,1079,3122/full/0/default.jpg", "iiif_url")</f>
        <v/>
      </c>
    </row>
    <row r="3767">
      <c r="A3767" t="inlineStr">
        <is>
          <t>NL-HaNA_1.01.02_3789_0020-page-39</t>
        </is>
      </c>
      <c r="B3767" t="inlineStr">
        <is>
          <t>NL-HaNA_1.01.02_3789_0020-column-2609-452-879-2922</t>
        </is>
      </c>
      <c r="C3767" t="inlineStr">
        <is>
          <t>continuation</t>
        </is>
      </c>
      <c r="D3767" t="n">
        <v>2642</v>
      </c>
      <c r="E3767" t="n">
        <v>2971</v>
      </c>
      <c r="F3767" t="inlineStr">
        <is>
          <t xml:space="preserve">    om overleveringe van de origincele Manifesten</t>
        </is>
      </c>
      <c r="G3767">
        <f>HYPERLINK("https://images.diginfra.net/iiif/NL-HaNA_1.01.02/3789/NL-HaNA_1.01.02_3789_0020.jpg/2509,352,1079,3122/full/0/default.jpg", "iiif_url")</f>
        <v/>
      </c>
    </row>
    <row r="3768">
      <c r="A3768" t="inlineStr">
        <is>
          <t>NL-HaNA_1.01.02_3789_0020-page-39</t>
        </is>
      </c>
      <c r="B3768" t="inlineStr">
        <is>
          <t>NL-HaNA_1.01.02_3789_0020-column-2609-452-879-2922</t>
        </is>
      </c>
      <c r="C3768" t="inlineStr">
        <is>
          <t>continuation</t>
        </is>
      </c>
      <c r="D3768" t="n">
        <v>2642</v>
      </c>
      <c r="E3768" t="n">
        <v>3009</v>
      </c>
      <c r="F3768" t="inlineStr">
        <is>
          <t xml:space="preserve">    door de Schippers. 98.</t>
        </is>
      </c>
      <c r="G3768">
        <f>HYPERLINK("https://images.diginfra.net/iiif/NL-HaNA_1.01.02/3789/NL-HaNA_1.01.02_3789_0020.jpg/2509,352,1079,3122/full/0/default.jpg", "iiif_url")</f>
        <v/>
      </c>
    </row>
    <row r="3769">
      <c r="A3769" t="inlineStr">
        <is>
          <t>NL-HaNA_1.01.02_3789_0020-page-39</t>
        </is>
      </c>
      <c r="B3769" t="inlineStr">
        <is>
          <t>NL-HaNA_1.01.02_3789_0020-column-2609-452-879-2922</t>
        </is>
      </c>
      <c r="C3769" t="inlineStr">
        <is>
          <t>repeat_lemma</t>
        </is>
      </c>
      <c r="D3769" t="n">
        <v>2768</v>
      </c>
      <c r="E3769" t="n">
        <v>3060</v>
      </c>
      <c r="F3769" t="inlineStr">
        <is>
          <t xml:space="preserve">        overgenoomen de Missive van Ham-</t>
        </is>
      </c>
      <c r="G3769">
        <f>HYPERLINK("https://images.diginfra.net/iiif/NL-HaNA_1.01.02/3789/NL-HaNA_1.01.02_3789_0020.jpg/2509,352,1079,3122/full/0/default.jpg", "iiif_url")</f>
        <v/>
      </c>
    </row>
    <row r="3770">
      <c r="A3770" t="inlineStr">
        <is>
          <t>NL-HaNA_1.01.02_3789_0020-page-39</t>
        </is>
      </c>
      <c r="B3770" t="inlineStr">
        <is>
          <t>NL-HaNA_1.01.02_3789_0020-column-2609-452-879-2922</t>
        </is>
      </c>
      <c r="C3770" t="inlineStr">
        <is>
          <t>continuation</t>
        </is>
      </c>
      <c r="D3770" t="n">
        <v>2644</v>
      </c>
      <c r="E3770" t="n">
        <v>3110</v>
      </c>
      <c r="F3770" t="inlineStr">
        <is>
          <t xml:space="preserve">    meken wegens conditie tot lossinge van Sla-</t>
        </is>
      </c>
      <c r="G3770">
        <f>HYPERLINK("https://images.diginfra.net/iiif/NL-HaNA_1.01.02/3789/NL-HaNA_1.01.02_3789_0020.jpg/2509,352,1079,3122/full/0/default.jpg", "iiif_url")</f>
        <v/>
      </c>
    </row>
    <row r="3771">
      <c r="A3771" t="inlineStr">
        <is>
          <t>NL-HaNA_1.01.02_3789_0020-page-39</t>
        </is>
      </c>
      <c r="B3771" t="inlineStr">
        <is>
          <t>NL-HaNA_1.01.02_3789_0020-column-2609-452-879-2922</t>
        </is>
      </c>
      <c r="C3771" t="inlineStr">
        <is>
          <t>lemma</t>
        </is>
      </c>
      <c r="D3771" t="n">
        <v>2649</v>
      </c>
      <c r="E3771" t="n">
        <v>3160</v>
      </c>
      <c r="F3771" t="inlineStr">
        <is>
          <t>ven.</t>
        </is>
      </c>
      <c r="G3771">
        <f>HYPERLINK("https://images.diginfra.net/iiif/NL-HaNA_1.01.02/3789/NL-HaNA_1.01.02_3789_0020.jpg/2509,352,1079,3122/full/0/default.jpg", "iiif_url")</f>
        <v/>
      </c>
    </row>
    <row r="3772">
      <c r="A3772" t="inlineStr">
        <is>
          <t>NL-HaNA_1.01.02_3789_0020-page-39</t>
        </is>
      </c>
      <c r="B3772" t="inlineStr">
        <is>
          <t>NL-HaNA_1.01.02_3789_0020-column-2609-452-879-2922</t>
        </is>
      </c>
      <c r="C3772" t="inlineStr">
        <is>
          <t>continuation</t>
        </is>
      </c>
      <c r="D3772" t="n">
        <v>2792</v>
      </c>
      <c r="E3772" t="n">
        <v>3158</v>
      </c>
      <c r="F3772" t="inlineStr">
        <is>
          <t xml:space="preserve">    04.</t>
        </is>
      </c>
      <c r="G3772">
        <f>HYPERLINK("https://images.diginfra.net/iiif/NL-HaNA_1.01.02/3789/NL-HaNA_1.01.02_3789_0020.jpg/2509,352,1079,3122/full/0/default.jpg", "iiif_url")</f>
        <v/>
      </c>
    </row>
    <row r="3773">
      <c r="A3773" t="inlineStr">
        <is>
          <t>NL-HaNA_1.01.02_3789_0020-page-39</t>
        </is>
      </c>
      <c r="B3773" t="inlineStr">
        <is>
          <t>NL-HaNA_1.01.02_3789_0020-column-2609-452-879-2922</t>
        </is>
      </c>
      <c r="C3773" t="inlineStr">
        <is>
          <t>repeat_lemma</t>
        </is>
      </c>
      <c r="D3773" t="n">
        <v>2773</v>
      </c>
      <c r="E3773" t="n">
        <v>3205</v>
      </c>
      <c r="F3773" t="inlineStr">
        <is>
          <t xml:space="preserve">        Resolutie raakende het divulgeeren van</t>
        </is>
      </c>
      <c r="G3773">
        <f>HYPERLINK("https://images.diginfra.net/iiif/NL-HaNA_1.01.02/3789/NL-HaNA_1.01.02_3789_0020.jpg/2509,352,1079,3122/full/0/default.jpg", "iiif_url")</f>
        <v/>
      </c>
    </row>
    <row r="3774">
      <c r="A3774" t="inlineStr">
        <is>
          <t>NL-HaNA_1.01.02_3789_0020-page-39</t>
        </is>
      </c>
      <c r="B3774" t="inlineStr">
        <is>
          <t>NL-HaNA_1.01.02_3789_0020-column-2609-452-879-2922</t>
        </is>
      </c>
      <c r="C3774" t="inlineStr">
        <is>
          <t>lemma</t>
        </is>
      </c>
      <c r="D3774" t="n">
        <v>2642</v>
      </c>
      <c r="E3774" t="n">
        <v>3258</v>
      </c>
      <c r="F3774" t="inlineStr">
        <is>
          <t>de Brieven van Ministers van den Staat,</t>
        </is>
      </c>
      <c r="G3774">
        <f>HYPERLINK("https://images.diginfra.net/iiif/NL-HaNA_1.01.02/3789/NL-HaNA_1.01.02_3789_0020.jpg/2509,352,1079,3122/full/0/default.jpg", "iiif_url")</f>
        <v/>
      </c>
    </row>
    <row r="3775">
      <c r="A3775" t="inlineStr">
        <is>
          <t>NL-HaNA_1.01.02_3789_0020-page-39</t>
        </is>
      </c>
      <c r="B3775" t="inlineStr">
        <is>
          <t>NL-HaNA_1.01.02_3789_0020-column-2609-452-879-2922</t>
        </is>
      </c>
      <c r="C3775" t="inlineStr">
        <is>
          <t>lemma</t>
        </is>
      </c>
      <c r="D3775" t="n">
        <v>2644</v>
      </c>
      <c r="E3775" t="n">
        <v>3305</v>
      </c>
      <c r="F3775" t="inlineStr">
        <is>
          <t>en middelen tot onderhoudt van secretesse, de</t>
        </is>
      </c>
      <c r="G3775">
        <f>HYPERLINK("https://images.diginfra.net/iiif/NL-HaNA_1.01.02/3789/NL-HaNA_1.01.02_3789_0020.jpg/2509,352,1079,3122/full/0/default.jpg", "iiif_url")</f>
        <v/>
      </c>
    </row>
    <row r="3777">
      <c r="A3777" t="inlineStr">
        <is>
          <t>NL-HaNA_1.01.02_3789_0020-page-39</t>
        </is>
      </c>
      <c r="B3777" t="inlineStr">
        <is>
          <t>NL-HaNA_1.01.02_3789_0020-column-3579-427-910-2967</t>
        </is>
      </c>
      <c r="C3777" t="inlineStr">
        <is>
          <t>lemma</t>
        </is>
      </c>
      <c r="D3777" t="n">
        <v>3635</v>
      </c>
      <c r="E3777" t="n">
        <v>472</v>
      </c>
      <c r="F3777" t="inlineStr">
        <is>
          <t>andere Provincien versoght dien aangaande</t>
        </is>
      </c>
      <c r="G3777">
        <f>HYPERLINK("https://images.diginfra.net/iiif/NL-HaNA_1.01.02/3789/NL-HaNA_1.01.02_3789_0020.jpg/3479,327,1110,3167/full/0/default.jpg", "iiif_url")</f>
        <v/>
      </c>
    </row>
    <row r="3778">
      <c r="A3778" t="inlineStr">
        <is>
          <t>NL-HaNA_1.01.02_3789_0020-page-39</t>
        </is>
      </c>
      <c r="B3778" t="inlineStr">
        <is>
          <t>NL-HaNA_1.01.02_3789_0020-column-3579-427-910-2967</t>
        </is>
      </c>
      <c r="C3778" t="inlineStr">
        <is>
          <t>lemma</t>
        </is>
      </c>
      <c r="D3778" t="n">
        <v>3633</v>
      </c>
      <c r="E3778" t="n">
        <v>523</v>
      </c>
      <c r="F3778" t="inlineStr">
        <is>
          <t>ordre te stelien. 113.</t>
        </is>
      </c>
      <c r="G3778">
        <f>HYPERLINK("https://images.diginfra.net/iiif/NL-HaNA_1.01.02/3789/NL-HaNA_1.01.02_3789_0020.jpg/3479,327,1110,3167/full/0/default.jpg", "iiif_url")</f>
        <v/>
      </c>
    </row>
    <row r="3779">
      <c r="A3779" t="inlineStr">
        <is>
          <t>NL-HaNA_1.01.02_3789_0020-page-39</t>
        </is>
      </c>
      <c r="B3779" t="inlineStr">
        <is>
          <t>NL-HaNA_1.01.02_3789_0020-column-3579-427-910-2967</t>
        </is>
      </c>
      <c r="C3779" t="inlineStr">
        <is>
          <t>continuation</t>
        </is>
      </c>
      <c r="D3779" t="n">
        <v>3761</v>
      </c>
      <c r="E3779" t="n">
        <v>576</v>
      </c>
      <c r="F3779" t="inlineStr">
        <is>
          <t xml:space="preserve">    overgenoomen de Missive van Assen-</t>
        </is>
      </c>
      <c r="G3779">
        <f>HYPERLINK("https://images.diginfra.net/iiif/NL-HaNA_1.01.02/3789/NL-HaNA_1.01.02_3789_0020.jpg/3479,327,1110,3167/full/0/default.jpg", "iiif_url")</f>
        <v/>
      </c>
    </row>
    <row r="3780">
      <c r="A3780" t="inlineStr">
        <is>
          <t>NL-HaNA_1.01.02_3789_0020-page-39</t>
        </is>
      </c>
      <c r="B3780" t="inlineStr">
        <is>
          <t>NL-HaNA_1.01.02_3789_0020-column-3579-427-910-2967</t>
        </is>
      </c>
      <c r="C3780" t="inlineStr">
        <is>
          <t>lemma</t>
        </is>
      </c>
      <c r="D3780" t="n">
        <v>3633</v>
      </c>
      <c r="E3780" t="n">
        <v>620</v>
      </c>
      <c r="F3780" t="inlineStr">
        <is>
          <t>delft, sendende Placaat waar by de Regh-</t>
        </is>
      </c>
      <c r="G3780">
        <f>HYPERLINK("https://images.diginfra.net/iiif/NL-HaNA_1.01.02/3789/NL-HaNA_1.01.02_3789_0020.jpg/3479,327,1110,3167/full/0/default.jpg", "iiif_url")</f>
        <v/>
      </c>
    </row>
    <row r="3781">
      <c r="A3781" t="inlineStr">
        <is>
          <t>NL-HaNA_1.01.02_3789_0020-page-39</t>
        </is>
      </c>
      <c r="B3781" t="inlineStr">
        <is>
          <t>NL-HaNA_1.01.02_3789_0020-column-3579-427-910-2967</t>
        </is>
      </c>
      <c r="C3781" t="inlineStr">
        <is>
          <t>lemma</t>
        </is>
      </c>
      <c r="D3781" t="n">
        <v>3631</v>
      </c>
      <c r="E3781" t="n">
        <v>671</v>
      </c>
      <c r="F3781" t="inlineStr">
        <is>
          <t>ten op den uytgaande Pypaarde werdt ver-</t>
        </is>
      </c>
      <c r="G3781">
        <f>HYPERLINK("https://images.diginfra.net/iiif/NL-HaNA_1.01.02/3789/NL-HaNA_1.01.02_3789_0020.jpg/3479,327,1110,3167/full/0/default.jpg", "iiif_url")</f>
        <v/>
      </c>
    </row>
    <row r="3782">
      <c r="A3782" t="inlineStr">
        <is>
          <t>NL-HaNA_1.01.02_3789_0020-page-39</t>
        </is>
      </c>
      <c r="B3782" t="inlineStr">
        <is>
          <t>NL-HaNA_1.01.02_3789_0020-column-3579-427-910-2967</t>
        </is>
      </c>
      <c r="C3782" t="inlineStr">
        <is>
          <t>lemma</t>
        </is>
      </c>
      <c r="D3782" t="n">
        <v>3631</v>
      </c>
      <c r="E3782" t="n">
        <v>719</v>
      </c>
      <c r="F3782" t="inlineStr">
        <is>
          <t>minderdt. 119.</t>
        </is>
      </c>
      <c r="G3782">
        <f>HYPERLINK("https://images.diginfra.net/iiif/NL-HaNA_1.01.02/3789/NL-HaNA_1.01.02_3789_0020.jpg/3479,327,1110,3167/full/0/default.jpg", "iiif_url")</f>
        <v/>
      </c>
    </row>
    <row r="3783">
      <c r="A3783" t="inlineStr">
        <is>
          <t>NL-HaNA_1.01.02_3789_0020-page-39</t>
        </is>
      </c>
      <c r="B3783" t="inlineStr">
        <is>
          <t>NL-HaNA_1.01.02_3789_0020-column-3579-427-910-2967</t>
        </is>
      </c>
      <c r="C3783" t="inlineStr">
        <is>
          <t>repeat_lemma</t>
        </is>
      </c>
      <c r="D3783" t="n">
        <v>3764</v>
      </c>
      <c r="E3783" t="n">
        <v>762</v>
      </c>
      <c r="F3783" t="inlineStr">
        <is>
          <t xml:space="preserve">        Commissie voor den Heere Brouwer</t>
        </is>
      </c>
      <c r="G3783">
        <f>HYPERLINK("https://images.diginfra.net/iiif/NL-HaNA_1.01.02/3789/NL-HaNA_1.01.02_3789_0020.jpg/3479,327,1110,3167/full/0/default.jpg", "iiif_url")</f>
        <v/>
      </c>
    </row>
    <row r="3784">
      <c r="A3784" t="inlineStr">
        <is>
          <t>NL-HaNA_1.01.02_3789_0020-page-39</t>
        </is>
      </c>
      <c r="B3784" t="inlineStr">
        <is>
          <t>NL-HaNA_1.01.02_3789_0020-column-3579-427-910-2967</t>
        </is>
      </c>
      <c r="C3784" t="inlineStr">
        <is>
          <t>lemma</t>
        </is>
      </c>
      <c r="D3784" t="n">
        <v>3631</v>
      </c>
      <c r="E3784" t="n">
        <v>815</v>
      </c>
      <c r="F3784" t="inlineStr">
        <is>
          <t>ter Admiraliteyt in bet Noorder Quartier.</t>
        </is>
      </c>
      <c r="G3784">
        <f>HYPERLINK("https://images.diginfra.net/iiif/NL-HaNA_1.01.02/3789/NL-HaNA_1.01.02_3789_0020.jpg/3479,327,1110,3167/full/0/default.jpg", "iiif_url")</f>
        <v/>
      </c>
    </row>
    <row r="3785">
      <c r="A3785" t="inlineStr">
        <is>
          <t>NL-HaNA_1.01.02_3789_0020-page-39</t>
        </is>
      </c>
      <c r="B3785" t="inlineStr">
        <is>
          <t>NL-HaNA_1.01.02_3789_0020-column-3579-427-910-2967</t>
        </is>
      </c>
      <c r="C3785" t="inlineStr">
        <is>
          <t>continuation</t>
        </is>
      </c>
      <c r="D3785" t="n">
        <v>3633</v>
      </c>
      <c r="E3785" t="n">
        <v>865</v>
      </c>
      <c r="F3785" t="inlineStr">
        <is>
          <t xml:space="preserve">    125.</t>
        </is>
      </c>
      <c r="G3785">
        <f>HYPERLINK("https://images.diginfra.net/iiif/NL-HaNA_1.01.02/3789/NL-HaNA_1.01.02_3789_0020.jpg/3479,327,1110,3167/full/0/default.jpg", "iiif_url")</f>
        <v/>
      </c>
    </row>
    <row r="3786">
      <c r="A3786" t="inlineStr">
        <is>
          <t>NL-HaNA_1.01.02_3789_0020-page-39</t>
        </is>
      </c>
      <c r="B3786" t="inlineStr">
        <is>
          <t>NL-HaNA_1.01.02_3789_0020-column-3579-427-910-2967</t>
        </is>
      </c>
      <c r="C3786" t="inlineStr">
        <is>
          <t>repeat_lemma</t>
        </is>
      </c>
      <c r="D3786" t="n">
        <v>3752</v>
      </c>
      <c r="E3786" t="n">
        <v>915</v>
      </c>
      <c r="F3786" t="inlineStr">
        <is>
          <t xml:space="preserve">        overgenoomen de Missive van de Pa-</t>
        </is>
      </c>
      <c r="G3786">
        <f>HYPERLINK("https://images.diginfra.net/iiif/NL-HaNA_1.01.02/3789/NL-HaNA_1.01.02_3789_0020.jpg/3479,327,1110,3167/full/0/default.jpg", "iiif_url")</f>
        <v/>
      </c>
    </row>
    <row r="3787">
      <c r="A3787" t="inlineStr">
        <is>
          <t>NL-HaNA_1.01.02_3789_0020-page-39</t>
        </is>
      </c>
      <c r="B3787" t="inlineStr">
        <is>
          <t>NL-HaNA_1.01.02_3789_0020-column-3579-427-910-2967</t>
        </is>
      </c>
      <c r="C3787" t="inlineStr">
        <is>
          <t>lemma</t>
        </is>
      </c>
      <c r="D3787" t="n">
        <v>3628</v>
      </c>
      <c r="E3787" t="n">
        <v>958</v>
      </c>
      <c r="F3787" t="inlineStr">
        <is>
          <t>raviciny, houdende noodtsakelyckbeyt tot het</t>
        </is>
      </c>
      <c r="G3787">
        <f>HYPERLINK("https://images.diginfra.net/iiif/NL-HaNA_1.01.02/3789/NL-HaNA_1.01.02_3789_0020.jpg/3479,327,1110,3167/full/0/default.jpg", "iiif_url")</f>
        <v/>
      </c>
    </row>
    <row r="3788">
      <c r="A3788" t="inlineStr">
        <is>
          <t>NL-HaNA_1.01.02_3789_0020-page-39</t>
        </is>
      </c>
      <c r="B3788" t="inlineStr">
        <is>
          <t>NL-HaNA_1.01.02_3789_0020-column-3579-427-910-2967</t>
        </is>
      </c>
      <c r="C3788" t="inlineStr">
        <is>
          <t>lemma</t>
        </is>
      </c>
      <c r="D3788" t="n">
        <v>3631</v>
      </c>
      <c r="E3788" t="n">
        <v>1009</v>
      </c>
      <c r="F3788" t="inlineStr">
        <is>
          <t>doen van eenige Prasenten. 134.</t>
        </is>
      </c>
      <c r="G3788">
        <f>HYPERLINK("https://images.diginfra.net/iiif/NL-HaNA_1.01.02/3789/NL-HaNA_1.01.02_3789_0020.jpg/3479,327,1110,3167/full/0/default.jpg", "iiif_url")</f>
        <v/>
      </c>
    </row>
    <row r="3789">
      <c r="A3789" t="inlineStr">
        <is>
          <t>NL-HaNA_1.01.02_3789_0020-page-39</t>
        </is>
      </c>
      <c r="B3789" t="inlineStr">
        <is>
          <t>NL-HaNA_1.01.02_3789_0020-column-3579-427-910-2967</t>
        </is>
      </c>
      <c r="C3789" t="inlineStr">
        <is>
          <t>repeat_lemma</t>
        </is>
      </c>
      <c r="D3789" t="n">
        <v>3752</v>
      </c>
      <c r="E3789" t="n">
        <v>1059</v>
      </c>
      <c r="F3789" t="inlineStr">
        <is>
          <t xml:space="preserve">        overgenoomen de Missive van de Pa-</t>
        </is>
      </c>
      <c r="G3789">
        <f>HYPERLINK("https://images.diginfra.net/iiif/NL-HaNA_1.01.02/3789/NL-HaNA_1.01.02_3789_0020.jpg/3479,327,1110,3167/full/0/default.jpg", "iiif_url")</f>
        <v/>
      </c>
    </row>
    <row r="3790">
      <c r="A3790" t="inlineStr">
        <is>
          <t>NL-HaNA_1.01.02_3789_0020-page-39</t>
        </is>
      </c>
      <c r="B3790" t="inlineStr">
        <is>
          <t>NL-HaNA_1.01.02_3789_0020-column-3579-427-910-2967</t>
        </is>
      </c>
      <c r="C3790" t="inlineStr">
        <is>
          <t>lemma</t>
        </is>
      </c>
      <c r="D3790" t="n">
        <v>3628</v>
      </c>
      <c r="E3790" t="n">
        <v>1106</v>
      </c>
      <c r="F3790" t="inlineStr">
        <is>
          <t>raviciny om ordre aan de Nederlandtsche</t>
        </is>
      </c>
      <c r="G3790">
        <f>HYPERLINK("https://images.diginfra.net/iiif/NL-HaNA_1.01.02/3789/NL-HaNA_1.01.02_3789_0020.jpg/3479,327,1110,3167/full/0/default.jpg", "iiif_url")</f>
        <v/>
      </c>
    </row>
    <row r="3791">
      <c r="A3791" t="inlineStr">
        <is>
          <t>NL-HaNA_1.01.02_3789_0020-page-39</t>
        </is>
      </c>
      <c r="B3791" t="inlineStr">
        <is>
          <t>NL-HaNA_1.01.02_3789_0020-column-3579-427-910-2967</t>
        </is>
      </c>
      <c r="C3791" t="inlineStr">
        <is>
          <t>lemma</t>
        </is>
      </c>
      <c r="D3791" t="n">
        <v>3633</v>
      </c>
      <c r="E3791" t="n">
        <v>1148</v>
      </c>
      <c r="F3791" t="inlineStr">
        <is>
          <t>Schippers baare Vlaggen te toonen, en klagh-</t>
        </is>
      </c>
      <c r="G3791">
        <f>HYPERLINK("https://images.diginfra.net/iiif/NL-HaNA_1.01.02/3789/NL-HaNA_1.01.02_3789_0020.jpg/3479,327,1110,3167/full/0/default.jpg", "iiif_url")</f>
        <v/>
      </c>
    </row>
    <row r="3792">
      <c r="A3792" t="inlineStr">
        <is>
          <t>NL-HaNA_1.01.02_3789_0020-page-39</t>
        </is>
      </c>
      <c r="B3792" t="inlineStr">
        <is>
          <t>NL-HaNA_1.01.02_3789_0020-column-3579-427-910-2967</t>
        </is>
      </c>
      <c r="C3792" t="inlineStr">
        <is>
          <t>lemma</t>
        </is>
      </c>
      <c r="D3792" t="n">
        <v>3628</v>
      </c>
      <c r="E3792" t="n">
        <v>1203</v>
      </c>
      <c r="F3792" t="inlineStr">
        <is>
          <t>ten over het geeven van Pasporten aan</t>
        </is>
      </c>
      <c r="G3792">
        <f>HYPERLINK("https://images.diginfra.net/iiif/NL-HaNA_1.01.02/3789/NL-HaNA_1.01.02_3789_0020.jpg/3479,327,1110,3167/full/0/default.jpg", "iiif_url")</f>
        <v/>
      </c>
    </row>
    <row r="3793">
      <c r="A3793" t="inlineStr">
        <is>
          <t>NL-HaNA_1.01.02_3789_0020-page-39</t>
        </is>
      </c>
      <c r="B3793" t="inlineStr">
        <is>
          <t>NL-HaNA_1.01.02_3789_0020-column-3579-427-910-2967</t>
        </is>
      </c>
      <c r="C3793" t="inlineStr">
        <is>
          <t>lemma</t>
        </is>
      </c>
      <c r="D3793" t="n">
        <v>3633</v>
      </c>
      <c r="E3793" t="n">
        <v>1246</v>
      </c>
      <c r="F3793" t="inlineStr">
        <is>
          <t>Hamburgers. 129.</t>
        </is>
      </c>
      <c r="G3793">
        <f>HYPERLINK("https://images.diginfra.net/iiif/NL-HaNA_1.01.02/3789/NL-HaNA_1.01.02_3789_0020.jpg/3479,327,1110,3167/full/0/default.jpg", "iiif_url")</f>
        <v/>
      </c>
    </row>
    <row r="3794">
      <c r="A3794" t="inlineStr">
        <is>
          <t>NL-HaNA_1.01.02_3789_0020-page-39</t>
        </is>
      </c>
      <c r="B3794" t="inlineStr">
        <is>
          <t>NL-HaNA_1.01.02_3789_0020-column-3579-427-910-2967</t>
        </is>
      </c>
      <c r="C3794" t="inlineStr">
        <is>
          <t>repeat_lemma</t>
        </is>
      </c>
      <c r="D3794" t="n">
        <v>3747</v>
      </c>
      <c r="E3794" t="n">
        <v>1301</v>
      </c>
      <c r="F3794" t="inlineStr">
        <is>
          <t xml:space="preserve">        overgenoomen het gerepresenteerde van</t>
        </is>
      </c>
      <c r="G3794">
        <f>HYPERLINK("https://images.diginfra.net/iiif/NL-HaNA_1.01.02/3789/NL-HaNA_1.01.02_3789_0020.jpg/3479,327,1110,3167/full/0/default.jpg", "iiif_url")</f>
        <v/>
      </c>
    </row>
    <row r="3795">
      <c r="A3795" t="inlineStr">
        <is>
          <t>NL-HaNA_1.01.02_3789_0020-page-39</t>
        </is>
      </c>
      <c r="B3795" t="inlineStr">
        <is>
          <t>NL-HaNA_1.01.02_3789_0020-column-3579-427-910-2967</t>
        </is>
      </c>
      <c r="C3795" t="inlineStr">
        <is>
          <t>lemma</t>
        </is>
      </c>
      <c r="D3795" t="n">
        <v>3628</v>
      </c>
      <c r="E3795" t="n">
        <v>1347</v>
      </c>
      <c r="F3795" t="inlineStr">
        <is>
          <t>Zeelandt, raackende Veere en Vlissingen.</t>
        </is>
      </c>
      <c r="G3795">
        <f>HYPERLINK("https://images.diginfra.net/iiif/NL-HaNA_1.01.02/3789/NL-HaNA_1.01.02_3789_0020.jpg/3479,327,1110,3167/full/0/default.jpg", "iiif_url")</f>
        <v/>
      </c>
    </row>
    <row r="3796">
      <c r="A3796" t="inlineStr">
        <is>
          <t>NL-HaNA_1.01.02_3789_0020-page-39</t>
        </is>
      </c>
      <c r="B3796" t="inlineStr">
        <is>
          <t>NL-HaNA_1.01.02_3789_0020-column-3579-427-910-2967</t>
        </is>
      </c>
      <c r="C3796" t="inlineStr">
        <is>
          <t>continuation</t>
        </is>
      </c>
      <c r="D3796" t="n">
        <v>3635</v>
      </c>
      <c r="E3796" t="n">
        <v>1396</v>
      </c>
      <c r="F3796" t="inlineStr">
        <is>
          <t xml:space="preserve">    142.</t>
        </is>
      </c>
      <c r="G3796">
        <f>HYPERLINK("https://images.diginfra.net/iiif/NL-HaNA_1.01.02/3789/NL-HaNA_1.01.02_3789_0020.jpg/3479,327,1110,3167/full/0/default.jpg", "iiif_url")</f>
        <v/>
      </c>
    </row>
    <row r="3797">
      <c r="A3797" t="inlineStr">
        <is>
          <t>NL-HaNA_1.01.02_3789_0020-page-39</t>
        </is>
      </c>
      <c r="B3797" t="inlineStr">
        <is>
          <t>NL-HaNA_1.01.02_3789_0020-column-3579-427-910-2967</t>
        </is>
      </c>
      <c r="C3797" t="inlineStr">
        <is>
          <t>repeat_lemma</t>
        </is>
      </c>
      <c r="D3797" t="n">
        <v>3750</v>
      </c>
      <c r="E3797" t="n">
        <v>1448</v>
      </c>
      <c r="F3797" t="inlineStr">
        <is>
          <t xml:space="preserve">        vvergenoomen de Missive van Perez,</t>
        </is>
      </c>
      <c r="G3797">
        <f>HYPERLINK("https://images.diginfra.net/iiif/NL-HaNA_1.01.02/3789/NL-HaNA_1.01.02_3789_0020.jpg/3479,327,1110,3167/full/0/default.jpg", "iiif_url")</f>
        <v/>
      </c>
    </row>
    <row r="3798">
      <c r="A3798" t="inlineStr">
        <is>
          <t>NL-HaNA_1.01.02_3789_0020-page-39</t>
        </is>
      </c>
      <c r="B3798" t="inlineStr">
        <is>
          <t>NL-HaNA_1.01.02_3789_0020-column-3579-427-910-2967</t>
        </is>
      </c>
      <c r="C3798" t="inlineStr">
        <is>
          <t>lemma</t>
        </is>
      </c>
      <c r="D3798" t="n">
        <v>3628</v>
      </c>
      <c r="E3798" t="n">
        <v>1492</v>
      </c>
      <c r="F3798" t="inlineStr">
        <is>
          <t>reedenen waarom van Haalen onbequaam</t>
        </is>
      </c>
      <c r="G3798">
        <f>HYPERLINK("https://images.diginfra.net/iiif/NL-HaNA_1.01.02/3789/NL-HaNA_1.01.02_3789_0020.jpg/3479,327,1110,3167/full/0/default.jpg", "iiif_url")</f>
        <v/>
      </c>
    </row>
    <row r="3799">
      <c r="A3799" t="inlineStr">
        <is>
          <t>NL-HaNA_1.01.02_3789_0020-page-39</t>
        </is>
      </c>
      <c r="B3799" t="inlineStr">
        <is>
          <t>NL-HaNA_1.01.02_3789_0020-column-3579-427-910-2967</t>
        </is>
      </c>
      <c r="C3799" t="inlineStr">
        <is>
          <t>lemma</t>
        </is>
      </c>
      <c r="D3799" t="n">
        <v>3628</v>
      </c>
      <c r="E3799" t="n">
        <v>1539</v>
      </c>
      <c r="F3799" t="inlineStr">
        <is>
          <t>as het Cunsulaat te Alicantemn waar tie</t>
        </is>
      </c>
      <c r="G3799">
        <f>HYPERLINK("https://images.diginfra.net/iiif/NL-HaNA_1.01.02/3789/NL-HaNA_1.01.02_3789_0020.jpg/3479,327,1110,3167/full/0/default.jpg", "iiif_url")</f>
        <v/>
      </c>
    </row>
    <row r="3800">
      <c r="A3800" t="inlineStr">
        <is>
          <t>NL-HaNA_1.01.02_3789_0020-page-39</t>
        </is>
      </c>
      <c r="B3800" t="inlineStr">
        <is>
          <t>NL-HaNA_1.01.02_3789_0020-column-3579-427-910-2967</t>
        </is>
      </c>
      <c r="C3800" t="inlineStr">
        <is>
          <t>lemma</t>
        </is>
      </c>
      <c r="D3800" t="n">
        <v>3626</v>
      </c>
      <c r="E3800" t="n">
        <v>1593</v>
      </c>
      <c r="F3800" t="inlineStr">
        <is>
          <t>neemen.</t>
        </is>
      </c>
      <c r="G3800">
        <f>HYPERLINK("https://images.diginfra.net/iiif/NL-HaNA_1.01.02/3789/NL-HaNA_1.01.02_3789_0020.jpg/3479,327,1110,3167/full/0/default.jpg", "iiif_url")</f>
        <v/>
      </c>
    </row>
    <row r="3801">
      <c r="A3801" t="inlineStr">
        <is>
          <t>NL-HaNA_1.01.02_3789_0020-page-39</t>
        </is>
      </c>
      <c r="B3801" t="inlineStr">
        <is>
          <t>NL-HaNA_1.01.02_3789_0020-column-3579-427-910-2967</t>
        </is>
      </c>
      <c r="C3801" t="inlineStr">
        <is>
          <t>non_index_line</t>
        </is>
      </c>
      <c r="D3801" t="n">
        <v>3781</v>
      </c>
      <c r="E3801" t="n">
        <v>1597</v>
      </c>
      <c r="F3801" t="inlineStr">
        <is>
          <t xml:space="preserve">        143.</t>
        </is>
      </c>
      <c r="G3801">
        <f>HYPERLINK("https://images.diginfra.net/iiif/NL-HaNA_1.01.02/3789/NL-HaNA_1.01.02_3789_0020.jpg/3479,327,1110,3167/full/0/default.jpg", "iiif_url")</f>
        <v/>
      </c>
    </row>
    <row r="3802">
      <c r="A3802" t="inlineStr">
        <is>
          <t>NL-HaNA_1.01.02_3789_0020-page-39</t>
        </is>
      </c>
      <c r="B3802" t="inlineStr">
        <is>
          <t>NL-HaNA_1.01.02_3789_0020-column-3579-427-910-2967</t>
        </is>
      </c>
      <c r="C3802" t="inlineStr">
        <is>
          <t>repeat_lemma</t>
        </is>
      </c>
      <c r="D3802" t="n">
        <v>3752</v>
      </c>
      <c r="E3802" t="n">
        <v>1638</v>
      </c>
      <c r="F3802" t="inlineStr">
        <is>
          <t xml:space="preserve">        overgenoomen de Missive van vander</t>
        </is>
      </c>
      <c r="G3802">
        <f>HYPERLINK("https://images.diginfra.net/iiif/NL-HaNA_1.01.02/3789/NL-HaNA_1.01.02_3789_0020.jpg/3479,327,1110,3167/full/0/default.jpg", "iiif_url")</f>
        <v/>
      </c>
    </row>
    <row r="3803">
      <c r="A3803" t="inlineStr">
        <is>
          <t>NL-HaNA_1.01.02_3789_0020-page-39</t>
        </is>
      </c>
      <c r="B3803" t="inlineStr">
        <is>
          <t>NL-HaNA_1.01.02_3789_0020-column-3579-427-910-2967</t>
        </is>
      </c>
      <c r="C3803" t="inlineStr">
        <is>
          <t>lemma</t>
        </is>
      </c>
      <c r="D3803" t="n">
        <v>3628</v>
      </c>
      <c r="E3803" t="n">
        <v>1683</v>
      </c>
      <c r="F3803" t="inlineStr">
        <is>
          <t>Meer , klaghten over het retardement van</t>
        </is>
      </c>
      <c r="G3803">
        <f>HYPERLINK("https://images.diginfra.net/iiif/NL-HaNA_1.01.02/3789/NL-HaNA_1.01.02_3789_0020.jpg/3479,327,1110,3167/full/0/default.jpg", "iiif_url")</f>
        <v/>
      </c>
    </row>
    <row r="3804">
      <c r="A3804" t="inlineStr">
        <is>
          <t>NL-HaNA_1.01.02_3789_0020-page-39</t>
        </is>
      </c>
      <c r="B3804" t="inlineStr">
        <is>
          <t>NL-HaNA_1.01.02_3789_0020-column-3579-427-910-2967</t>
        </is>
      </c>
      <c r="C3804" t="inlineStr">
        <is>
          <t>lemma</t>
        </is>
      </c>
      <c r="D3804" t="n">
        <v>3628</v>
      </c>
      <c r="E3804" t="n">
        <v>1731</v>
      </c>
      <c r="F3804" t="inlineStr">
        <is>
          <t>Brieven van Spaigne na Portugal. 145.</t>
        </is>
      </c>
      <c r="G3804">
        <f>HYPERLINK("https://images.diginfra.net/iiif/NL-HaNA_1.01.02/3789/NL-HaNA_1.01.02_3789_0020.jpg/3479,327,1110,3167/full/0/default.jpg", "iiif_url")</f>
        <v/>
      </c>
    </row>
    <row r="3805">
      <c r="A3805" t="inlineStr">
        <is>
          <t>NL-HaNA_1.01.02_3789_0020-page-39</t>
        </is>
      </c>
      <c r="B3805" t="inlineStr">
        <is>
          <t>NL-HaNA_1.01.02_3789_0020-column-3579-427-910-2967</t>
        </is>
      </c>
      <c r="C3805" t="inlineStr">
        <is>
          <t>repeat_lemma</t>
        </is>
      </c>
      <c r="D3805" t="n">
        <v>3757</v>
      </c>
      <c r="E3805" t="n">
        <v>1784</v>
      </c>
      <c r="F3805" t="inlineStr">
        <is>
          <t xml:space="preserve">        overgenoomen de Missive van van</t>
        </is>
      </c>
      <c r="G3805">
        <f>HYPERLINK("https://images.diginfra.net/iiif/NL-HaNA_1.01.02/3789/NL-HaNA_1.01.02_3789_0020.jpg/3479,327,1110,3167/full/0/default.jpg", "iiif_url")</f>
        <v/>
      </c>
    </row>
    <row r="3806">
      <c r="A3806" t="inlineStr">
        <is>
          <t>NL-HaNA_1.01.02_3789_0020-page-39</t>
        </is>
      </c>
      <c r="B3806" t="inlineStr">
        <is>
          <t>NL-HaNA_1.01.02_3789_0020-column-3579-427-910-2967</t>
        </is>
      </c>
      <c r="C3806" t="inlineStr">
        <is>
          <t>lemma</t>
        </is>
      </c>
      <c r="D3806" t="n">
        <v>3631</v>
      </c>
      <c r="E3806" t="n">
        <v>1829</v>
      </c>
      <c r="F3806" t="inlineStr">
        <is>
          <t>Hoey, klaghten over het retardement van</t>
        </is>
      </c>
      <c r="G3806">
        <f>HYPERLINK("https://images.diginfra.net/iiif/NL-HaNA_1.01.02/3789/NL-HaNA_1.01.02_3789_0020.jpg/3479,327,1110,3167/full/0/default.jpg", "iiif_url")</f>
        <v/>
      </c>
    </row>
    <row r="3807">
      <c r="A3807" t="inlineStr">
        <is>
          <t>NL-HaNA_1.01.02_3789_0020-page-39</t>
        </is>
      </c>
      <c r="B3807" t="inlineStr">
        <is>
          <t>NL-HaNA_1.01.02_3789_0020-column-3579-427-910-2967</t>
        </is>
      </c>
      <c r="C3807" t="inlineStr">
        <is>
          <t>lemma</t>
        </is>
      </c>
      <c r="D3807" t="n">
        <v>3628</v>
      </c>
      <c r="E3807" t="n">
        <v>1877</v>
      </c>
      <c r="F3807" t="inlineStr">
        <is>
          <t>Brieven van Spaigne na Portugal. 153.</t>
        </is>
      </c>
      <c r="G3807">
        <f>HYPERLINK("https://images.diginfra.net/iiif/NL-HaNA_1.01.02/3789/NL-HaNA_1.01.02_3789_0020.jpg/3479,327,1110,3167/full/0/default.jpg", "iiif_url")</f>
        <v/>
      </c>
    </row>
    <row r="3808">
      <c r="A3808" t="inlineStr">
        <is>
          <t>NL-HaNA_1.01.02_3789_0020-page-39</t>
        </is>
      </c>
      <c r="B3808" t="inlineStr">
        <is>
          <t>NL-HaNA_1.01.02_3789_0020-column-3579-427-910-2967</t>
        </is>
      </c>
      <c r="C3808" t="inlineStr">
        <is>
          <t>repeat_lemma</t>
        </is>
      </c>
      <c r="D3808" t="n">
        <v>3752</v>
      </c>
      <c r="E3808" t="n">
        <v>1929</v>
      </c>
      <c r="F3808" t="inlineStr">
        <is>
          <t xml:space="preserve">        overgenoomen de Missive van den</t>
        </is>
      </c>
      <c r="G3808">
        <f>HYPERLINK("https://images.diginfra.net/iiif/NL-HaNA_1.01.02/3789/NL-HaNA_1.01.02_3789_0020.jpg/3479,327,1110,3167/full/0/default.jpg", "iiif_url")</f>
        <v/>
      </c>
    </row>
    <row r="3809">
      <c r="A3809" t="inlineStr">
        <is>
          <t>NL-HaNA_1.01.02_3789_0020-page-39</t>
        </is>
      </c>
      <c r="B3809" t="inlineStr">
        <is>
          <t>NL-HaNA_1.01.02_3789_0020-column-3579-427-910-2967</t>
        </is>
      </c>
      <c r="C3809" t="inlineStr">
        <is>
          <t>lemma</t>
        </is>
      </c>
      <c r="D3809" t="n">
        <v>3631</v>
      </c>
      <c r="E3809" t="n">
        <v>1973</v>
      </c>
      <c r="F3809" t="inlineStr">
        <is>
          <t>Prince van Nassau, raackende de Acte van</t>
        </is>
      </c>
      <c r="G3809">
        <f>HYPERLINK("https://images.diginfra.net/iiif/NL-HaNA_1.01.02/3789/NL-HaNA_1.01.02_3789_0020.jpg/3479,327,1110,3167/full/0/default.jpg", "iiif_url")</f>
        <v/>
      </c>
    </row>
    <row r="3810">
      <c r="A3810" t="inlineStr">
        <is>
          <t>NL-HaNA_1.01.02_3789_0020-page-39</t>
        </is>
      </c>
      <c r="B3810" t="inlineStr">
        <is>
          <t>NL-HaNA_1.01.02_3789_0020-column-3579-427-910-2967</t>
        </is>
      </c>
      <c r="C3810" t="inlineStr">
        <is>
          <t>lemma</t>
        </is>
      </c>
      <c r="D3810" t="n">
        <v>3631</v>
      </c>
      <c r="E3810" t="n">
        <v>2015</v>
      </c>
      <c r="F3810" t="inlineStr">
        <is>
          <t>decharge. 155. 158.</t>
        </is>
      </c>
      <c r="G3810">
        <f>HYPERLINK("https://images.diginfra.net/iiif/NL-HaNA_1.01.02/3789/NL-HaNA_1.01.02_3789_0020.jpg/3479,327,1110,3167/full/0/default.jpg", "iiif_url")</f>
        <v/>
      </c>
    </row>
    <row r="3811">
      <c r="A3811" t="inlineStr">
        <is>
          <t>NL-HaNA_1.01.02_3789_0020-page-39</t>
        </is>
      </c>
      <c r="B3811" t="inlineStr">
        <is>
          <t>NL-HaNA_1.01.02_3789_0020-column-3579-427-910-2967</t>
        </is>
      </c>
      <c r="C3811" t="inlineStr">
        <is>
          <t>repeat_lemma</t>
        </is>
      </c>
      <c r="D3811" t="n">
        <v>3752</v>
      </c>
      <c r="E3811" t="n">
        <v>2071</v>
      </c>
      <c r="F3811" t="inlineStr">
        <is>
          <t xml:space="preserve">        overgenoomen het rapport om de questie</t>
        </is>
      </c>
      <c r="G3811">
        <f>HYPERLINK("https://images.diginfra.net/iiif/NL-HaNA_1.01.02/3789/NL-HaNA_1.01.02_3789_0020.jpg/3479,327,1110,3167/full/0/default.jpg", "iiif_url")</f>
        <v/>
      </c>
    </row>
    <row r="3812">
      <c r="A3812" t="inlineStr">
        <is>
          <t>NL-HaNA_1.01.02_3789_0020-page-39</t>
        </is>
      </c>
      <c r="B3812" t="inlineStr">
        <is>
          <t>NL-HaNA_1.01.02_3789_0020-column-3579-427-910-2967</t>
        </is>
      </c>
      <c r="C3812" t="inlineStr">
        <is>
          <t>lemma</t>
        </is>
      </c>
      <c r="D3812" t="n">
        <v>3631</v>
      </c>
      <c r="E3812" t="n">
        <v>2116</v>
      </c>
      <c r="F3812" t="inlineStr">
        <is>
          <t>over de Middelen van de Willemstad te brengen</t>
        </is>
      </c>
      <c r="G3812">
        <f>HYPERLINK("https://images.diginfra.net/iiif/NL-HaNA_1.01.02/3789/NL-HaNA_1.01.02_3789_0020.jpg/3479,327,1110,3167/full/0/default.jpg", "iiif_url")</f>
        <v/>
      </c>
    </row>
    <row r="3813">
      <c r="A3813" t="inlineStr">
        <is>
          <t>NL-HaNA_1.01.02_3789_0020-page-39</t>
        </is>
      </c>
      <c r="B3813" t="inlineStr">
        <is>
          <t>NL-HaNA_1.01.02_3789_0020-column-3579-427-910-2967</t>
        </is>
      </c>
      <c r="C3813" t="inlineStr">
        <is>
          <t>lemma</t>
        </is>
      </c>
      <c r="D3813" t="n">
        <v>3631</v>
      </c>
      <c r="E3813" t="n">
        <v>2167</v>
      </c>
      <c r="F3813" t="inlineStr">
        <is>
          <t>ter decifie van den Raadt van Brabanat.</t>
        </is>
      </c>
      <c r="G3813">
        <f>HYPERLINK("https://images.diginfra.net/iiif/NL-HaNA_1.01.02/3789/NL-HaNA_1.01.02_3789_0020.jpg/3479,327,1110,3167/full/0/default.jpg", "iiif_url")</f>
        <v/>
      </c>
    </row>
    <row r="3814">
      <c r="A3814" t="inlineStr">
        <is>
          <t>NL-HaNA_1.01.02_3789_0020-page-39</t>
        </is>
      </c>
      <c r="B3814" t="inlineStr">
        <is>
          <t>NL-HaNA_1.01.02_3789_0020-column-3579-427-910-2967</t>
        </is>
      </c>
      <c r="C3814" t="inlineStr">
        <is>
          <t>continuation</t>
        </is>
      </c>
      <c r="D3814" t="n">
        <v>3638</v>
      </c>
      <c r="E3814" t="n">
        <v>2217</v>
      </c>
      <c r="F3814" t="inlineStr">
        <is>
          <t xml:space="preserve">    156.</t>
        </is>
      </c>
      <c r="G3814">
        <f>HYPERLINK("https://images.diginfra.net/iiif/NL-HaNA_1.01.02/3789/NL-HaNA_1.01.02_3789_0020.jpg/3479,327,1110,3167/full/0/default.jpg", "iiif_url")</f>
        <v/>
      </c>
    </row>
    <row r="3815">
      <c r="A3815" t="inlineStr">
        <is>
          <t>NL-HaNA_1.01.02_3789_0020-page-39</t>
        </is>
      </c>
      <c r="B3815" t="inlineStr">
        <is>
          <t>NL-HaNA_1.01.02_3789_0020-column-3579-427-910-2967</t>
        </is>
      </c>
      <c r="C3815" t="inlineStr">
        <is>
          <t>repeat_lemma</t>
        </is>
      </c>
      <c r="D3815" t="n">
        <v>3754</v>
      </c>
      <c r="E3815" t="n">
        <v>2265</v>
      </c>
      <c r="F3815" t="inlineStr">
        <is>
          <t xml:space="preserve">        overgenoomen het berigbt van de sAad-</t>
        </is>
      </c>
      <c r="G3815">
        <f>HYPERLINK("https://images.diginfra.net/iiif/NL-HaNA_1.01.02/3789/NL-HaNA_1.01.02_3789_0020.jpg/3479,327,1110,3167/full/0/default.jpg", "iiif_url")</f>
        <v/>
      </c>
    </row>
    <row r="3816">
      <c r="A3816" t="inlineStr">
        <is>
          <t>NL-HaNA_1.01.02_3789_0020-page-39</t>
        </is>
      </c>
      <c r="B3816" t="inlineStr">
        <is>
          <t>NL-HaNA_1.01.02_3789_0020-column-3579-427-910-2967</t>
        </is>
      </c>
      <c r="C3816" t="inlineStr">
        <is>
          <t>lemma</t>
        </is>
      </c>
      <c r="D3816" t="n">
        <v>3633</v>
      </c>
      <c r="E3816" t="n">
        <v>2313</v>
      </c>
      <c r="F3816" t="inlineStr">
        <is>
          <t>miraliteyt tot Amsterdam op het versoeck</t>
        </is>
      </c>
      <c r="G3816">
        <f>HYPERLINK("https://images.diginfra.net/iiif/NL-HaNA_1.01.02/3789/NL-HaNA_1.01.02_3789_0020.jpg/3479,327,1110,3167/full/0/default.jpg", "iiif_url")</f>
        <v/>
      </c>
    </row>
    <row r="3817">
      <c r="A3817" t="inlineStr">
        <is>
          <t>NL-HaNA_1.01.02_3789_0020-page-39</t>
        </is>
      </c>
      <c r="B3817" t="inlineStr">
        <is>
          <t>NL-HaNA_1.01.02_3789_0020-column-3579-427-910-2967</t>
        </is>
      </c>
      <c r="C3817" t="inlineStr">
        <is>
          <t>lemma</t>
        </is>
      </c>
      <c r="D3817" t="n">
        <v>3633</v>
      </c>
      <c r="E3817" t="n">
        <v>2358</v>
      </c>
      <c r="F3817" t="inlineStr">
        <is>
          <t>van Hudson om een Turcks Pasport.</t>
        </is>
      </c>
      <c r="G3817">
        <f>HYPERLINK("https://images.diginfra.net/iiif/NL-HaNA_1.01.02/3789/NL-HaNA_1.01.02_3789_0020.jpg/3479,327,1110,3167/full/0/default.jpg", "iiif_url")</f>
        <v/>
      </c>
    </row>
    <row r="3818">
      <c r="A3818" t="inlineStr">
        <is>
          <t>NL-HaNA_1.01.02_3789_0020-page-39</t>
        </is>
      </c>
      <c r="B3818" t="inlineStr">
        <is>
          <t>NL-HaNA_1.01.02_3789_0020-column-3579-427-910-2967</t>
        </is>
      </c>
      <c r="C3818" t="inlineStr">
        <is>
          <t>continuation</t>
        </is>
      </c>
      <c r="D3818" t="n">
        <v>3638</v>
      </c>
      <c r="E3818" t="n">
        <v>2414</v>
      </c>
      <c r="F3818" t="inlineStr">
        <is>
          <t xml:space="preserve">    170.</t>
        </is>
      </c>
      <c r="G3818">
        <f>HYPERLINK("https://images.diginfra.net/iiif/NL-HaNA_1.01.02/3789/NL-HaNA_1.01.02_3789_0020.jpg/3479,327,1110,3167/full/0/default.jpg", "iiif_url")</f>
        <v/>
      </c>
    </row>
    <row r="3819">
      <c r="A3819" t="inlineStr">
        <is>
          <t>NL-HaNA_1.01.02_3789_0020-page-39</t>
        </is>
      </c>
      <c r="B3819" t="inlineStr">
        <is>
          <t>NL-HaNA_1.01.02_3789_0020-column-3579-427-910-2967</t>
        </is>
      </c>
      <c r="C3819" t="inlineStr">
        <is>
          <t>repeat_lemma</t>
        </is>
      </c>
      <c r="D3819" t="n">
        <v>3754</v>
      </c>
      <c r="E3819" t="n">
        <v>2458</v>
      </c>
      <c r="F3819" t="inlineStr">
        <is>
          <t xml:space="preserve">        overgenoomen de Missive van Assen-</t>
        </is>
      </c>
      <c r="G3819">
        <f>HYPERLINK("https://images.diginfra.net/iiif/NL-HaNA_1.01.02/3789/NL-HaNA_1.01.02_3789_0020.jpg/3479,327,1110,3167/full/0/default.jpg", "iiif_url")</f>
        <v/>
      </c>
    </row>
    <row r="3820">
      <c r="A3820" t="inlineStr">
        <is>
          <t>NL-HaNA_1.01.02_3789_0020-page-39</t>
        </is>
      </c>
      <c r="B3820" t="inlineStr">
        <is>
          <t>NL-HaNA_1.01.02_3789_0020-column-3579-427-910-2967</t>
        </is>
      </c>
      <c r="C3820" t="inlineStr">
        <is>
          <t>lemma</t>
        </is>
      </c>
      <c r="D3820" t="n">
        <v>3633</v>
      </c>
      <c r="E3820" t="n">
        <v>2503</v>
      </c>
      <c r="F3820" t="inlineStr">
        <is>
          <t>delft, raackende bet visiteren op bet Fort St.</t>
        </is>
      </c>
      <c r="G3820">
        <f>HYPERLINK("https://images.diginfra.net/iiif/NL-HaNA_1.01.02/3789/NL-HaNA_1.01.02_3789_0020.jpg/3479,327,1110,3167/full/0/default.jpg", "iiif_url")</f>
        <v/>
      </c>
    </row>
    <row r="3821">
      <c r="A3821" t="inlineStr">
        <is>
          <t>NL-HaNA_1.01.02_3789_0020-page-39</t>
        </is>
      </c>
      <c r="B3821" t="inlineStr">
        <is>
          <t>NL-HaNA_1.01.02_3789_0020-column-3579-427-910-2967</t>
        </is>
      </c>
      <c r="C3821" t="inlineStr">
        <is>
          <t>lemma</t>
        </is>
      </c>
      <c r="D3821" t="n">
        <v>3635</v>
      </c>
      <c r="E3821" t="n">
        <v>2553</v>
      </c>
      <c r="F3821" t="inlineStr">
        <is>
          <t>Philippe. 173.</t>
        </is>
      </c>
      <c r="G3821">
        <f>HYPERLINK("https://images.diginfra.net/iiif/NL-HaNA_1.01.02/3789/NL-HaNA_1.01.02_3789_0020.jpg/3479,327,1110,3167/full/0/default.jpg", "iiif_url")</f>
        <v/>
      </c>
    </row>
    <row r="3822">
      <c r="A3822" t="inlineStr">
        <is>
          <t>NL-HaNA_1.01.02_3789_0020-page-39</t>
        </is>
      </c>
      <c r="B3822" t="inlineStr">
        <is>
          <t>NL-HaNA_1.01.02_3789_0020-column-3579-427-910-2967</t>
        </is>
      </c>
      <c r="C3822" t="inlineStr">
        <is>
          <t>non_index_line</t>
        </is>
      </c>
      <c r="D3822" t="n">
        <v>3771</v>
      </c>
      <c r="E3822" t="n">
        <v>2605</v>
      </c>
      <c r="F3822" t="inlineStr">
        <is>
          <t xml:space="preserve">        Commissie voor den Heere vander</t>
        </is>
      </c>
      <c r="G3822">
        <f>HYPERLINK("https://images.diginfra.net/iiif/NL-HaNA_1.01.02/3789/NL-HaNA_1.01.02_3789_0020.jpg/3479,327,1110,3167/full/0/default.jpg", "iiif_url")</f>
        <v/>
      </c>
    </row>
    <row r="3823">
      <c r="A3823" t="inlineStr">
        <is>
          <t>NL-HaNA_1.01.02_3789_0020-page-39</t>
        </is>
      </c>
      <c r="B3823" t="inlineStr">
        <is>
          <t>NL-HaNA_1.01.02_3789_0020-column-3579-427-910-2967</t>
        </is>
      </c>
      <c r="C3823" t="inlineStr">
        <is>
          <t>lemma</t>
        </is>
      </c>
      <c r="D3823" t="n">
        <v>3633</v>
      </c>
      <c r="E3823" t="n">
        <v>2646</v>
      </c>
      <c r="F3823" t="inlineStr">
        <is>
          <t>Duyn in den Raadt van Staate. 175.</t>
        </is>
      </c>
      <c r="G3823">
        <f>HYPERLINK("https://images.diginfra.net/iiif/NL-HaNA_1.01.02/3789/NL-HaNA_1.01.02_3789_0020.jpg/3479,327,1110,3167/full/0/default.jpg", "iiif_url")</f>
        <v/>
      </c>
    </row>
    <row r="3824">
      <c r="A3824" t="inlineStr">
        <is>
          <t>NL-HaNA_1.01.02_3789_0020-page-39</t>
        </is>
      </c>
      <c r="B3824" t="inlineStr">
        <is>
          <t>NL-HaNA_1.01.02_3789_0020-column-3579-427-910-2967</t>
        </is>
      </c>
      <c r="C3824" t="inlineStr">
        <is>
          <t>repeat_lemma</t>
        </is>
      </c>
      <c r="D3824" t="n">
        <v>3754</v>
      </c>
      <c r="E3824" t="n">
        <v>2702</v>
      </c>
      <c r="F3824" t="inlineStr">
        <is>
          <t xml:space="preserve">        rapport op de Missive van Paravi-</t>
        </is>
      </c>
      <c r="G3824">
        <f>HYPERLINK("https://images.diginfra.net/iiif/NL-HaNA_1.01.02/3789/NL-HaNA_1.01.02_3789_0020.jpg/3479,327,1110,3167/full/0/default.jpg", "iiif_url")</f>
        <v/>
      </c>
    </row>
    <row r="3825">
      <c r="A3825" t="inlineStr">
        <is>
          <t>NL-HaNA_1.01.02_3789_0020-page-39</t>
        </is>
      </c>
      <c r="B3825" t="inlineStr">
        <is>
          <t>NL-HaNA_1.01.02_3789_0020-column-3579-427-910-2967</t>
        </is>
      </c>
      <c r="C3825" t="inlineStr">
        <is>
          <t>lemma</t>
        </is>
      </c>
      <c r="D3825" t="n">
        <v>3633</v>
      </c>
      <c r="E3825" t="n">
        <v>2744</v>
      </c>
      <c r="F3825" t="inlineStr">
        <is>
          <t>cini, en Hollandtscbe Scheepen gelast baare</t>
        </is>
      </c>
      <c r="G3825">
        <f>HYPERLINK("https://images.diginfra.net/iiif/NL-HaNA_1.01.02/3789/NL-HaNA_1.01.02_3789_0020.jpg/3479,327,1110,3167/full/0/default.jpg", "iiif_url")</f>
        <v/>
      </c>
    </row>
    <row r="3826">
      <c r="A3826" t="inlineStr">
        <is>
          <t>NL-HaNA_1.01.02_3789_0020-page-39</t>
        </is>
      </c>
      <c r="B3826" t="inlineStr">
        <is>
          <t>NL-HaNA_1.01.02_3789_0020-column-3579-427-910-2967</t>
        </is>
      </c>
      <c r="C3826" t="inlineStr">
        <is>
          <t>lemma</t>
        </is>
      </c>
      <c r="D3826" t="n">
        <v>3638</v>
      </c>
      <c r="E3826" t="n">
        <v>2794</v>
      </c>
      <c r="F3826" t="inlineStr">
        <is>
          <t>Vlaggen te vertoonen. 192.</t>
        </is>
      </c>
      <c r="G3826">
        <f>HYPERLINK("https://images.diginfra.net/iiif/NL-HaNA_1.01.02/3789/NL-HaNA_1.01.02_3789_0020.jpg/3479,327,1110,3167/full/0/default.jpg", "iiif_url")</f>
        <v/>
      </c>
    </row>
    <row r="3827">
      <c r="A3827" t="inlineStr">
        <is>
          <t>NL-HaNA_1.01.02_3789_0020-page-39</t>
        </is>
      </c>
      <c r="B3827" t="inlineStr">
        <is>
          <t>NL-HaNA_1.01.02_3789_0020-column-3579-427-910-2967</t>
        </is>
      </c>
      <c r="C3827" t="inlineStr">
        <is>
          <t>repeat_lemma</t>
        </is>
      </c>
      <c r="D3827" t="n">
        <v>3754</v>
      </c>
      <c r="E3827" t="n">
        <v>2848</v>
      </c>
      <c r="F3827" t="inlineStr">
        <is>
          <t xml:space="preserve">        rapport op de Missive van Paravi-</t>
        </is>
      </c>
      <c r="G3827">
        <f>HYPERLINK("https://images.diginfra.net/iiif/NL-HaNA_1.01.02/3789/NL-HaNA_1.01.02_3789_0020.jpg/3479,327,1110,3167/full/0/default.jpg", "iiif_url")</f>
        <v/>
      </c>
    </row>
    <row r="3828">
      <c r="A3828" t="inlineStr">
        <is>
          <t>NL-HaNA_1.01.02_3789_0020-page-39</t>
        </is>
      </c>
      <c r="B3828" t="inlineStr">
        <is>
          <t>NL-HaNA_1.01.02_3789_0020-column-3579-427-910-2967</t>
        </is>
      </c>
      <c r="C3828" t="inlineStr">
        <is>
          <t>lemma</t>
        </is>
      </c>
      <c r="D3828" t="n">
        <v>3631</v>
      </c>
      <c r="E3828" t="n">
        <v>2894</v>
      </c>
      <c r="F3828" t="inlineStr">
        <is>
          <t>ciny, raackende bet geeven van Pasporten</t>
        </is>
      </c>
      <c r="G3828">
        <f>HYPERLINK("https://images.diginfra.net/iiif/NL-HaNA_1.01.02/3789/NL-HaNA_1.01.02_3789_0020.jpg/3479,327,1110,3167/full/0/default.jpg", "iiif_url")</f>
        <v/>
      </c>
    </row>
    <row r="3829">
      <c r="A3829" t="inlineStr">
        <is>
          <t>NL-HaNA_1.01.02_3789_0020-page-39</t>
        </is>
      </c>
      <c r="B3829" t="inlineStr">
        <is>
          <t>NL-HaNA_1.01.02_3789_0020-column-3579-427-910-2967</t>
        </is>
      </c>
      <c r="C3829" t="inlineStr">
        <is>
          <t>lemma</t>
        </is>
      </c>
      <c r="D3829" t="n">
        <v>3633</v>
      </c>
      <c r="E3829" t="n">
        <v>2938</v>
      </c>
      <c r="F3829" t="inlineStr">
        <is>
          <t>aan Hamburgers, en resolutie. 193.</t>
        </is>
      </c>
      <c r="G3829">
        <f>HYPERLINK("https://images.diginfra.net/iiif/NL-HaNA_1.01.02/3789/NL-HaNA_1.01.02_3789_0020.jpg/3479,327,1110,3167/full/0/default.jpg", "iiif_url")</f>
        <v/>
      </c>
    </row>
    <row r="3830">
      <c r="A3830" t="inlineStr">
        <is>
          <t>NL-HaNA_1.01.02_3789_0020-page-39</t>
        </is>
      </c>
      <c r="B3830" t="inlineStr">
        <is>
          <t>NL-HaNA_1.01.02_3789_0020-column-3579-427-910-2967</t>
        </is>
      </c>
      <c r="C3830" t="inlineStr">
        <is>
          <t>repeat_lemma</t>
        </is>
      </c>
      <c r="D3830" t="n">
        <v>3759</v>
      </c>
      <c r="E3830" t="n">
        <v>2995</v>
      </c>
      <c r="F3830" t="inlineStr">
        <is>
          <t xml:space="preserve">        overgenoomen bet rapport op de Me-</t>
        </is>
      </c>
      <c r="G3830">
        <f>HYPERLINK("https://images.diginfra.net/iiif/NL-HaNA_1.01.02/3789/NL-HaNA_1.01.02_3789_0020.jpg/3479,327,1110,3167/full/0/default.jpg", "iiif_url")</f>
        <v/>
      </c>
    </row>
    <row r="3831">
      <c r="A3831" t="inlineStr">
        <is>
          <t>NL-HaNA_1.01.02_3789_0020-page-39</t>
        </is>
      </c>
      <c r="B3831" t="inlineStr">
        <is>
          <t>NL-HaNA_1.01.02_3789_0020-column-3579-427-910-2967</t>
        </is>
      </c>
      <c r="C3831" t="inlineStr">
        <is>
          <t>lemma</t>
        </is>
      </c>
      <c r="D3831" t="n">
        <v>3635</v>
      </c>
      <c r="E3831" t="n">
        <v>3040</v>
      </c>
      <c r="F3831" t="inlineStr">
        <is>
          <t>morie van Maschs, raakende de Acte van</t>
        </is>
      </c>
      <c r="G3831">
        <f>HYPERLINK("https://images.diginfra.net/iiif/NL-HaNA_1.01.02/3789/NL-HaNA_1.01.02_3789_0020.jpg/3479,327,1110,3167/full/0/default.jpg", "iiif_url")</f>
        <v/>
      </c>
    </row>
    <row r="3832">
      <c r="A3832" t="inlineStr">
        <is>
          <t>NL-HaNA_1.01.02_3789_0020-page-39</t>
        </is>
      </c>
      <c r="B3832" t="inlineStr">
        <is>
          <t>NL-HaNA_1.01.02_3789_0020-column-3579-427-910-2967</t>
        </is>
      </c>
      <c r="C3832" t="inlineStr">
        <is>
          <t>lemma</t>
        </is>
      </c>
      <c r="D3832" t="n">
        <v>3638</v>
      </c>
      <c r="E3832" t="n">
        <v>3087</v>
      </c>
      <c r="F3832" t="inlineStr">
        <is>
          <t>decharge. 202.</t>
        </is>
      </c>
      <c r="G3832">
        <f>HYPERLINK("https://images.diginfra.net/iiif/NL-HaNA_1.01.02/3789/NL-HaNA_1.01.02_3789_0020.jpg/3479,327,1110,3167/full/0/default.jpg", "iiif_url")</f>
        <v/>
      </c>
    </row>
    <row r="3833">
      <c r="A3833" t="inlineStr">
        <is>
          <t>NL-HaNA_1.01.02_3789_0020-page-39</t>
        </is>
      </c>
      <c r="B3833" t="inlineStr">
        <is>
          <t>NL-HaNA_1.01.02_3789_0020-column-3579-427-910-2967</t>
        </is>
      </c>
      <c r="C3833" t="inlineStr">
        <is>
          <t>repeat_lemma</t>
        </is>
      </c>
      <c r="D3833" t="n">
        <v>3769</v>
      </c>
      <c r="E3833" t="n">
        <v>3140</v>
      </c>
      <c r="F3833" t="inlineStr">
        <is>
          <t xml:space="preserve">        overgenoomen de Misive van van</t>
        </is>
      </c>
      <c r="G3833">
        <f>HYPERLINK("https://images.diginfra.net/iiif/NL-HaNA_1.01.02/3789/NL-HaNA_1.01.02_3789_0020.jpg/3479,327,1110,3167/full/0/default.jpg", "iiif_url")</f>
        <v/>
      </c>
    </row>
    <row r="3834">
      <c r="A3834" t="inlineStr">
        <is>
          <t>NL-HaNA_1.01.02_3789_0020-page-39</t>
        </is>
      </c>
      <c r="B3834" t="inlineStr">
        <is>
          <t>NL-HaNA_1.01.02_3789_0020-column-3579-427-910-2967</t>
        </is>
      </c>
      <c r="C3834" t="inlineStr">
        <is>
          <t>lemma</t>
        </is>
      </c>
      <c r="D3834" t="n">
        <v>3642</v>
      </c>
      <c r="E3834" t="n">
        <v>3181</v>
      </c>
      <c r="F3834" t="inlineStr">
        <is>
          <t>Hoey, weegens pratensie van meerdere regh-</t>
        </is>
      </c>
      <c r="G3834">
        <f>HYPERLINK("https://images.diginfra.net/iiif/NL-HaNA_1.01.02/3789/NL-HaNA_1.01.02_3789_0020.jpg/3479,327,1110,3167/full/0/default.jpg", "iiif_url")</f>
        <v/>
      </c>
    </row>
    <row r="3835">
      <c r="A3835" t="inlineStr">
        <is>
          <t>NL-HaNA_1.01.02_3789_0020-page-39</t>
        </is>
      </c>
      <c r="B3835" t="inlineStr">
        <is>
          <t>NL-HaNA_1.01.02_3789_0020-column-3579-427-910-2967</t>
        </is>
      </c>
      <c r="C3835" t="inlineStr">
        <is>
          <t>lemma</t>
        </is>
      </c>
      <c r="D3835" t="n">
        <v>3640</v>
      </c>
      <c r="E3835" t="n">
        <v>3234</v>
      </c>
      <c r="F3835" t="inlineStr">
        <is>
          <t>ten van 't verwerckte Loot. 205.</t>
        </is>
      </c>
      <c r="G3835">
        <f>HYPERLINK("https://images.diginfra.net/iiif/NL-HaNA_1.01.02/3789/NL-HaNA_1.01.02_3789_0020.jpg/3479,327,1110,3167/full/0/default.jpg", "iiif_url")</f>
        <v/>
      </c>
    </row>
    <row r="3836">
      <c r="A3836" t="inlineStr">
        <is>
          <t>NL-HaNA_1.01.02_3789_0020-page-39</t>
        </is>
      </c>
      <c r="B3836" t="inlineStr">
        <is>
          <t>NL-HaNA_1.01.02_3789_0020-column-3579-427-910-2967</t>
        </is>
      </c>
      <c r="C3836" t="inlineStr">
        <is>
          <t>non_index_line</t>
        </is>
      </c>
      <c r="D3836" t="n">
        <v>3771</v>
      </c>
      <c r="E3836" t="n">
        <v>3282</v>
      </c>
      <c r="F3836" t="inlineStr">
        <is>
          <t xml:space="preserve">        Commissie ter Generaliteyt voor de</t>
        </is>
      </c>
      <c r="G3836">
        <f>HYPERLINK("https://images.diginfra.net/iiif/NL-HaNA_1.01.02/3789/NL-HaNA_1.01.02_3789_0020.jpg/3479,327,1110,3167/full/0/default.jpg", "iiif_url")</f>
        <v/>
      </c>
    </row>
    <row r="3837">
      <c r="A3837" t="inlineStr">
        <is>
          <t>NL-HaNA_1.01.02_3789_0020-page-39</t>
        </is>
      </c>
      <c r="B3837" t="inlineStr">
        <is>
          <t>NL-HaNA_1.01.02_3789_0020-column-3579-427-910-2967</t>
        </is>
      </c>
      <c r="C3837" t="inlineStr">
        <is>
          <t>lemma</t>
        </is>
      </c>
      <c r="D3837" t="n">
        <v>3642</v>
      </c>
      <c r="E3837" t="n">
        <v>3329</v>
      </c>
      <c r="F3837" t="inlineStr">
        <is>
          <t>Heeren Boreel en van Liere. 213.</t>
        </is>
      </c>
      <c r="G3837">
        <f>HYPERLINK("https://images.diginfra.net/iiif/NL-HaNA_1.01.02/3789/NL-HaNA_1.01.02_3789_0020.jpg/3479,327,1110,3167/full/0/default.jpg", "iiif_url")</f>
        <v/>
      </c>
    </row>
    <row r="3841">
      <c r="A3841" t="inlineStr">
        <is>
          <t>NL-HaNA_1.01.02_3789_0021-page-40</t>
        </is>
      </c>
      <c r="B3841" t="inlineStr">
        <is>
          <t>NL-HaNA_1.01.02_3789_0021-column-463-455-877-2892</t>
        </is>
      </c>
      <c r="C3841" t="inlineStr">
        <is>
          <t>non_index_line</t>
        </is>
      </c>
      <c r="D3841" t="n">
        <v>805</v>
      </c>
      <c r="E3841" t="n">
        <v>383</v>
      </c>
      <c r="F3841" t="inlineStr">
        <is>
          <t xml:space="preserve">        T</t>
        </is>
      </c>
      <c r="G3841">
        <f>HYPERLINK("https://images.diginfra.net/iiif/NL-HaNA_1.01.02/3789/NL-HaNA_1.01.02_3789_0021.jpg/363,355,1077,3092/full/0/default.jpg", "iiif_url")</f>
        <v/>
      </c>
    </row>
    <row r="3842">
      <c r="A3842" t="inlineStr">
        <is>
          <t>NL-HaNA_1.01.02_3789_0021-page-40</t>
        </is>
      </c>
      <c r="B3842" t="inlineStr">
        <is>
          <t>NL-HaNA_1.01.02_3789_0021-column-463-455-877-2892</t>
        </is>
      </c>
      <c r="C3842" t="inlineStr">
        <is>
          <t>continuation</t>
        </is>
      </c>
      <c r="D3842" t="n">
        <v>631</v>
      </c>
      <c r="E3842" t="n">
        <v>455</v>
      </c>
      <c r="F3842" t="inlineStr">
        <is>
          <t xml:space="preserve">    overgenoomen de Missive van van</t>
        </is>
      </c>
      <c r="G3842">
        <f>HYPERLINK("https://images.diginfra.net/iiif/NL-HaNA_1.01.02/3789/NL-HaNA_1.01.02_3789_0021.jpg/363,355,1077,3092/full/0/default.jpg", "iiif_url")</f>
        <v/>
      </c>
    </row>
    <row r="3843">
      <c r="A3843" t="inlineStr">
        <is>
          <t>NL-HaNA_1.01.02_3789_0021-page-40</t>
        </is>
      </c>
      <c r="B3843" t="inlineStr">
        <is>
          <t>NL-HaNA_1.01.02_3789_0021-column-463-455-877-2892</t>
        </is>
      </c>
      <c r="C3843" t="inlineStr">
        <is>
          <t>continuation</t>
        </is>
      </c>
      <c r="D3843" t="n">
        <v>503</v>
      </c>
      <c r="E3843" t="n">
        <v>504</v>
      </c>
      <c r="F3843" t="inlineStr">
        <is>
          <t xml:space="preserve">    Hoey, teegens inkoomende regbten op de</t>
        </is>
      </c>
      <c r="G3843">
        <f>HYPERLINK("https://images.diginfra.net/iiif/NL-HaNA_1.01.02/3789/NL-HaNA_1.01.02_3789_0021.jpg/363,355,1077,3092/full/0/default.jpg", "iiif_url")</f>
        <v/>
      </c>
    </row>
    <row r="3844">
      <c r="A3844" t="inlineStr">
        <is>
          <t>NL-HaNA_1.01.02_3789_0021-page-40</t>
        </is>
      </c>
      <c r="B3844" t="inlineStr">
        <is>
          <t>NL-HaNA_1.01.02_3789_0021-column-463-455-877-2892</t>
        </is>
      </c>
      <c r="C3844" t="inlineStr">
        <is>
          <t>continuation</t>
        </is>
      </c>
      <c r="D3844" t="n">
        <v>503</v>
      </c>
      <c r="E3844" t="n">
        <v>552</v>
      </c>
      <c r="F3844" t="inlineStr">
        <is>
          <t xml:space="preserve">    Trypen en andere Manufactuuren. 223.</t>
        </is>
      </c>
      <c r="G3844">
        <f>HYPERLINK("https://images.diginfra.net/iiif/NL-HaNA_1.01.02/3789/NL-HaNA_1.01.02_3789_0021.jpg/363,355,1077,3092/full/0/default.jpg", "iiif_url")</f>
        <v/>
      </c>
    </row>
    <row r="3845">
      <c r="A3845" t="inlineStr">
        <is>
          <t>NL-HaNA_1.01.02_3789_0021-page-40</t>
        </is>
      </c>
      <c r="B3845" t="inlineStr">
        <is>
          <t>NL-HaNA_1.01.02_3789_0021-column-463-455-877-2892</t>
        </is>
      </c>
      <c r="C3845" t="inlineStr">
        <is>
          <t>continuation</t>
        </is>
      </c>
      <c r="D3845" t="n">
        <v>624</v>
      </c>
      <c r="E3845" t="n">
        <v>603</v>
      </c>
      <c r="F3845" t="inlineStr">
        <is>
          <t xml:space="preserve">    Commissie veor den Heere Baart ter</t>
        </is>
      </c>
      <c r="G3845">
        <f>HYPERLINK("https://images.diginfra.net/iiif/NL-HaNA_1.01.02/3789/NL-HaNA_1.01.02_3789_0021.jpg/363,355,1077,3092/full/0/default.jpg", "iiif_url")</f>
        <v/>
      </c>
    </row>
    <row r="3846">
      <c r="A3846" t="inlineStr">
        <is>
          <t>NL-HaNA_1.01.02_3789_0021-page-40</t>
        </is>
      </c>
      <c r="B3846" t="inlineStr">
        <is>
          <t>NL-HaNA_1.01.02_3789_0021-column-463-455-877-2892</t>
        </is>
      </c>
      <c r="C3846" t="inlineStr">
        <is>
          <t>continuation</t>
        </is>
      </c>
      <c r="D3846" t="n">
        <v>501</v>
      </c>
      <c r="E3846" t="n">
        <v>657</v>
      </c>
      <c r="F3846" t="inlineStr">
        <is>
          <t xml:space="preserve">    Generaliteyt. 229.</t>
        </is>
      </c>
      <c r="G3846">
        <f>HYPERLINK("https://images.diginfra.net/iiif/NL-HaNA_1.01.02/3789/NL-HaNA_1.01.02_3789_0021.jpg/363,355,1077,3092/full/0/default.jpg", "iiif_url")</f>
        <v/>
      </c>
    </row>
    <row r="3847">
      <c r="A3847" t="inlineStr">
        <is>
          <t>NL-HaNA_1.01.02_3789_0021-page-40</t>
        </is>
      </c>
      <c r="B3847" t="inlineStr">
        <is>
          <t>NL-HaNA_1.01.02_3789_0021-column-463-455-877-2892</t>
        </is>
      </c>
      <c r="C3847" t="inlineStr">
        <is>
          <t>continuation</t>
        </is>
      </c>
      <c r="D3847" t="n">
        <v>619</v>
      </c>
      <c r="E3847" t="n">
        <v>694</v>
      </c>
      <c r="F3847" t="inlineStr">
        <is>
          <t xml:space="preserve">    Commissie voor den Heere Groenen-</t>
        </is>
      </c>
      <c r="G3847">
        <f>HYPERLINK("https://images.diginfra.net/iiif/NL-HaNA_1.01.02/3789/NL-HaNA_1.01.02_3789_0021.jpg/363,355,1077,3092/full/0/default.jpg", "iiif_url")</f>
        <v/>
      </c>
    </row>
    <row r="3848">
      <c r="A3848" t="inlineStr">
        <is>
          <t>NL-HaNA_1.01.02_3789_0021-page-40</t>
        </is>
      </c>
      <c r="B3848" t="inlineStr">
        <is>
          <t>NL-HaNA_1.01.02_3789_0021-column-463-455-877-2892</t>
        </is>
      </c>
      <c r="C3848" t="inlineStr">
        <is>
          <t>continuation</t>
        </is>
      </c>
      <c r="D3848" t="n">
        <v>501</v>
      </c>
      <c r="E3848" t="n">
        <v>742</v>
      </c>
      <c r="F3848" t="inlineStr">
        <is>
          <t xml:space="preserve">    dyck in des Generaliteyts Reeckenkaamer.</t>
        </is>
      </c>
      <c r="G3848">
        <f>HYPERLINK("https://images.diginfra.net/iiif/NL-HaNA_1.01.02/3789/NL-HaNA_1.01.02_3789_0021.jpg/363,355,1077,3092/full/0/default.jpg", "iiif_url")</f>
        <v/>
      </c>
    </row>
    <row r="3849">
      <c r="A3849" t="inlineStr">
        <is>
          <t>NL-HaNA_1.01.02_3789_0021-page-40</t>
        </is>
      </c>
      <c r="B3849" t="inlineStr">
        <is>
          <t>NL-HaNA_1.01.02_3789_0021-column-463-455-877-2892</t>
        </is>
      </c>
      <c r="C3849" t="inlineStr">
        <is>
          <t>continuation</t>
        </is>
      </c>
      <c r="D3849" t="n">
        <v>506</v>
      </c>
      <c r="E3849" t="n">
        <v>809</v>
      </c>
      <c r="F3849" t="inlineStr">
        <is>
          <t xml:space="preserve">    234.</t>
        </is>
      </c>
      <c r="G3849">
        <f>HYPERLINK("https://images.diginfra.net/iiif/NL-HaNA_1.01.02/3789/NL-HaNA_1.01.02_3789_0021.jpg/363,355,1077,3092/full/0/default.jpg", "iiif_url")</f>
        <v/>
      </c>
    </row>
    <row r="3850">
      <c r="A3850" t="inlineStr">
        <is>
          <t>NL-HaNA_1.01.02_3789_0021-page-40</t>
        </is>
      </c>
      <c r="B3850" t="inlineStr">
        <is>
          <t>NL-HaNA_1.01.02_3789_0021-column-463-455-877-2892</t>
        </is>
      </c>
      <c r="C3850" t="inlineStr">
        <is>
          <t>continuation</t>
        </is>
      </c>
      <c r="D3850" t="n">
        <v>619</v>
      </c>
      <c r="E3850" t="n">
        <v>836</v>
      </c>
      <c r="F3850" t="inlineStr">
        <is>
          <t xml:space="preserve">    Commissie voor den Heere Spieringh</t>
        </is>
      </c>
      <c r="G3850">
        <f>HYPERLINK("https://images.diginfra.net/iiif/NL-HaNA_1.01.02/3789/NL-HaNA_1.01.02_3789_0021.jpg/363,355,1077,3092/full/0/default.jpg", "iiif_url")</f>
        <v/>
      </c>
    </row>
    <row r="3851">
      <c r="A3851" t="inlineStr">
        <is>
          <t>NL-HaNA_1.01.02_3789_0021-page-40</t>
        </is>
      </c>
      <c r="B3851" t="inlineStr">
        <is>
          <t>NL-HaNA_1.01.02_3789_0021-column-463-455-877-2892</t>
        </is>
      </c>
      <c r="C3851" t="inlineStr">
        <is>
          <t>continuation</t>
        </is>
      </c>
      <c r="D3851" t="n">
        <v>496</v>
      </c>
      <c r="E3851" t="n">
        <v>890</v>
      </c>
      <c r="F3851" t="inlineStr">
        <is>
          <t xml:space="preserve">    in den Raadt van State. 235.</t>
        </is>
      </c>
      <c r="G3851">
        <f>HYPERLINK("https://images.diginfra.net/iiif/NL-HaNA_1.01.02/3789/NL-HaNA_1.01.02_3789_0021.jpg/363,355,1077,3092/full/0/default.jpg", "iiif_url")</f>
        <v/>
      </c>
    </row>
    <row r="3852">
      <c r="A3852" t="inlineStr">
        <is>
          <t>NL-HaNA_1.01.02_3789_0021-page-40</t>
        </is>
      </c>
      <c r="B3852" t="inlineStr">
        <is>
          <t>NL-HaNA_1.01.02_3789_0021-column-463-455-877-2892</t>
        </is>
      </c>
      <c r="C3852" t="inlineStr">
        <is>
          <t>continuation</t>
        </is>
      </c>
      <c r="D3852" t="n">
        <v>626</v>
      </c>
      <c r="E3852" t="n">
        <v>942</v>
      </c>
      <c r="F3852" t="inlineStr">
        <is>
          <t xml:space="preserve">    vvergcnoomen de Missive van van</t>
        </is>
      </c>
      <c r="G3852">
        <f>HYPERLINK("https://images.diginfra.net/iiif/NL-HaNA_1.01.02/3789/NL-HaNA_1.01.02_3789_0021.jpg/363,355,1077,3092/full/0/default.jpg", "iiif_url")</f>
        <v/>
      </c>
    </row>
    <row r="3853">
      <c r="A3853" t="inlineStr">
        <is>
          <t>NL-HaNA_1.01.02_3789_0021-page-40</t>
        </is>
      </c>
      <c r="B3853" t="inlineStr">
        <is>
          <t>NL-HaNA_1.01.02_3789_0021-column-463-455-877-2892</t>
        </is>
      </c>
      <c r="C3853" t="inlineStr">
        <is>
          <t>continuation</t>
        </is>
      </c>
      <c r="D3853" t="n">
        <v>499</v>
      </c>
      <c r="E3853" t="n">
        <v>987</v>
      </c>
      <c r="F3853" t="inlineStr">
        <is>
          <t xml:space="preserve">    Til, sendende een Project tot het formeeren</t>
        </is>
      </c>
      <c r="G3853">
        <f>HYPERLINK("https://images.diginfra.net/iiif/NL-HaNA_1.01.02/3789/NL-HaNA_1.01.02_3789_0021.jpg/363,355,1077,3092/full/0/default.jpg", "iiif_url")</f>
        <v/>
      </c>
    </row>
    <row r="3854">
      <c r="A3854" t="inlineStr">
        <is>
          <t>NL-HaNA_1.01.02_3789_0021-page-40</t>
        </is>
      </c>
      <c r="B3854" t="inlineStr">
        <is>
          <t>NL-HaNA_1.01.02_3789_0021-column-463-455-877-2892</t>
        </is>
      </c>
      <c r="C3854" t="inlineStr">
        <is>
          <t>continuation</t>
        </is>
      </c>
      <c r="D3854" t="n">
        <v>499</v>
      </c>
      <c r="E3854" t="n">
        <v>1034</v>
      </c>
      <c r="F3854" t="inlineStr">
        <is>
          <t xml:space="preserve">    van een Diamanten Compagnie. 251.</t>
        </is>
      </c>
      <c r="G3854">
        <f>HYPERLINK("https://images.diginfra.net/iiif/NL-HaNA_1.01.02/3789/NL-HaNA_1.01.02_3789_0021.jpg/363,355,1077,3092/full/0/default.jpg", "iiif_url")</f>
        <v/>
      </c>
    </row>
    <row r="3855">
      <c r="A3855" t="inlineStr">
        <is>
          <t>NL-HaNA_1.01.02_3789_0021-page-40</t>
        </is>
      </c>
      <c r="B3855" t="inlineStr">
        <is>
          <t>NL-HaNA_1.01.02_3789_0021-column-463-455-877-2892</t>
        </is>
      </c>
      <c r="C3855" t="inlineStr">
        <is>
          <t>continuation</t>
        </is>
      </c>
      <c r="D3855" t="n">
        <v>633</v>
      </c>
      <c r="E3855" t="n">
        <v>1084</v>
      </c>
      <c r="F3855" t="inlineStr">
        <is>
          <t xml:space="preserve">    overgenoomen de Missive van Mau-</t>
        </is>
      </c>
      <c r="G3855">
        <f>HYPERLINK("https://images.diginfra.net/iiif/NL-HaNA_1.01.02/3789/NL-HaNA_1.01.02_3789_0021.jpg/363,355,1077,3092/full/0/default.jpg", "iiif_url")</f>
        <v/>
      </c>
    </row>
    <row r="3856">
      <c r="A3856" t="inlineStr">
        <is>
          <t>NL-HaNA_1.01.02_3789_0021-page-40</t>
        </is>
      </c>
      <c r="B3856" t="inlineStr">
        <is>
          <t>NL-HaNA_1.01.02_3789_0021-column-463-455-877-2892</t>
        </is>
      </c>
      <c r="C3856" t="inlineStr">
        <is>
          <t>continuation</t>
        </is>
      </c>
      <c r="D3856" t="n">
        <v>496</v>
      </c>
      <c r="E3856" t="n">
        <v>1133</v>
      </c>
      <c r="F3856" t="inlineStr">
        <is>
          <t xml:space="preserve">    ritius, weegens het proces van Waaffelbac-</t>
        </is>
      </c>
      <c r="G3856">
        <f>HYPERLINK("https://images.diginfra.net/iiif/NL-HaNA_1.01.02/3789/NL-HaNA_1.01.02_3789_0021.jpg/363,355,1077,3092/full/0/default.jpg", "iiif_url")</f>
        <v/>
      </c>
    </row>
    <row r="3857">
      <c r="A3857" t="inlineStr">
        <is>
          <t>NL-HaNA_1.01.02_3789_0021-page-40</t>
        </is>
      </c>
      <c r="B3857" t="inlineStr">
        <is>
          <t>NL-HaNA_1.01.02_3789_0021-column-463-455-877-2892</t>
        </is>
      </c>
      <c r="C3857" t="inlineStr">
        <is>
          <t>continuation</t>
        </is>
      </c>
      <c r="D3857" t="n">
        <v>499</v>
      </c>
      <c r="E3857" t="n">
        <v>1188</v>
      </c>
      <c r="F3857" t="inlineStr">
        <is>
          <t xml:space="preserve">    ker.</t>
        </is>
      </c>
      <c r="G3857">
        <f>HYPERLINK("https://images.diginfra.net/iiif/NL-HaNA_1.01.02/3789/NL-HaNA_1.01.02_3789_0021.jpg/363,355,1077,3092/full/0/default.jpg", "iiif_url")</f>
        <v/>
      </c>
    </row>
    <row r="3858">
      <c r="A3858" t="inlineStr">
        <is>
          <t>NL-HaNA_1.01.02_3789_0021-page-40</t>
        </is>
      </c>
      <c r="B3858" t="inlineStr">
        <is>
          <t>NL-HaNA_1.01.02_3789_0021-column-463-455-877-2892</t>
        </is>
      </c>
      <c r="C3858" t="inlineStr">
        <is>
          <t>continuation</t>
        </is>
      </c>
      <c r="D3858" t="n">
        <v>622</v>
      </c>
      <c r="E3858" t="n">
        <v>1192</v>
      </c>
      <c r="F3858" t="inlineStr">
        <is>
          <t xml:space="preserve">    252.</t>
        </is>
      </c>
      <c r="G3858">
        <f>HYPERLINK("https://images.diginfra.net/iiif/NL-HaNA_1.01.02/3789/NL-HaNA_1.01.02_3789_0021.jpg/363,355,1077,3092/full/0/default.jpg", "iiif_url")</f>
        <v/>
      </c>
    </row>
    <row r="3859">
      <c r="A3859" t="inlineStr">
        <is>
          <t>NL-HaNA_1.01.02_3789_0021-page-40</t>
        </is>
      </c>
      <c r="B3859" t="inlineStr">
        <is>
          <t>NL-HaNA_1.01.02_3789_0021-column-463-455-877-2892</t>
        </is>
      </c>
      <c r="C3859" t="inlineStr">
        <is>
          <t>repeat_lemma</t>
        </is>
      </c>
      <c r="D3859" t="n">
        <v>633</v>
      </c>
      <c r="E3859" t="n">
        <v>1231</v>
      </c>
      <c r="F3859" t="inlineStr">
        <is>
          <t xml:space="preserve">        overgenoomen de Missive van Cal-</t>
        </is>
      </c>
      <c r="G3859">
        <f>HYPERLINK("https://images.diginfra.net/iiif/NL-HaNA_1.01.02/3789/NL-HaNA_1.01.02_3789_0021.jpg/363,355,1077,3092/full/0/default.jpg", "iiif_url")</f>
        <v/>
      </c>
    </row>
    <row r="3860">
      <c r="A3860" t="inlineStr">
        <is>
          <t>NL-HaNA_1.01.02_3789_0021-page-40</t>
        </is>
      </c>
      <c r="B3860" t="inlineStr">
        <is>
          <t>NL-HaNA_1.01.02_3789_0021-column-463-455-877-2892</t>
        </is>
      </c>
      <c r="C3860" t="inlineStr">
        <is>
          <t>continuation</t>
        </is>
      </c>
      <c r="D3860" t="n">
        <v>501</v>
      </c>
      <c r="E3860" t="n">
        <v>1280</v>
      </c>
      <c r="F3860" t="inlineStr">
        <is>
          <t xml:space="preserve">    koen, raackende het Toltarif. 254.</t>
        </is>
      </c>
      <c r="G3860">
        <f>HYPERLINK("https://images.diginfra.net/iiif/NL-HaNA_1.01.02/3789/NL-HaNA_1.01.02_3789_0021.jpg/363,355,1077,3092/full/0/default.jpg", "iiif_url")</f>
        <v/>
      </c>
    </row>
    <row r="3861">
      <c r="A3861" t="inlineStr">
        <is>
          <t>NL-HaNA_1.01.02_3789_0021-page-40</t>
        </is>
      </c>
      <c r="B3861" t="inlineStr">
        <is>
          <t>NL-HaNA_1.01.02_3789_0021-column-463-455-877-2892</t>
        </is>
      </c>
      <c r="C3861" t="inlineStr">
        <is>
          <t>repeat_lemma</t>
        </is>
      </c>
      <c r="D3861" t="n">
        <v>615</v>
      </c>
      <c r="E3861" t="n">
        <v>1326</v>
      </c>
      <c r="F3861" t="inlineStr">
        <is>
          <t xml:space="preserve">        overgenoomen de Missive van de Swart,</t>
        </is>
      </c>
      <c r="G3861">
        <f>HYPERLINK("https://images.diginfra.net/iiif/NL-HaNA_1.01.02/3789/NL-HaNA_1.01.02_3789_0021.jpg/363,355,1077,3092/full/0/default.jpg", "iiif_url")</f>
        <v/>
      </c>
    </row>
    <row r="3862">
      <c r="A3862" t="inlineStr">
        <is>
          <t>NL-HaNA_1.01.02_3789_0021-page-40</t>
        </is>
      </c>
      <c r="B3862" t="inlineStr">
        <is>
          <t>NL-HaNA_1.01.02_3789_0021-column-463-455-877-2892</t>
        </is>
      </c>
      <c r="C3862" t="inlineStr">
        <is>
          <t>continuation</t>
        </is>
      </c>
      <c r="D3862" t="n">
        <v>501</v>
      </c>
      <c r="E3862" t="n">
        <v>1374</v>
      </c>
      <c r="F3862" t="inlineStr">
        <is>
          <t xml:space="preserve">    om permissie voor den Predikant aldaar,</t>
        </is>
      </c>
      <c r="G3862">
        <f>HYPERLINK("https://images.diginfra.net/iiif/NL-HaNA_1.01.02/3789/NL-HaNA_1.01.02_3789_0021.jpg/363,355,1077,3092/full/0/default.jpg", "iiif_url")</f>
        <v/>
      </c>
    </row>
    <row r="3863">
      <c r="A3863" t="inlineStr">
        <is>
          <t>NL-HaNA_1.01.02_3789_0021-page-40</t>
        </is>
      </c>
      <c r="B3863" t="inlineStr">
        <is>
          <t>NL-HaNA_1.01.02_3789_0021-column-463-455-877-2892</t>
        </is>
      </c>
      <c r="C3863" t="inlineStr">
        <is>
          <t>continuation</t>
        </is>
      </c>
      <c r="D3863" t="n">
        <v>499</v>
      </c>
      <c r="E3863" t="n">
        <v>1419</v>
      </c>
      <c r="F3863" t="inlineStr">
        <is>
          <t xml:space="preserve">    om hier te Lande een collecte te moogen doen.</t>
        </is>
      </c>
      <c r="G3863">
        <f>HYPERLINK("https://images.diginfra.net/iiif/NL-HaNA_1.01.02/3789/NL-HaNA_1.01.02_3789_0021.jpg/363,355,1077,3092/full/0/default.jpg", "iiif_url")</f>
        <v/>
      </c>
    </row>
    <row r="3864">
      <c r="A3864" t="inlineStr">
        <is>
          <t>NL-HaNA_1.01.02_3789_0021-page-40</t>
        </is>
      </c>
      <c r="B3864" t="inlineStr">
        <is>
          <t>NL-HaNA_1.01.02_3789_0021-column-463-455-877-2892</t>
        </is>
      </c>
      <c r="C3864" t="inlineStr">
        <is>
          <t>continuation</t>
        </is>
      </c>
      <c r="D3864" t="n">
        <v>499</v>
      </c>
      <c r="E3864" t="n">
        <v>1486</v>
      </c>
      <c r="F3864" t="inlineStr">
        <is>
          <t xml:space="preserve">    270.</t>
        </is>
      </c>
      <c r="G3864">
        <f>HYPERLINK("https://images.diginfra.net/iiif/NL-HaNA_1.01.02/3789/NL-HaNA_1.01.02_3789_0021.jpg/363,355,1077,3092/full/0/default.jpg", "iiif_url")</f>
        <v/>
      </c>
    </row>
    <row r="3865">
      <c r="A3865" t="inlineStr">
        <is>
          <t>NL-HaNA_1.01.02_3789_0021-page-40</t>
        </is>
      </c>
      <c r="B3865" t="inlineStr">
        <is>
          <t>NL-HaNA_1.01.02_3789_0021-column-463-455-877-2892</t>
        </is>
      </c>
      <c r="C3865" t="inlineStr">
        <is>
          <t>repeat_lemma</t>
        </is>
      </c>
      <c r="D3865" t="n">
        <v>624</v>
      </c>
      <c r="E3865" t="n">
        <v>1514</v>
      </c>
      <c r="F3865" t="inlineStr">
        <is>
          <t xml:space="preserve">        overgenoomen de Missive van Peres,</t>
        </is>
      </c>
      <c r="G3865">
        <f>HYPERLINK("https://images.diginfra.net/iiif/NL-HaNA_1.01.02/3789/NL-HaNA_1.01.02_3789_0021.jpg/363,355,1077,3092/full/0/default.jpg", "iiif_url")</f>
        <v/>
      </c>
    </row>
    <row r="3866">
      <c r="A3866" t="inlineStr">
        <is>
          <t>NL-HaNA_1.01.02_3789_0021-page-40</t>
        </is>
      </c>
      <c r="B3866" t="inlineStr">
        <is>
          <t>NL-HaNA_1.01.02_3789_0021-column-463-455-877-2892</t>
        </is>
      </c>
      <c r="C3866" t="inlineStr">
        <is>
          <t>continuation</t>
        </is>
      </c>
      <c r="D3866" t="n">
        <v>496</v>
      </c>
      <c r="E3866" t="n">
        <v>1569</v>
      </c>
      <c r="F3866" t="inlineStr">
        <is>
          <t xml:space="preserve">    xotificeerende de onbeguaamheyt van den</t>
        </is>
      </c>
      <c r="G3866">
        <f>HYPERLINK("https://images.diginfra.net/iiif/NL-HaNA_1.01.02/3789/NL-HaNA_1.01.02_3789_0021.jpg/363,355,1077,3092/full/0/default.jpg", "iiif_url")</f>
        <v/>
      </c>
    </row>
    <row r="3867">
      <c r="A3867" t="inlineStr">
        <is>
          <t>NL-HaNA_1.01.02_3789_0021-page-40</t>
        </is>
      </c>
      <c r="B3867" t="inlineStr">
        <is>
          <t>NL-HaNA_1.01.02_3789_0021-column-463-455-877-2892</t>
        </is>
      </c>
      <c r="C3867" t="inlineStr">
        <is>
          <t>continuation</t>
        </is>
      </c>
      <c r="D3867" t="n">
        <v>496</v>
      </c>
      <c r="E3867" t="n">
        <v>1616</v>
      </c>
      <c r="F3867" t="inlineStr">
        <is>
          <t xml:space="preserve">    Consul van Haalen. 278.</t>
        </is>
      </c>
      <c r="G3867">
        <f>HYPERLINK("https://images.diginfra.net/iiif/NL-HaNA_1.01.02/3789/NL-HaNA_1.01.02_3789_0021.jpg/363,355,1077,3092/full/0/default.jpg", "iiif_url")</f>
        <v/>
      </c>
    </row>
    <row r="3868">
      <c r="A3868" t="inlineStr">
        <is>
          <t>NL-HaNA_1.01.02_3789_0021-page-40</t>
        </is>
      </c>
      <c r="B3868" t="inlineStr">
        <is>
          <t>NL-HaNA_1.01.02_3789_0021-column-463-455-877-2892</t>
        </is>
      </c>
      <c r="C3868" t="inlineStr">
        <is>
          <t>repeat_lemma</t>
        </is>
      </c>
      <c r="D3868" t="n">
        <v>619</v>
      </c>
      <c r="E3868" t="n">
        <v>1662</v>
      </c>
      <c r="F3868" t="inlineStr">
        <is>
          <t xml:space="preserve">        overgenooomen de Missive van van</t>
        </is>
      </c>
      <c r="G3868">
        <f>HYPERLINK("https://images.diginfra.net/iiif/NL-HaNA_1.01.02/3789/NL-HaNA_1.01.02_3789_0021.jpg/363,355,1077,3092/full/0/default.jpg", "iiif_url")</f>
        <v/>
      </c>
    </row>
    <row r="3869">
      <c r="A3869" t="inlineStr">
        <is>
          <t>NL-HaNA_1.01.02_3789_0021-page-40</t>
        </is>
      </c>
      <c r="B3869" t="inlineStr">
        <is>
          <t>NL-HaNA_1.01.02_3789_0021-column-463-455-877-2892</t>
        </is>
      </c>
      <c r="C3869" t="inlineStr">
        <is>
          <t>continuation</t>
        </is>
      </c>
      <c r="D3869" t="n">
        <v>499</v>
      </c>
      <c r="E3869" t="n">
        <v>1707</v>
      </c>
      <c r="F3869" t="inlineStr">
        <is>
          <t xml:space="preserve">    Hoey, wegens de aangehaalde Vuyrsteenen.</t>
        </is>
      </c>
      <c r="G3869">
        <f>HYPERLINK("https://images.diginfra.net/iiif/NL-HaNA_1.01.02/3789/NL-HaNA_1.01.02_3789_0021.jpg/363,355,1077,3092/full/0/default.jpg", "iiif_url")</f>
        <v/>
      </c>
    </row>
    <row r="3870">
      <c r="A3870" t="inlineStr">
        <is>
          <t>NL-HaNA_1.01.02_3789_0021-page-40</t>
        </is>
      </c>
      <c r="B3870" t="inlineStr">
        <is>
          <t>NL-HaNA_1.01.02_3789_0021-column-463-455-877-2892</t>
        </is>
      </c>
      <c r="C3870" t="inlineStr">
        <is>
          <t>continuation</t>
        </is>
      </c>
      <c r="D3870" t="n">
        <v>499</v>
      </c>
      <c r="E3870" t="n">
        <v>1764</v>
      </c>
      <c r="F3870" t="inlineStr">
        <is>
          <t xml:space="preserve">    288.</t>
        </is>
      </c>
      <c r="G3870">
        <f>HYPERLINK("https://images.diginfra.net/iiif/NL-HaNA_1.01.02/3789/NL-HaNA_1.01.02_3789_0021.jpg/363,355,1077,3092/full/0/default.jpg", "iiif_url")</f>
        <v/>
      </c>
    </row>
    <row r="3871">
      <c r="A3871" t="inlineStr">
        <is>
          <t>NL-HaNA_1.01.02_3789_0021-page-40</t>
        </is>
      </c>
      <c r="B3871" t="inlineStr">
        <is>
          <t>NL-HaNA_1.01.02_3789_0021-column-463-455-877-2892</t>
        </is>
      </c>
      <c r="C3871" t="inlineStr">
        <is>
          <t>repeat_lemma</t>
        </is>
      </c>
      <c r="D3871" t="n">
        <v>619</v>
      </c>
      <c r="E3871" t="n">
        <v>1805</v>
      </c>
      <c r="F3871" t="inlineStr">
        <is>
          <t xml:space="preserve">        overgenoomen de Missive van van Til,</t>
        </is>
      </c>
      <c r="G3871">
        <f>HYPERLINK("https://images.diginfra.net/iiif/NL-HaNA_1.01.02/3789/NL-HaNA_1.01.02_3789_0021.jpg/363,355,1077,3092/full/0/default.jpg", "iiif_url")</f>
        <v/>
      </c>
    </row>
    <row r="3872">
      <c r="A3872" t="inlineStr">
        <is>
          <t>NL-HaNA_1.01.02_3789_0021-page-40</t>
        </is>
      </c>
      <c r="B3872" t="inlineStr">
        <is>
          <t>NL-HaNA_1.01.02_3789_0021-column-463-455-877-2892</t>
        </is>
      </c>
      <c r="C3872" t="inlineStr">
        <is>
          <t>continuation</t>
        </is>
      </c>
      <c r="D3872" t="n">
        <v>499</v>
      </c>
      <c r="E3872" t="n">
        <v>1855</v>
      </c>
      <c r="F3872" t="inlineStr">
        <is>
          <t xml:space="preserve">    antwoordt op sijne instantien in de saak van</t>
        </is>
      </c>
      <c r="G3872">
        <f>HYPERLINK("https://images.diginfra.net/iiif/NL-HaNA_1.01.02/3789/NL-HaNA_1.01.02_3789_0021.jpg/363,355,1077,3092/full/0/default.jpg", "iiif_url")</f>
        <v/>
      </c>
    </row>
    <row r="3873">
      <c r="A3873" t="inlineStr">
        <is>
          <t>NL-HaNA_1.01.02_3789_0021-page-40</t>
        </is>
      </c>
      <c r="B3873" t="inlineStr">
        <is>
          <t>NL-HaNA_1.01.02_3789_0021-column-463-455-877-2892</t>
        </is>
      </c>
      <c r="C3873" t="inlineStr">
        <is>
          <t>continuation</t>
        </is>
      </c>
      <c r="D3873" t="n">
        <v>499</v>
      </c>
      <c r="E3873" t="n">
        <v>1911</v>
      </c>
      <c r="F3873" t="inlineStr">
        <is>
          <t xml:space="preserve">    Gildemeester. 339.</t>
        </is>
      </c>
      <c r="G3873">
        <f>HYPERLINK("https://images.diginfra.net/iiif/NL-HaNA_1.01.02/3789/NL-HaNA_1.01.02_3789_0021.jpg/363,355,1077,3092/full/0/default.jpg", "iiif_url")</f>
        <v/>
      </c>
    </row>
    <row r="3874">
      <c r="A3874" t="inlineStr">
        <is>
          <t>NL-HaNA_1.01.02_3789_0021-page-40</t>
        </is>
      </c>
      <c r="B3874" t="inlineStr">
        <is>
          <t>NL-HaNA_1.01.02_3789_0021-column-463-455-877-2892</t>
        </is>
      </c>
      <c r="C3874" t="inlineStr">
        <is>
          <t>repeat_lemma</t>
        </is>
      </c>
      <c r="D3874" t="n">
        <v>624</v>
      </c>
      <c r="E3874" t="n">
        <v>1950</v>
      </c>
      <c r="F3874" t="inlineStr">
        <is>
          <t xml:space="preserve">        geen genoomen Resolutien te verande-</t>
        </is>
      </c>
      <c r="G3874">
        <f>HYPERLINK("https://images.diginfra.net/iiif/NL-HaNA_1.01.02/3789/NL-HaNA_1.01.02_3789_0021.jpg/363,355,1077,3092/full/0/default.jpg", "iiif_url")</f>
        <v/>
      </c>
    </row>
    <row r="3875">
      <c r="A3875" t="inlineStr">
        <is>
          <t>NL-HaNA_1.01.02_3789_0021-page-40</t>
        </is>
      </c>
      <c r="B3875" t="inlineStr">
        <is>
          <t>NL-HaNA_1.01.02_3789_0021-column-463-455-877-2892</t>
        </is>
      </c>
      <c r="C3875" t="inlineStr">
        <is>
          <t>continuation</t>
        </is>
      </c>
      <c r="D3875" t="n">
        <v>499</v>
      </c>
      <c r="E3875" t="n">
        <v>2003</v>
      </c>
      <c r="F3875" t="inlineStr">
        <is>
          <t xml:space="preserve">    ren dan met eenparigheyt. 339.</t>
        </is>
      </c>
      <c r="G3875">
        <f>HYPERLINK("https://images.diginfra.net/iiif/NL-HaNA_1.01.02/3789/NL-HaNA_1.01.02_3789_0021.jpg/363,355,1077,3092/full/0/default.jpg", "iiif_url")</f>
        <v/>
      </c>
    </row>
    <row r="3876">
      <c r="A3876" t="inlineStr">
        <is>
          <t>NL-HaNA_1.01.02_3789_0021-page-40</t>
        </is>
      </c>
      <c r="B3876" t="inlineStr">
        <is>
          <t>NL-HaNA_1.01.02_3789_0021-column-463-455-877-2892</t>
        </is>
      </c>
      <c r="C3876" t="inlineStr">
        <is>
          <t>repeat_lemma</t>
        </is>
      </c>
      <c r="D3876" t="n">
        <v>619</v>
      </c>
      <c r="E3876" t="n">
        <v>2048</v>
      </c>
      <c r="F3876" t="inlineStr">
        <is>
          <t xml:space="preserve">        overgenoomen de Missive van bet Can-</t>
        </is>
      </c>
      <c r="G3876">
        <f>HYPERLINK("https://images.diginfra.net/iiif/NL-HaNA_1.01.02/3789/NL-HaNA_1.01.02_3789_0021.jpg/363,355,1077,3092/full/0/default.jpg", "iiif_url")</f>
        <v/>
      </c>
    </row>
    <row r="3877">
      <c r="A3877" t="inlineStr">
        <is>
          <t>NL-HaNA_1.01.02_3789_0021-page-40</t>
        </is>
      </c>
      <c r="B3877" t="inlineStr">
        <is>
          <t>NL-HaNA_1.01.02_3789_0021-column-463-455-877-2892</t>
        </is>
      </c>
      <c r="C3877" t="inlineStr">
        <is>
          <t>continuation</t>
        </is>
      </c>
      <c r="D3877" t="n">
        <v>496</v>
      </c>
      <c r="E3877" t="n">
        <v>2095</v>
      </c>
      <c r="F3877" t="inlineStr">
        <is>
          <t xml:space="preserve">    ton van Bern , raakende de Gelouvfsgenooten</t>
        </is>
      </c>
      <c r="G3877">
        <f>HYPERLINK("https://images.diginfra.net/iiif/NL-HaNA_1.01.02/3789/NL-HaNA_1.01.02_3789_0021.jpg/363,355,1077,3092/full/0/default.jpg", "iiif_url")</f>
        <v/>
      </c>
    </row>
    <row r="3878">
      <c r="A3878" t="inlineStr">
        <is>
          <t>NL-HaNA_1.01.02_3789_0021-page-40</t>
        </is>
      </c>
      <c r="B3878" t="inlineStr">
        <is>
          <t>NL-HaNA_1.01.02_3789_0021-column-463-455-877-2892</t>
        </is>
      </c>
      <c r="C3878" t="inlineStr">
        <is>
          <t>continuation</t>
        </is>
      </c>
      <c r="D3878" t="n">
        <v>496</v>
      </c>
      <c r="E3878" t="n">
        <v>2143</v>
      </c>
      <c r="F3878" t="inlineStr">
        <is>
          <t xml:space="preserve">    in de Valeye van Pragelas en Piemont. 350.</t>
        </is>
      </c>
      <c r="G3878">
        <f>HYPERLINK("https://images.diginfra.net/iiif/NL-HaNA_1.01.02/3789/NL-HaNA_1.01.02_3789_0021.jpg/363,355,1077,3092/full/0/default.jpg", "iiif_url")</f>
        <v/>
      </c>
    </row>
    <row r="3879">
      <c r="A3879" t="inlineStr">
        <is>
          <t>NL-HaNA_1.01.02_3789_0021-page-40</t>
        </is>
      </c>
      <c r="B3879" t="inlineStr">
        <is>
          <t>NL-HaNA_1.01.02_3789_0021-column-463-455-877-2892</t>
        </is>
      </c>
      <c r="C3879" t="inlineStr">
        <is>
          <t>continuation</t>
        </is>
      </c>
      <c r="D3879" t="n">
        <v>506</v>
      </c>
      <c r="E3879" t="n">
        <v>2197</v>
      </c>
      <c r="F3879" t="inlineStr">
        <is>
          <t xml:space="preserve">    367. 380.</t>
        </is>
      </c>
      <c r="G3879">
        <f>HYPERLINK("https://images.diginfra.net/iiif/NL-HaNA_1.01.02/3789/NL-HaNA_1.01.02_3789_0021.jpg/363,355,1077,3092/full/0/default.jpg", "iiif_url")</f>
        <v/>
      </c>
    </row>
    <row r="3880">
      <c r="A3880" t="inlineStr">
        <is>
          <t>NL-HaNA_1.01.02_3789_0021-page-40</t>
        </is>
      </c>
      <c r="B3880" t="inlineStr">
        <is>
          <t>NL-HaNA_1.01.02_3789_0021-column-463-455-877-2892</t>
        </is>
      </c>
      <c r="C3880" t="inlineStr">
        <is>
          <t>repeat_lemma</t>
        </is>
      </c>
      <c r="D3880" t="n">
        <v>638</v>
      </c>
      <c r="E3880" t="n">
        <v>2235</v>
      </c>
      <c r="F3880" t="inlineStr">
        <is>
          <t xml:space="preserve">        overgenoomen de Missive van van</t>
        </is>
      </c>
      <c r="G3880">
        <f>HYPERLINK("https://images.diginfra.net/iiif/NL-HaNA_1.01.02/3789/NL-HaNA_1.01.02_3789_0021.jpg/363,355,1077,3092/full/0/default.jpg", "iiif_url")</f>
        <v/>
      </c>
    </row>
    <row r="3881">
      <c r="A3881" t="inlineStr">
        <is>
          <t>NL-HaNA_1.01.02_3789_0021-page-40</t>
        </is>
      </c>
      <c r="B3881" t="inlineStr">
        <is>
          <t>NL-HaNA_1.01.02_3789_0021-column-463-455-877-2892</t>
        </is>
      </c>
      <c r="C3881" t="inlineStr">
        <is>
          <t>continuation</t>
        </is>
      </c>
      <c r="D3881" t="n">
        <v>512</v>
      </c>
      <c r="E3881" t="n">
        <v>2292</v>
      </c>
      <c r="F3881" t="inlineStr">
        <is>
          <t xml:space="preserve">    Jil, raackende de Conservatoire Cassa.</t>
        </is>
      </c>
      <c r="G3881">
        <f>HYPERLINK("https://images.diginfra.net/iiif/NL-HaNA_1.01.02/3789/NL-HaNA_1.01.02_3789_0021.jpg/363,355,1077,3092/full/0/default.jpg", "iiif_url")</f>
        <v/>
      </c>
    </row>
    <row r="3882">
      <c r="A3882" t="inlineStr">
        <is>
          <t>NL-HaNA_1.01.02_3789_0021-page-40</t>
        </is>
      </c>
      <c r="B3882" t="inlineStr">
        <is>
          <t>NL-HaNA_1.01.02_3789_0021-column-463-455-877-2892</t>
        </is>
      </c>
      <c r="C3882" t="inlineStr">
        <is>
          <t>continuation</t>
        </is>
      </c>
      <c r="D3882" t="n">
        <v>508</v>
      </c>
      <c r="E3882" t="n">
        <v>2349</v>
      </c>
      <c r="F3882" t="inlineStr">
        <is>
          <t xml:space="preserve">    361.</t>
        </is>
      </c>
      <c r="G3882">
        <f>HYPERLINK("https://images.diginfra.net/iiif/NL-HaNA_1.01.02/3789/NL-HaNA_1.01.02_3789_0021.jpg/363,355,1077,3092/full/0/default.jpg", "iiif_url")</f>
        <v/>
      </c>
    </row>
    <row r="3883">
      <c r="A3883" t="inlineStr">
        <is>
          <t>NL-HaNA_1.01.02_3789_0021-page-40</t>
        </is>
      </c>
      <c r="B3883" t="inlineStr">
        <is>
          <t>NL-HaNA_1.01.02_3789_0021-column-463-455-877-2892</t>
        </is>
      </c>
      <c r="C3883" t="inlineStr">
        <is>
          <t>repeat_lemma</t>
        </is>
      </c>
      <c r="D3883" t="n">
        <v>624</v>
      </c>
      <c r="E3883" t="n">
        <v>2379</v>
      </c>
      <c r="F3883" t="inlineStr">
        <is>
          <t xml:space="preserve">        overgenoomen de Missive van den Se-</t>
        </is>
      </c>
      <c r="G3883">
        <f>HYPERLINK("https://images.diginfra.net/iiif/NL-HaNA_1.01.02/3789/NL-HaNA_1.01.02_3789_0021.jpg/363,355,1077,3092/full/0/default.jpg", "iiif_url")</f>
        <v/>
      </c>
    </row>
    <row r="3884">
      <c r="A3884" t="inlineStr">
        <is>
          <t>NL-HaNA_1.01.02_3789_0021-page-40</t>
        </is>
      </c>
      <c r="B3884" t="inlineStr">
        <is>
          <t>NL-HaNA_1.01.02_3789_0021-column-463-455-877-2892</t>
        </is>
      </c>
      <c r="C3884" t="inlineStr">
        <is>
          <t>continuation</t>
        </is>
      </c>
      <c r="D3884" t="n">
        <v>501</v>
      </c>
      <c r="E3884" t="n">
        <v>2436</v>
      </c>
      <c r="F3884" t="inlineStr">
        <is>
          <t xml:space="preserve">    cretaris van den Heere van Ginckel, klagh-</t>
        </is>
      </c>
      <c r="G3884">
        <f>HYPERLINK("https://images.diginfra.net/iiif/NL-HaNA_1.01.02/3789/NL-HaNA_1.01.02_3789_0021.jpg/363,355,1077,3092/full/0/default.jpg", "iiif_url")</f>
        <v/>
      </c>
    </row>
    <row r="3885">
      <c r="A3885" t="inlineStr">
        <is>
          <t>NL-HaNA_1.01.02_3789_0021-page-40</t>
        </is>
      </c>
      <c r="B3885" t="inlineStr">
        <is>
          <t>NL-HaNA_1.01.02_3789_0021-column-463-455-877-2892</t>
        </is>
      </c>
      <c r="C3885" t="inlineStr">
        <is>
          <t>continuation</t>
        </is>
      </c>
      <c r="D3885" t="n">
        <v>499</v>
      </c>
      <c r="E3885" t="n">
        <v>2484</v>
      </c>
      <c r="F3885" t="inlineStr">
        <is>
          <t xml:space="preserve">    ten van Koopluyden te Koninghsbergen we-</t>
        </is>
      </c>
      <c r="G3885">
        <f>HYPERLINK("https://images.diginfra.net/iiif/NL-HaNA_1.01.02/3789/NL-HaNA_1.01.02_3789_0021.jpg/363,355,1077,3092/full/0/default.jpg", "iiif_url")</f>
        <v/>
      </c>
    </row>
    <row r="3886">
      <c r="A3886" t="inlineStr">
        <is>
          <t>NL-HaNA_1.01.02_3789_0021-page-40</t>
        </is>
      </c>
      <c r="B3886" t="inlineStr">
        <is>
          <t>NL-HaNA_1.01.02_3789_0021-column-463-455-877-2892</t>
        </is>
      </c>
      <c r="C3886" t="inlineStr">
        <is>
          <t>continuation</t>
        </is>
      </c>
      <c r="D3886" t="n">
        <v>496</v>
      </c>
      <c r="E3886" t="n">
        <v>2533</v>
      </c>
      <c r="F3886" t="inlineStr">
        <is>
          <t xml:space="preserve">    gens nieuwigheyt ontrent het Stapelreght al-</t>
        </is>
      </c>
      <c r="G3886">
        <f>HYPERLINK("https://images.diginfra.net/iiif/NL-HaNA_1.01.02/3789/NL-HaNA_1.01.02_3789_0021.jpg/363,355,1077,3092/full/0/default.jpg", "iiif_url")</f>
        <v/>
      </c>
    </row>
    <row r="3887">
      <c r="A3887" t="inlineStr">
        <is>
          <t>NL-HaNA_1.01.02_3789_0021-page-40</t>
        </is>
      </c>
      <c r="B3887" t="inlineStr">
        <is>
          <t>NL-HaNA_1.01.02_3789_0021-column-463-455-877-2892</t>
        </is>
      </c>
      <c r="C3887" t="inlineStr">
        <is>
          <t>continuation</t>
        </is>
      </c>
      <c r="D3887" t="n">
        <v>496</v>
      </c>
      <c r="E3887" t="n">
        <v>2585</v>
      </c>
      <c r="F3887" t="inlineStr">
        <is>
          <t xml:space="preserve">    daar. 390.</t>
        </is>
      </c>
      <c r="G3887">
        <f>HYPERLINK("https://images.diginfra.net/iiif/NL-HaNA_1.01.02/3789/NL-HaNA_1.01.02_3789_0021.jpg/363,355,1077,3092/full/0/default.jpg", "iiif_url")</f>
        <v/>
      </c>
    </row>
    <row r="3888">
      <c r="A3888" t="inlineStr">
        <is>
          <t>NL-HaNA_1.01.02_3789_0021-page-40</t>
        </is>
      </c>
      <c r="B3888" t="inlineStr">
        <is>
          <t>NL-HaNA_1.01.02_3789_0021-column-463-455-877-2892</t>
        </is>
      </c>
      <c r="C3888" t="inlineStr">
        <is>
          <t>repeat_lemma</t>
        </is>
      </c>
      <c r="D3888" t="n">
        <v>619</v>
      </c>
      <c r="E3888" t="n">
        <v>2619</v>
      </c>
      <c r="F3888" t="inlineStr">
        <is>
          <t xml:space="preserve">        overgenoomen het beright van de Ad-</t>
        </is>
      </c>
      <c r="G3888">
        <f>HYPERLINK("https://images.diginfra.net/iiif/NL-HaNA_1.01.02/3789/NL-HaNA_1.01.02_3789_0021.jpg/363,355,1077,3092/full/0/default.jpg", "iiif_url")</f>
        <v/>
      </c>
    </row>
    <row r="3889">
      <c r="A3889" t="inlineStr">
        <is>
          <t>NL-HaNA_1.01.02_3789_0021-page-40</t>
        </is>
      </c>
      <c r="B3889" t="inlineStr">
        <is>
          <t>NL-HaNA_1.01.02_3789_0021-column-463-455-877-2892</t>
        </is>
      </c>
      <c r="C3889" t="inlineStr">
        <is>
          <t>continuation</t>
        </is>
      </c>
      <c r="D3889" t="n">
        <v>503</v>
      </c>
      <c r="E3889" t="n">
        <v>2675</v>
      </c>
      <c r="F3889" t="inlineStr">
        <is>
          <t xml:space="preserve">    miraliteyt tot Amsterdam op de klaghten van</t>
        </is>
      </c>
      <c r="G3889">
        <f>HYPERLINK("https://images.diginfra.net/iiif/NL-HaNA_1.01.02/3789/NL-HaNA_1.01.02_3789_0021.jpg/363,355,1077,3092/full/0/default.jpg", "iiif_url")</f>
        <v/>
      </c>
    </row>
    <row r="3890">
      <c r="A3890" t="inlineStr">
        <is>
          <t>NL-HaNA_1.01.02_3789_0021-page-40</t>
        </is>
      </c>
      <c r="B3890" t="inlineStr">
        <is>
          <t>NL-HaNA_1.01.02_3789_0021-column-463-455-877-2892</t>
        </is>
      </c>
      <c r="C3890" t="inlineStr">
        <is>
          <t>continuation</t>
        </is>
      </c>
      <c r="D3890" t="n">
        <v>503</v>
      </c>
      <c r="E3890" t="n">
        <v>2723</v>
      </c>
      <c r="F3890" t="inlineStr">
        <is>
          <t xml:space="preserve">    van Til over eenen Pieter Pieterssen wegens</t>
        </is>
      </c>
      <c r="G3890">
        <f>HYPERLINK("https://images.diginfra.net/iiif/NL-HaNA_1.01.02/3789/NL-HaNA_1.01.02_3789_0021.jpg/363,355,1077,3092/full/0/default.jpg", "iiif_url")</f>
        <v/>
      </c>
    </row>
    <row r="3891">
      <c r="A3891" t="inlineStr">
        <is>
          <t>NL-HaNA_1.01.02_3789_0021-page-40</t>
        </is>
      </c>
      <c r="B3891" t="inlineStr">
        <is>
          <t>NL-HaNA_1.01.02_3789_0021-column-463-455-877-2892</t>
        </is>
      </c>
      <c r="C3891" t="inlineStr">
        <is>
          <t>continuation</t>
        </is>
      </c>
      <c r="D3891" t="n">
        <v>506</v>
      </c>
      <c r="E3891" t="n">
        <v>2775</v>
      </c>
      <c r="F3891" t="inlineStr">
        <is>
          <t xml:space="preserve">    weghvaren sonder fijn Algiers Pasport te be-</t>
        </is>
      </c>
      <c r="G3891">
        <f>HYPERLINK("https://images.diginfra.net/iiif/NL-HaNA_1.01.02/3789/NL-HaNA_1.01.02_3789_0021.jpg/363,355,1077,3092/full/0/default.jpg", "iiif_url")</f>
        <v/>
      </c>
    </row>
    <row r="3892">
      <c r="A3892" t="inlineStr">
        <is>
          <t>NL-HaNA_1.01.02_3789_0021-page-40</t>
        </is>
      </c>
      <c r="B3892" t="inlineStr">
        <is>
          <t>NL-HaNA_1.01.02_3789_0021-column-463-455-877-2892</t>
        </is>
      </c>
      <c r="C3892" t="inlineStr">
        <is>
          <t>continuation</t>
        </is>
      </c>
      <c r="D3892" t="n">
        <v>501</v>
      </c>
      <c r="E3892" t="n">
        <v>2828</v>
      </c>
      <c r="F3892" t="inlineStr">
        <is>
          <t xml:space="preserve">    talen. 404.</t>
        </is>
      </c>
      <c r="G3892">
        <f>HYPERLINK("https://images.diginfra.net/iiif/NL-HaNA_1.01.02/3789/NL-HaNA_1.01.02_3789_0021.jpg/363,355,1077,3092/full/0/default.jpg", "iiif_url")</f>
        <v/>
      </c>
    </row>
    <row r="3893">
      <c r="A3893" t="inlineStr">
        <is>
          <t>NL-HaNA_1.01.02_3789_0021-page-40</t>
        </is>
      </c>
      <c r="B3893" t="inlineStr">
        <is>
          <t>NL-HaNA_1.01.02_3789_0021-column-463-455-877-2892</t>
        </is>
      </c>
      <c r="C3893" t="inlineStr">
        <is>
          <t>repeat_lemma</t>
        </is>
      </c>
      <c r="D3893" t="n">
        <v>626</v>
      </c>
      <c r="E3893" t="n">
        <v>2873</v>
      </c>
      <c r="F3893" t="inlineStr">
        <is>
          <t xml:space="preserve">        overgenoomen de Missive van de Swart,</t>
        </is>
      </c>
      <c r="G3893">
        <f>HYPERLINK("https://images.diginfra.net/iiif/NL-HaNA_1.01.02/3789/NL-HaNA_1.01.02_3789_0021.jpg/363,355,1077,3092/full/0/default.jpg", "iiif_url")</f>
        <v/>
      </c>
    </row>
    <row r="3894">
      <c r="A3894" t="inlineStr">
        <is>
          <t>NL-HaNA_1.01.02_3789_0021-page-40</t>
        </is>
      </c>
      <c r="B3894" t="inlineStr">
        <is>
          <t>NL-HaNA_1.01.02_3789_0021-column-463-455-877-2892</t>
        </is>
      </c>
      <c r="C3894" t="inlineStr">
        <is>
          <t>continuation</t>
        </is>
      </c>
      <c r="D3894" t="n">
        <v>506</v>
      </c>
      <c r="E3894" t="n">
        <v>2921</v>
      </c>
      <c r="F3894" t="inlineStr">
        <is>
          <t xml:space="preserve">    en gelast de beswaarnissen der Hollandtsche</t>
        </is>
      </c>
      <c r="G3894">
        <f>HYPERLINK("https://images.diginfra.net/iiif/NL-HaNA_1.01.02/3789/NL-HaNA_1.01.02_3789_0021.jpg/363,355,1077,3092/full/0/default.jpg", "iiif_url")</f>
        <v/>
      </c>
    </row>
    <row r="3895">
      <c r="A3895" t="inlineStr">
        <is>
          <t>NL-HaNA_1.01.02_3789_0021-page-40</t>
        </is>
      </c>
      <c r="B3895" t="inlineStr">
        <is>
          <t>NL-HaNA_1.01.02_3789_0021-column-463-455-877-2892</t>
        </is>
      </c>
      <c r="C3895" t="inlineStr">
        <is>
          <t>continuation</t>
        </is>
      </c>
      <c r="D3895" t="n">
        <v>506</v>
      </c>
      <c r="E3895" t="n">
        <v>2970</v>
      </c>
      <c r="F3895" t="inlineStr">
        <is>
          <t xml:space="preserve">    Kovpluyden te Dantzik te bevorderen. 409.</t>
        </is>
      </c>
      <c r="G3895">
        <f>HYPERLINK("https://images.diginfra.net/iiif/NL-HaNA_1.01.02/3789/NL-HaNA_1.01.02_3789_0021.jpg/363,355,1077,3092/full/0/default.jpg", "iiif_url")</f>
        <v/>
      </c>
    </row>
    <row r="3896">
      <c r="A3896" t="inlineStr">
        <is>
          <t>NL-HaNA_1.01.02_3789_0021-page-40</t>
        </is>
      </c>
      <c r="B3896" t="inlineStr">
        <is>
          <t>NL-HaNA_1.01.02_3789_0021-column-463-455-877-2892</t>
        </is>
      </c>
      <c r="C3896" t="inlineStr">
        <is>
          <t>repeat_lemma</t>
        </is>
      </c>
      <c r="D3896" t="n">
        <v>621</v>
      </c>
      <c r="E3896" t="n">
        <v>3014</v>
      </c>
      <c r="F3896" t="inlineStr">
        <is>
          <t xml:space="preserve">        Commissie voor den Heer van Saanen</t>
        </is>
      </c>
      <c r="G3896">
        <f>HYPERLINK("https://images.diginfra.net/iiif/NL-HaNA_1.01.02/3789/NL-HaNA_1.01.02_3789_0021.jpg/363,355,1077,3092/full/0/default.jpg", "iiif_url")</f>
        <v/>
      </c>
    </row>
    <row r="3897">
      <c r="A3897" t="inlineStr">
        <is>
          <t>NL-HaNA_1.01.02_3789_0021-page-40</t>
        </is>
      </c>
      <c r="B3897" t="inlineStr">
        <is>
          <t>NL-HaNA_1.01.02_3789_0021-column-463-455-877-2892</t>
        </is>
      </c>
      <c r="C3897" t="inlineStr">
        <is>
          <t>continuation</t>
        </is>
      </c>
      <c r="D3897" t="n">
        <v>501</v>
      </c>
      <c r="E3897" t="n">
        <v>3062</v>
      </c>
      <c r="F3897" t="inlineStr">
        <is>
          <t xml:space="preserve">    ter Admiraliteyt in het Noorder Quartier.</t>
        </is>
      </c>
      <c r="G3897">
        <f>HYPERLINK("https://images.diginfra.net/iiif/NL-HaNA_1.01.02/3789/NL-HaNA_1.01.02_3789_0021.jpg/363,355,1077,3092/full/0/default.jpg", "iiif_url")</f>
        <v/>
      </c>
    </row>
    <row r="3898">
      <c r="A3898" t="inlineStr">
        <is>
          <t>NL-HaNA_1.01.02_3789_0021-page-40</t>
        </is>
      </c>
      <c r="B3898" t="inlineStr">
        <is>
          <t>NL-HaNA_1.01.02_3789_0021-column-463-455-877-2892</t>
        </is>
      </c>
      <c r="C3898" t="inlineStr">
        <is>
          <t>continuation</t>
        </is>
      </c>
      <c r="D3898" t="n">
        <v>501</v>
      </c>
      <c r="E3898" t="n">
        <v>3115</v>
      </c>
      <c r="F3898" t="inlineStr">
        <is>
          <t xml:space="preserve">    416.</t>
        </is>
      </c>
      <c r="G3898">
        <f>HYPERLINK("https://images.diginfra.net/iiif/NL-HaNA_1.01.02/3789/NL-HaNA_1.01.02_3789_0021.jpg/363,355,1077,3092/full/0/default.jpg", "iiif_url")</f>
        <v/>
      </c>
    </row>
    <row r="3899">
      <c r="A3899" t="inlineStr">
        <is>
          <t>NL-HaNA_1.01.02_3789_0021-page-40</t>
        </is>
      </c>
      <c r="B3899" t="inlineStr">
        <is>
          <t>NL-HaNA_1.01.02_3789_0021-column-463-455-877-2892</t>
        </is>
      </c>
      <c r="C3899" t="inlineStr">
        <is>
          <t>repeat_lemma</t>
        </is>
      </c>
      <c r="D3899" t="n">
        <v>628</v>
      </c>
      <c r="E3899" t="n">
        <v>3161</v>
      </c>
      <c r="F3899" t="inlineStr">
        <is>
          <t xml:space="preserve">        overgenoomen de Missive van de Swart,</t>
        </is>
      </c>
      <c r="G3899">
        <f>HYPERLINK("https://images.diginfra.net/iiif/NL-HaNA_1.01.02/3789/NL-HaNA_1.01.02_3789_0021.jpg/363,355,1077,3092/full/0/default.jpg", "iiif_url")</f>
        <v/>
      </c>
    </row>
    <row r="3900">
      <c r="A3900" t="inlineStr">
        <is>
          <t>NL-HaNA_1.01.02_3789_0021-page-40</t>
        </is>
      </c>
      <c r="B3900" t="inlineStr">
        <is>
          <t>NL-HaNA_1.01.02_3789_0021-column-463-455-877-2892</t>
        </is>
      </c>
      <c r="C3900" t="inlineStr">
        <is>
          <t>continuation</t>
        </is>
      </c>
      <c r="D3900" t="n">
        <v>503</v>
      </c>
      <c r="E3900" t="n">
        <v>3207</v>
      </c>
      <c r="F3900" t="inlineStr">
        <is>
          <t xml:space="preserve">    raakende de saak van den Koopman Lim-</t>
        </is>
      </c>
      <c r="G3900">
        <f>HYPERLINK("https://images.diginfra.net/iiif/NL-HaNA_1.01.02/3789/NL-HaNA_1.01.02_3789_0021.jpg/363,355,1077,3092/full/0/default.jpg", "iiif_url")</f>
        <v/>
      </c>
    </row>
    <row r="3901">
      <c r="A3901" t="inlineStr">
        <is>
          <t>NL-HaNA_1.01.02_3789_0021-page-40</t>
        </is>
      </c>
      <c r="B3901" t="inlineStr">
        <is>
          <t>NL-HaNA_1.01.02_3789_0021-column-463-455-877-2892</t>
        </is>
      </c>
      <c r="C3901" t="inlineStr">
        <is>
          <t>continuation</t>
        </is>
      </c>
      <c r="D3901" t="n">
        <v>630</v>
      </c>
      <c r="E3901" t="n">
        <v>3268</v>
      </c>
      <c r="F3901" t="inlineStr">
        <is>
          <t xml:space="preserve">    420.</t>
        </is>
      </c>
      <c r="G3901">
        <f>HYPERLINK("https://images.diginfra.net/iiif/NL-HaNA_1.01.02/3789/NL-HaNA_1.01.02_3789_0021.jpg/363,355,1077,3092/full/0/default.jpg", "iiif_url")</f>
        <v/>
      </c>
    </row>
    <row r="3902">
      <c r="A3902" t="inlineStr">
        <is>
          <t>NL-HaNA_1.01.02_3789_0021-page-40</t>
        </is>
      </c>
      <c r="B3902" t="inlineStr">
        <is>
          <t>NL-HaNA_1.01.02_3789_0021-column-463-455-877-2892</t>
        </is>
      </c>
      <c r="C3902" t="inlineStr">
        <is>
          <t>continuation</t>
        </is>
      </c>
      <c r="D3902" t="n">
        <v>499</v>
      </c>
      <c r="E3902" t="n">
        <v>3259</v>
      </c>
      <c r="F3902" t="inlineStr">
        <is>
          <t xml:space="preserve">    burgh.</t>
        </is>
      </c>
      <c r="G3902">
        <f>HYPERLINK("https://images.diginfra.net/iiif/NL-HaNA_1.01.02/3789/NL-HaNA_1.01.02_3789_0021.jpg/363,355,1077,3092/full/0/default.jpg", "iiif_url")</f>
        <v/>
      </c>
    </row>
    <row r="3903">
      <c r="A3903" t="inlineStr">
        <is>
          <t>NL-HaNA_1.01.02_3789_0021-page-40</t>
        </is>
      </c>
      <c r="B3903" t="inlineStr">
        <is>
          <t>NL-HaNA_1.01.02_3789_0021-column-463-455-877-2892</t>
        </is>
      </c>
      <c r="C3903" t="inlineStr">
        <is>
          <t>repeat_lemma</t>
        </is>
      </c>
      <c r="D3903" t="n">
        <v>622</v>
      </c>
      <c r="E3903" t="n">
        <v>3307</v>
      </c>
      <c r="F3903" t="inlineStr">
        <is>
          <t xml:space="preserve">        Propositie om ampliatie van het Re-</t>
        </is>
      </c>
      <c r="G3903">
        <f>HYPERLINK("https://images.diginfra.net/iiif/NL-HaNA_1.01.02/3789/NL-HaNA_1.01.02_3789_0021.jpg/363,355,1077,3092/full/0/default.jpg", "iiif_url")</f>
        <v/>
      </c>
    </row>
    <row r="3905">
      <c r="A3905" t="inlineStr">
        <is>
          <t>NL-HaNA_1.01.02_3789_0021-page-40</t>
        </is>
      </c>
      <c r="B3905" t="inlineStr">
        <is>
          <t>NL-HaNA_1.01.02_3789_0021-column-1445-450-874-2912</t>
        </is>
      </c>
      <c r="C3905" t="inlineStr">
        <is>
          <t>continuation</t>
        </is>
      </c>
      <c r="D3905" t="n">
        <v>1478</v>
      </c>
      <c r="E3905" t="n">
        <v>450</v>
      </c>
      <c r="F3905" t="inlineStr">
        <is>
          <t xml:space="preserve">    glement, raakende de vrye Vaart op de</t>
        </is>
      </c>
      <c r="G3905">
        <f>HYPERLINK("https://images.diginfra.net/iiif/NL-HaNA_1.01.02/3789/NL-HaNA_1.01.02_3789_0021.jpg/1345,350,1074,3112/full/0/default.jpg", "iiif_url")</f>
        <v/>
      </c>
    </row>
    <row r="3906">
      <c r="A3906" t="inlineStr">
        <is>
          <t>NL-HaNA_1.01.02_3789_0021-page-40</t>
        </is>
      </c>
      <c r="B3906" t="inlineStr">
        <is>
          <t>NL-HaNA_1.01.02_3789_0021-column-1445-450-874-2912</t>
        </is>
      </c>
      <c r="C3906" t="inlineStr">
        <is>
          <t>continuation</t>
        </is>
      </c>
      <c r="D3906" t="n">
        <v>1482</v>
      </c>
      <c r="E3906" t="n">
        <v>501</v>
      </c>
      <c r="F3906" t="inlineStr">
        <is>
          <t xml:space="preserve">    Fuste van Asrica, by Zeelandt overgenomen.</t>
        </is>
      </c>
      <c r="G3906">
        <f>HYPERLINK("https://images.diginfra.net/iiif/NL-HaNA_1.01.02/3789/NL-HaNA_1.01.02_3789_0021.jpg/1345,350,1074,3112/full/0/default.jpg", "iiif_url")</f>
        <v/>
      </c>
    </row>
    <row r="3907">
      <c r="A3907" t="inlineStr">
        <is>
          <t>NL-HaNA_1.01.02_3789_0021-page-40</t>
        </is>
      </c>
      <c r="B3907" t="inlineStr">
        <is>
          <t>NL-HaNA_1.01.02_3789_0021-column-1445-450-874-2912</t>
        </is>
      </c>
      <c r="C3907" t="inlineStr">
        <is>
          <t>continuation</t>
        </is>
      </c>
      <c r="D3907" t="n">
        <v>1484</v>
      </c>
      <c r="E3907" t="n">
        <v>549</v>
      </c>
      <c r="F3907" t="inlineStr">
        <is>
          <t xml:space="preserve">    428.</t>
        </is>
      </c>
      <c r="G3907">
        <f>HYPERLINK("https://images.diginfra.net/iiif/NL-HaNA_1.01.02/3789/NL-HaNA_1.01.02_3789_0021.jpg/1345,350,1074,3112/full/0/default.jpg", "iiif_url")</f>
        <v/>
      </c>
    </row>
    <row r="3908">
      <c r="A3908" t="inlineStr">
        <is>
          <t>NL-HaNA_1.01.02_3789_0021-page-40</t>
        </is>
      </c>
      <c r="B3908" t="inlineStr">
        <is>
          <t>NL-HaNA_1.01.02_3789_0021-column-1445-450-874-2912</t>
        </is>
      </c>
      <c r="C3908" t="inlineStr">
        <is>
          <t>repeat_lemma</t>
        </is>
      </c>
      <c r="D3908" t="n">
        <v>1610</v>
      </c>
      <c r="E3908" t="n">
        <v>602</v>
      </c>
      <c r="F3908" t="inlineStr">
        <is>
          <t xml:space="preserve">        overgenoomen de Missive van Mau-</t>
        </is>
      </c>
      <c r="G3908">
        <f>HYPERLINK("https://images.diginfra.net/iiif/NL-HaNA_1.01.02/3789/NL-HaNA_1.01.02_3789_0021.jpg/1345,350,1074,3112/full/0/default.jpg", "iiif_url")</f>
        <v/>
      </c>
    </row>
    <row r="3909">
      <c r="A3909" t="inlineStr">
        <is>
          <t>NL-HaNA_1.01.02_3789_0021-page-40</t>
        </is>
      </c>
      <c r="B3909" t="inlineStr">
        <is>
          <t>NL-HaNA_1.01.02_3789_0021-column-1445-450-874-2912</t>
        </is>
      </c>
      <c r="C3909" t="inlineStr">
        <is>
          <t>continuation</t>
        </is>
      </c>
      <c r="D3909" t="n">
        <v>1478</v>
      </c>
      <c r="E3909" t="n">
        <v>648</v>
      </c>
      <c r="F3909" t="inlineStr">
        <is>
          <t xml:space="preserve">    ritius wegens vier Scheepen, die gesegt wier-</t>
        </is>
      </c>
      <c r="G3909">
        <f>HYPERLINK("https://images.diginfra.net/iiif/NL-HaNA_1.01.02/3789/NL-HaNA_1.01.02_3789_0021.jpg/1345,350,1074,3112/full/0/default.jpg", "iiif_url")</f>
        <v/>
      </c>
    </row>
    <row r="3910">
      <c r="A3910" t="inlineStr">
        <is>
          <t>NL-HaNA_1.01.02_3789_0021-page-40</t>
        </is>
      </c>
      <c r="B3910" t="inlineStr">
        <is>
          <t>NL-HaNA_1.01.02_3789_0021-column-1445-450-874-2912</t>
        </is>
      </c>
      <c r="C3910" t="inlineStr">
        <is>
          <t>continuation</t>
        </is>
      </c>
      <c r="D3910" t="n">
        <v>1478</v>
      </c>
      <c r="E3910" t="n">
        <v>697</v>
      </c>
      <c r="F3910" t="inlineStr">
        <is>
          <t xml:space="preserve">    den in de Zondt aangchouden te zyn.</t>
        </is>
      </c>
      <c r="G3910">
        <f>HYPERLINK("https://images.diginfra.net/iiif/NL-HaNA_1.01.02/3789/NL-HaNA_1.01.02_3789_0021.jpg/1345,350,1074,3112/full/0/default.jpg", "iiif_url")</f>
        <v/>
      </c>
    </row>
    <row r="3911">
      <c r="A3911" t="inlineStr">
        <is>
          <t>NL-HaNA_1.01.02_3789_0021-page-40</t>
        </is>
      </c>
      <c r="B3911" t="inlineStr">
        <is>
          <t>NL-HaNA_1.01.02_3789_0021-column-1445-450-874-2912</t>
        </is>
      </c>
      <c r="C3911" t="inlineStr">
        <is>
          <t>continuation</t>
        </is>
      </c>
      <c r="D3911" t="n">
        <v>1482</v>
      </c>
      <c r="E3911" t="n">
        <v>762</v>
      </c>
      <c r="F3911" t="inlineStr">
        <is>
          <t xml:space="preserve">    440.</t>
        </is>
      </c>
      <c r="G3911">
        <f>HYPERLINK("https://images.diginfra.net/iiif/NL-HaNA_1.01.02/3789/NL-HaNA_1.01.02_3789_0021.jpg/1345,350,1074,3112/full/0/default.jpg", "iiif_url")</f>
        <v/>
      </c>
    </row>
    <row r="3912">
      <c r="A3912" t="inlineStr">
        <is>
          <t>NL-HaNA_1.01.02_3789_0021-page-40</t>
        </is>
      </c>
      <c r="B3912" t="inlineStr">
        <is>
          <t>NL-HaNA_1.01.02_3789_0021-column-1445-450-874-2912</t>
        </is>
      </c>
      <c r="C3912" t="inlineStr">
        <is>
          <t>repeat_lemma</t>
        </is>
      </c>
      <c r="D3912" t="n">
        <v>1603</v>
      </c>
      <c r="E3912" t="n">
        <v>792</v>
      </c>
      <c r="F3912" t="inlineStr">
        <is>
          <t xml:space="preserve">        overgenoomen de Missive van de Ma-</t>
        </is>
      </c>
      <c r="G3912">
        <f>HYPERLINK("https://images.diginfra.net/iiif/NL-HaNA_1.01.02/3789/NL-HaNA_1.01.02_3789_0021.jpg/1345,350,1074,3112/full/0/default.jpg", "iiif_url")</f>
        <v/>
      </c>
    </row>
    <row r="3913">
      <c r="A3913" t="inlineStr">
        <is>
          <t>NL-HaNA_1.01.02_3789_0021-page-40</t>
        </is>
      </c>
      <c r="B3913" t="inlineStr">
        <is>
          <t>NL-HaNA_1.01.02_3789_0021-column-1445-450-874-2912</t>
        </is>
      </c>
      <c r="C3913" t="inlineStr">
        <is>
          <t>continuation</t>
        </is>
      </c>
      <c r="D3913" t="n">
        <v>1478</v>
      </c>
      <c r="E3913" t="n">
        <v>843</v>
      </c>
      <c r="F3913" t="inlineStr">
        <is>
          <t xml:space="preserve">    gistraat van Dantzick om penningen op in-</t>
        </is>
      </c>
      <c r="G3913">
        <f>HYPERLINK("https://images.diginfra.net/iiif/NL-HaNA_1.01.02/3789/NL-HaNA_1.01.02_3789_0021.jpg/1345,350,1074,3112/full/0/default.jpg", "iiif_url")</f>
        <v/>
      </c>
    </row>
    <row r="3914">
      <c r="A3914" t="inlineStr">
        <is>
          <t>NL-HaNA_1.01.02_3789_0021-page-40</t>
        </is>
      </c>
      <c r="B3914" t="inlineStr">
        <is>
          <t>NL-HaNA_1.01.02_3789_0021-column-1445-450-874-2912</t>
        </is>
      </c>
      <c r="C3914" t="inlineStr">
        <is>
          <t>continuation</t>
        </is>
      </c>
      <c r="D3914" t="n">
        <v>1480</v>
      </c>
      <c r="E3914" t="n">
        <v>895</v>
      </c>
      <c r="F3914" t="inlineStr">
        <is>
          <t xml:space="preserve">    terest.</t>
        </is>
      </c>
      <c r="G3914">
        <f>HYPERLINK("https://images.diginfra.net/iiif/NL-HaNA_1.01.02/3789/NL-HaNA_1.01.02_3789_0021.jpg/1345,350,1074,3112/full/0/default.jpg", "iiif_url")</f>
        <v/>
      </c>
    </row>
    <row r="3915">
      <c r="A3915" t="inlineStr">
        <is>
          <t>NL-HaNA_1.01.02_3789_0021-page-40</t>
        </is>
      </c>
      <c r="B3915" t="inlineStr">
        <is>
          <t>NL-HaNA_1.01.02_3789_0021-column-1445-450-874-2912</t>
        </is>
      </c>
      <c r="C3915" t="inlineStr">
        <is>
          <t>repeat_lemma</t>
        </is>
      </c>
      <c r="D3915" t="n">
        <v>1595</v>
      </c>
      <c r="E3915" t="n">
        <v>897</v>
      </c>
      <c r="F3915" t="inlineStr">
        <is>
          <t xml:space="preserve">        EE</t>
        </is>
      </c>
      <c r="G3915">
        <f>HYPERLINK("https://images.diginfra.net/iiif/NL-HaNA_1.01.02/3789/NL-HaNA_1.01.02_3789_0021.jpg/1345,350,1074,3112/full/0/default.jpg", "iiif_url")</f>
        <v/>
      </c>
    </row>
    <row r="3916">
      <c r="A3916" t="inlineStr">
        <is>
          <t>NL-HaNA_1.01.02_3789_0021-page-40</t>
        </is>
      </c>
      <c r="B3916" t="inlineStr">
        <is>
          <t>NL-HaNA_1.01.02_3789_0021-column-1445-450-874-2912</t>
        </is>
      </c>
      <c r="C3916" t="inlineStr">
        <is>
          <t>continuation</t>
        </is>
      </c>
      <c r="D3916" t="n">
        <v>1612</v>
      </c>
      <c r="E3916" t="n">
        <v>935</v>
      </c>
      <c r="F3916" t="inlineStr">
        <is>
          <t xml:space="preserve">    overgenoomen de Missive van Parker</t>
        </is>
      </c>
      <c r="G3916">
        <f>HYPERLINK("https://images.diginfra.net/iiif/NL-HaNA_1.01.02/3789/NL-HaNA_1.01.02_3789_0021.jpg/1345,350,1074,3112/full/0/default.jpg", "iiif_url")</f>
        <v/>
      </c>
    </row>
    <row r="3917">
      <c r="A3917" t="inlineStr">
        <is>
          <t>NL-HaNA_1.01.02_3789_0021-page-40</t>
        </is>
      </c>
      <c r="B3917" t="inlineStr">
        <is>
          <t>NL-HaNA_1.01.02_3789_0021-column-1445-450-874-2912</t>
        </is>
      </c>
      <c r="C3917" t="inlineStr">
        <is>
          <t>lemma</t>
        </is>
      </c>
      <c r="D3917" t="n">
        <v>1480</v>
      </c>
      <c r="E3917" t="n">
        <v>986</v>
      </c>
      <c r="F3917" t="inlineStr">
        <is>
          <t>om nader ordre wegens het invorderen van</t>
        </is>
      </c>
      <c r="G3917">
        <f>HYPERLINK("https://images.diginfra.net/iiif/NL-HaNA_1.01.02/3789/NL-HaNA_1.01.02_3789_0021.jpg/1345,350,1074,3112/full/0/default.jpg", "iiif_url")</f>
        <v/>
      </c>
    </row>
    <row r="3918">
      <c r="A3918" t="inlineStr">
        <is>
          <t>NL-HaNA_1.01.02_3789_0021-page-40</t>
        </is>
      </c>
      <c r="B3918" t="inlineStr">
        <is>
          <t>NL-HaNA_1.01.02_3789_0021-column-1445-450-874-2912</t>
        </is>
      </c>
      <c r="C3918" t="inlineStr">
        <is>
          <t>continuation</t>
        </is>
      </c>
      <c r="D3918" t="n">
        <v>1480</v>
      </c>
      <c r="E3918" t="n">
        <v>1037</v>
      </c>
      <c r="F3918" t="inlineStr">
        <is>
          <t xml:space="preserve">    Mationale penningen. 449.</t>
        </is>
      </c>
      <c r="G3918">
        <f>HYPERLINK("https://images.diginfra.net/iiif/NL-HaNA_1.01.02/3789/NL-HaNA_1.01.02_3789_0021.jpg/1345,350,1074,3112/full/0/default.jpg", "iiif_url")</f>
        <v/>
      </c>
    </row>
    <row r="3919">
      <c r="A3919" t="inlineStr">
        <is>
          <t>NL-HaNA_1.01.02_3789_0021-page-40</t>
        </is>
      </c>
      <c r="B3919" t="inlineStr">
        <is>
          <t>NL-HaNA_1.01.02_3789_0021-column-1445-450-874-2912</t>
        </is>
      </c>
      <c r="C3919" t="inlineStr">
        <is>
          <t>continuation</t>
        </is>
      </c>
      <c r="D3919" t="n">
        <v>1605</v>
      </c>
      <c r="E3919" t="n">
        <v>1080</v>
      </c>
      <c r="F3919" t="inlineStr">
        <is>
          <t xml:space="preserve">    overgenoomen de Missive van vander</t>
        </is>
      </c>
      <c r="G3919">
        <f>HYPERLINK("https://images.diginfra.net/iiif/NL-HaNA_1.01.02/3789/NL-HaNA_1.01.02_3789_0021.jpg/1345,350,1074,3112/full/0/default.jpg", "iiif_url")</f>
        <v/>
      </c>
    </row>
    <row r="3920">
      <c r="A3920" t="inlineStr">
        <is>
          <t>NL-HaNA_1.01.02_3789_0021-page-40</t>
        </is>
      </c>
      <c r="B3920" t="inlineStr">
        <is>
          <t>NL-HaNA_1.01.02_3789_0021-column-1445-450-874-2912</t>
        </is>
      </c>
      <c r="C3920" t="inlineStr">
        <is>
          <t>lemma</t>
        </is>
      </c>
      <c r="D3920" t="n">
        <v>1480</v>
      </c>
      <c r="E3920" t="n">
        <v>1126</v>
      </c>
      <c r="F3920" t="inlineStr">
        <is>
          <t>Meer wegens de Commercie tusschen het Rijk</t>
        </is>
      </c>
      <c r="G3920">
        <f>HYPERLINK("https://images.diginfra.net/iiif/NL-HaNA_1.01.02/3789/NL-HaNA_1.01.02_3789_0021.jpg/1345,350,1074,3112/full/0/default.jpg", "iiif_url")</f>
        <v/>
      </c>
    </row>
    <row r="3921">
      <c r="A3921" t="inlineStr">
        <is>
          <t>NL-HaNA_1.01.02_3789_0021-page-40</t>
        </is>
      </c>
      <c r="B3921" t="inlineStr">
        <is>
          <t>NL-HaNA_1.01.02_3789_0021-column-1445-450-874-2912</t>
        </is>
      </c>
      <c r="C3921" t="inlineStr">
        <is>
          <t>continuation</t>
        </is>
      </c>
      <c r="D3921" t="n">
        <v>1478</v>
      </c>
      <c r="E3921" t="n">
        <v>1182</v>
      </c>
      <c r="F3921" t="inlineStr">
        <is>
          <t xml:space="preserve">    en Spaigne. aps.</t>
        </is>
      </c>
      <c r="G3921">
        <f>HYPERLINK("https://images.diginfra.net/iiif/NL-HaNA_1.01.02/3789/NL-HaNA_1.01.02_3789_0021.jpg/1345,350,1074,3112/full/0/default.jpg", "iiif_url")</f>
        <v/>
      </c>
    </row>
    <row r="3922">
      <c r="A3922" t="inlineStr">
        <is>
          <t>NL-HaNA_1.01.02_3789_0021-page-40</t>
        </is>
      </c>
      <c r="B3922" t="inlineStr">
        <is>
          <t>NL-HaNA_1.01.02_3789_0021-column-1445-450-874-2912</t>
        </is>
      </c>
      <c r="C3922" t="inlineStr">
        <is>
          <t>repeat_lemma</t>
        </is>
      </c>
      <c r="D3922" t="n">
        <v>1603</v>
      </c>
      <c r="E3922" t="n">
        <v>1224</v>
      </c>
      <c r="F3922" t="inlineStr">
        <is>
          <t xml:space="preserve">        aangenoomen haar te verklaren op het</t>
        </is>
      </c>
      <c r="G3922">
        <f>HYPERLINK("https://images.diginfra.net/iiif/NL-HaNA_1.01.02/3789/NL-HaNA_1.01.02_3789_0021.jpg/1345,350,1074,3112/full/0/default.jpg", "iiif_url")</f>
        <v/>
      </c>
    </row>
    <row r="3923">
      <c r="A3923" t="inlineStr">
        <is>
          <t>NL-HaNA_1.01.02_3789_0021-page-40</t>
        </is>
      </c>
      <c r="B3923" t="inlineStr">
        <is>
          <t>NL-HaNA_1.01.02_3789_0021-column-1445-450-874-2912</t>
        </is>
      </c>
      <c r="C3923" t="inlineStr">
        <is>
          <t>continuation</t>
        </is>
      </c>
      <c r="D3923" t="n">
        <v>1480</v>
      </c>
      <c r="E3923" t="n">
        <v>1273</v>
      </c>
      <c r="F3923" t="inlineStr">
        <is>
          <t xml:space="preserve">    rapport wegens het different tusschen de Ad-</t>
        </is>
      </c>
      <c r="G3923">
        <f>HYPERLINK("https://images.diginfra.net/iiif/NL-HaNA_1.01.02/3789/NL-HaNA_1.01.02_3789_0021.jpg/1345,350,1074,3112/full/0/default.jpg", "iiif_url")</f>
        <v/>
      </c>
    </row>
    <row r="3924">
      <c r="A3924" t="inlineStr">
        <is>
          <t>NL-HaNA_1.01.02_3789_0021-page-40</t>
        </is>
      </c>
      <c r="B3924" t="inlineStr">
        <is>
          <t>NL-HaNA_1.01.02_3789_0021-column-1445-450-874-2912</t>
        </is>
      </c>
      <c r="C3924" t="inlineStr">
        <is>
          <t>continuation</t>
        </is>
      </c>
      <c r="D3924" t="n">
        <v>1478</v>
      </c>
      <c r="E3924" t="n">
        <v>1321</v>
      </c>
      <c r="F3924" t="inlineStr">
        <is>
          <t xml:space="preserve">    miraliteyten tot Amsterdam en in Zeelandt.</t>
        </is>
      </c>
      <c r="G3924">
        <f>HYPERLINK("https://images.diginfra.net/iiif/NL-HaNA_1.01.02/3789/NL-HaNA_1.01.02_3789_0021.jpg/1345,350,1074,3112/full/0/default.jpg", "iiif_url")</f>
        <v/>
      </c>
    </row>
    <row r="3925">
      <c r="A3925" t="inlineStr">
        <is>
          <t>NL-HaNA_1.01.02_3789_0021-page-40</t>
        </is>
      </c>
      <c r="B3925" t="inlineStr">
        <is>
          <t>NL-HaNA_1.01.02_3789_0021-column-1445-450-874-2912</t>
        </is>
      </c>
      <c r="C3925" t="inlineStr">
        <is>
          <t>continuation</t>
        </is>
      </c>
      <c r="D3925" t="n">
        <v>1487</v>
      </c>
      <c r="E3925" t="n">
        <v>1386</v>
      </c>
      <c r="F3925" t="inlineStr">
        <is>
          <t xml:space="preserve">    157.</t>
        </is>
      </c>
      <c r="G3925">
        <f>HYPERLINK("https://images.diginfra.net/iiif/NL-HaNA_1.01.02/3789/NL-HaNA_1.01.02_3789_0021.jpg/1345,350,1074,3112/full/0/default.jpg", "iiif_url")</f>
        <v/>
      </c>
    </row>
    <row r="3926">
      <c r="A3926" t="inlineStr">
        <is>
          <t>NL-HaNA_1.01.02_3789_0021-page-40</t>
        </is>
      </c>
      <c r="B3926" t="inlineStr">
        <is>
          <t>NL-HaNA_1.01.02_3789_0021-column-1445-450-874-2912</t>
        </is>
      </c>
      <c r="C3926" t="inlineStr">
        <is>
          <t>repeat_lemma</t>
        </is>
      </c>
      <c r="D3926" t="n">
        <v>1600</v>
      </c>
      <c r="E3926" t="n">
        <v>1419</v>
      </c>
      <c r="F3926" t="inlineStr">
        <is>
          <t xml:space="preserve">        overgenoomen de Missive van de Ma-</t>
        </is>
      </c>
      <c r="G3926">
        <f>HYPERLINK("https://images.diginfra.net/iiif/NL-HaNA_1.01.02/3789/NL-HaNA_1.01.02_3789_0021.jpg/1345,350,1074,3112/full/0/default.jpg", "iiif_url")</f>
        <v/>
      </c>
    </row>
    <row r="3927">
      <c r="A3927" t="inlineStr">
        <is>
          <t>NL-HaNA_1.01.02_3789_0021-page-40</t>
        </is>
      </c>
      <c r="B3927" t="inlineStr">
        <is>
          <t>NL-HaNA_1.01.02_3789_0021-column-1445-450-874-2912</t>
        </is>
      </c>
      <c r="C3927" t="inlineStr">
        <is>
          <t>continuation</t>
        </is>
      </c>
      <c r="D3927" t="n">
        <v>1475</v>
      </c>
      <c r="E3927" t="n">
        <v>1466</v>
      </c>
      <c r="F3927" t="inlineStr">
        <is>
          <t xml:space="preserve">    gistraat van Hamburgh , notificeerende dat</t>
        </is>
      </c>
      <c r="G3927">
        <f>HYPERLINK("https://images.diginfra.net/iiif/NL-HaNA_1.01.02/3789/NL-HaNA_1.01.02_3789_0021.jpg/1345,350,1074,3112/full/0/default.jpg", "iiif_url")</f>
        <v/>
      </c>
    </row>
    <row r="3928">
      <c r="A3928" t="inlineStr">
        <is>
          <t>NL-HaNA_1.01.02_3789_0021-page-40</t>
        </is>
      </c>
      <c r="B3928" t="inlineStr">
        <is>
          <t>NL-HaNA_1.01.02_3789_0021-column-1445-450-874-2912</t>
        </is>
      </c>
      <c r="C3928" t="inlineStr">
        <is>
          <t>continuation</t>
        </is>
      </c>
      <c r="D3928" t="n">
        <v>1478</v>
      </c>
      <c r="E3928" t="n">
        <v>1516</v>
      </c>
      <c r="F3928" t="inlineStr">
        <is>
          <t xml:space="preserve">    den Koningh van Deenemarcken misnoegen</t>
        </is>
      </c>
      <c r="G3928">
        <f>HYPERLINK("https://images.diginfra.net/iiif/NL-HaNA_1.01.02/3789/NL-HaNA_1.01.02_3789_0021.jpg/1345,350,1074,3112/full/0/default.jpg", "iiif_url")</f>
        <v/>
      </c>
    </row>
    <row r="3929">
      <c r="A3929" t="inlineStr">
        <is>
          <t>NL-HaNA_1.01.02_3789_0021-page-40</t>
        </is>
      </c>
      <c r="B3929" t="inlineStr">
        <is>
          <t>NL-HaNA_1.01.02_3789_0021-column-1445-450-874-2912</t>
        </is>
      </c>
      <c r="C3929" t="inlineStr">
        <is>
          <t>continuation</t>
        </is>
      </c>
      <c r="D3929" t="n">
        <v>1478</v>
      </c>
      <c r="E3929" t="n">
        <v>1563</v>
      </c>
      <c r="F3929" t="inlineStr">
        <is>
          <t xml:space="preserve">    tegen haar opgevat hadde, en twee Fregattem</t>
        </is>
      </c>
      <c r="G3929">
        <f>HYPERLINK("https://images.diginfra.net/iiif/NL-HaNA_1.01.02/3789/NL-HaNA_1.01.02_3789_0021.jpg/1345,350,1074,3112/full/0/default.jpg", "iiif_url")</f>
        <v/>
      </c>
    </row>
    <row r="3930">
      <c r="A3930" t="inlineStr">
        <is>
          <t>NL-HaNA_1.01.02_3789_0021-page-40</t>
        </is>
      </c>
      <c r="B3930" t="inlineStr">
        <is>
          <t>NL-HaNA_1.01.02_3789_0021-column-1445-450-874-2912</t>
        </is>
      </c>
      <c r="C3930" t="inlineStr">
        <is>
          <t>continuation</t>
        </is>
      </c>
      <c r="D3930" t="n">
        <v>1482</v>
      </c>
      <c r="E3930" t="n">
        <v>1614</v>
      </c>
      <c r="F3930" t="inlineStr">
        <is>
          <t xml:space="preserve">    woor de Elve gesonden hadt. 462.</t>
        </is>
      </c>
      <c r="G3930">
        <f>HYPERLINK("https://images.diginfra.net/iiif/NL-HaNA_1.01.02/3789/NL-HaNA_1.01.02_3789_0021.jpg/1345,350,1074,3112/full/0/default.jpg", "iiif_url")</f>
        <v/>
      </c>
    </row>
    <row r="3931">
      <c r="A3931" t="inlineStr">
        <is>
          <t>NL-HaNA_1.01.02_3789_0021-page-40</t>
        </is>
      </c>
      <c r="B3931" t="inlineStr">
        <is>
          <t>NL-HaNA_1.01.02_3789_0021-column-1445-450-874-2912</t>
        </is>
      </c>
      <c r="C3931" t="inlineStr">
        <is>
          <t>repeat_lemma</t>
        </is>
      </c>
      <c r="D3931" t="n">
        <v>1612</v>
      </c>
      <c r="E3931" t="n">
        <v>1658</v>
      </c>
      <c r="F3931" t="inlineStr">
        <is>
          <t xml:space="preserve">        overgenoomen bet advis van de Ad-</t>
        </is>
      </c>
      <c r="G3931">
        <f>HYPERLINK("https://images.diginfra.net/iiif/NL-HaNA_1.01.02/3789/NL-HaNA_1.01.02_3789_0021.jpg/1345,350,1074,3112/full/0/default.jpg", "iiif_url")</f>
        <v/>
      </c>
    </row>
    <row r="3932">
      <c r="A3932" t="inlineStr">
        <is>
          <t>NL-HaNA_1.01.02_3789_0021-page-40</t>
        </is>
      </c>
      <c r="B3932" t="inlineStr">
        <is>
          <t>NL-HaNA_1.01.02_3789_0021-column-1445-450-874-2912</t>
        </is>
      </c>
      <c r="C3932" t="inlineStr">
        <is>
          <t>continuation</t>
        </is>
      </c>
      <c r="D3932" t="n">
        <v>1478</v>
      </c>
      <c r="E3932" t="n">
        <v>1705</v>
      </c>
      <c r="F3932" t="inlineStr">
        <is>
          <t xml:space="preserve">    miraliteyt tot Amsterdam op het versoek van</t>
        </is>
      </c>
      <c r="G3932">
        <f>HYPERLINK("https://images.diginfra.net/iiif/NL-HaNA_1.01.02/3789/NL-HaNA_1.01.02_3789_0021.jpg/1345,350,1074,3112/full/0/default.jpg", "iiif_url")</f>
        <v/>
      </c>
    </row>
    <row r="3933">
      <c r="A3933" t="inlineStr">
        <is>
          <t>NL-HaNA_1.01.02_3789_0021-page-40</t>
        </is>
      </c>
      <c r="B3933" t="inlineStr">
        <is>
          <t>NL-HaNA_1.01.02_3789_0021-column-1445-450-874-2912</t>
        </is>
      </c>
      <c r="C3933" t="inlineStr">
        <is>
          <t>continuation</t>
        </is>
      </c>
      <c r="D3933" t="n">
        <v>1480</v>
      </c>
      <c r="E3933" t="n">
        <v>1759</v>
      </c>
      <c r="F3933" t="inlineStr">
        <is>
          <t xml:space="preserve">    Cornelio om een Turcks Pasport. 4567.</t>
        </is>
      </c>
      <c r="G3933">
        <f>HYPERLINK("https://images.diginfra.net/iiif/NL-HaNA_1.01.02/3789/NL-HaNA_1.01.02_3789_0021.jpg/1345,350,1074,3112/full/0/default.jpg", "iiif_url")</f>
        <v/>
      </c>
    </row>
    <row r="3934">
      <c r="A3934" t="inlineStr">
        <is>
          <t>NL-HaNA_1.01.02_3789_0021-page-40</t>
        </is>
      </c>
      <c r="B3934" t="inlineStr">
        <is>
          <t>NL-HaNA_1.01.02_3789_0021-column-1445-450-874-2912</t>
        </is>
      </c>
      <c r="C3934" t="inlineStr">
        <is>
          <t>repeat_lemma</t>
        </is>
      </c>
      <c r="D3934" t="n">
        <v>1603</v>
      </c>
      <c r="E3934" t="n">
        <v>1804</v>
      </c>
      <c r="F3934" t="inlineStr">
        <is>
          <t xml:space="preserve">        overgenoomen de Missive van Rumpf</t>
        </is>
      </c>
      <c r="G3934">
        <f>HYPERLINK("https://images.diginfra.net/iiif/NL-HaNA_1.01.02/3789/NL-HaNA_1.01.02_3789_0021.jpg/1345,350,1074,3112/full/0/default.jpg", "iiif_url")</f>
        <v/>
      </c>
    </row>
    <row r="3935">
      <c r="A3935" t="inlineStr">
        <is>
          <t>NL-HaNA_1.01.02_3789_0021-page-40</t>
        </is>
      </c>
      <c r="B3935" t="inlineStr">
        <is>
          <t>NL-HaNA_1.01.02_3789_0021-column-1445-450-874-2912</t>
        </is>
      </c>
      <c r="C3935" t="inlineStr">
        <is>
          <t>continuation</t>
        </is>
      </c>
      <c r="D3935" t="n">
        <v>1482</v>
      </c>
      <c r="E3935" t="n">
        <v>1849</v>
      </c>
      <c r="F3935" t="inlineStr">
        <is>
          <t xml:space="preserve">    wegens verhoogingh van de Reghten op Vlag-</t>
        </is>
      </c>
      <c r="G3935">
        <f>HYPERLINK("https://images.diginfra.net/iiif/NL-HaNA_1.01.02/3789/NL-HaNA_1.01.02_3789_0021.jpg/1345,350,1074,3112/full/0/default.jpg", "iiif_url")</f>
        <v/>
      </c>
    </row>
    <row r="3936">
      <c r="A3936" t="inlineStr">
        <is>
          <t>NL-HaNA_1.01.02_3789_0021-page-40</t>
        </is>
      </c>
      <c r="B3936" t="inlineStr">
        <is>
          <t>NL-HaNA_1.01.02_3789_0021-column-1445-450-874-2912</t>
        </is>
      </c>
      <c r="C3936" t="inlineStr">
        <is>
          <t>continuation</t>
        </is>
      </c>
      <c r="D3936" t="n">
        <v>1478</v>
      </c>
      <c r="E3936" t="n">
        <v>1905</v>
      </c>
      <c r="F3936" t="inlineStr">
        <is>
          <t xml:space="preserve">    gedock en Pypen. 471.</t>
        </is>
      </c>
      <c r="G3936">
        <f>HYPERLINK("https://images.diginfra.net/iiif/NL-HaNA_1.01.02/3789/NL-HaNA_1.01.02_3789_0021.jpg/1345,350,1074,3112/full/0/default.jpg", "iiif_url")</f>
        <v/>
      </c>
    </row>
    <row r="3937">
      <c r="A3937" t="inlineStr">
        <is>
          <t>NL-HaNA_1.01.02_3789_0021-page-40</t>
        </is>
      </c>
      <c r="B3937" t="inlineStr">
        <is>
          <t>NL-HaNA_1.01.02_3789_0021-column-1445-450-874-2912</t>
        </is>
      </c>
      <c r="C3937" t="inlineStr">
        <is>
          <t>repeat_lemma</t>
        </is>
      </c>
      <c r="D3937" t="n">
        <v>1605</v>
      </c>
      <c r="E3937" t="n">
        <v>1949</v>
      </c>
      <c r="F3937" t="inlineStr">
        <is>
          <t xml:space="preserve">        overgenoomen de Missive van de Swart,</t>
        </is>
      </c>
      <c r="G3937">
        <f>HYPERLINK("https://images.diginfra.net/iiif/NL-HaNA_1.01.02/3789/NL-HaNA_1.01.02_3789_0021.jpg/1345,350,1074,3112/full/0/default.jpg", "iiif_url")</f>
        <v/>
      </c>
    </row>
    <row r="3938">
      <c r="A3938" t="inlineStr">
        <is>
          <t>NL-HaNA_1.01.02_3789_0021-page-40</t>
        </is>
      </c>
      <c r="B3938" t="inlineStr">
        <is>
          <t>NL-HaNA_1.01.02_3789_0021-column-1445-450-874-2912</t>
        </is>
      </c>
      <c r="C3938" t="inlineStr">
        <is>
          <t>continuation</t>
        </is>
      </c>
      <c r="D3938" t="n">
        <v>1480</v>
      </c>
      <c r="E3938" t="n">
        <v>1997</v>
      </c>
      <c r="F3938" t="inlineStr">
        <is>
          <t xml:space="preserve">    raakende het opbrengen en confisqueeren van</t>
        </is>
      </c>
      <c r="G3938">
        <f>HYPERLINK("https://images.diginfra.net/iiif/NL-HaNA_1.01.02/3789/NL-HaNA_1.01.02_3789_0021.jpg/1345,350,1074,3112/full/0/default.jpg", "iiif_url")</f>
        <v/>
      </c>
    </row>
    <row r="3939">
      <c r="A3939" t="inlineStr">
        <is>
          <t>NL-HaNA_1.01.02_3789_0021-page-40</t>
        </is>
      </c>
      <c r="B3939" t="inlineStr">
        <is>
          <t>NL-HaNA_1.01.02_3789_0021-column-1445-450-874-2912</t>
        </is>
      </c>
      <c r="C3939" t="inlineStr">
        <is>
          <t>continuation</t>
        </is>
      </c>
      <c r="D3939" t="n">
        <v>1480</v>
      </c>
      <c r="E3939" t="n">
        <v>2051</v>
      </c>
      <c r="F3939" t="inlineStr">
        <is>
          <t xml:space="preserve">    twee Scheepen. 2471.</t>
        </is>
      </c>
      <c r="G3939">
        <f>HYPERLINK("https://images.diginfra.net/iiif/NL-HaNA_1.01.02/3789/NL-HaNA_1.01.02_3789_0021.jpg/1345,350,1074,3112/full/0/default.jpg", "iiif_url")</f>
        <v/>
      </c>
    </row>
    <row r="3940">
      <c r="A3940" t="inlineStr">
        <is>
          <t>NL-HaNA_1.01.02_3789_0021-page-40</t>
        </is>
      </c>
      <c r="B3940" t="inlineStr">
        <is>
          <t>NL-HaNA_1.01.02_3789_0021-column-1445-450-874-2912</t>
        </is>
      </c>
      <c r="C3940" t="inlineStr">
        <is>
          <t>repeat_lemma</t>
        </is>
      </c>
      <c r="D3940" t="n">
        <v>1607</v>
      </c>
      <c r="E3940" t="n">
        <v>2094</v>
      </c>
      <c r="F3940" t="inlineStr">
        <is>
          <t xml:space="preserve">        propusitie om den Hofmeester , buyten</t>
        </is>
      </c>
      <c r="G3940">
        <f>HYPERLINK("https://images.diginfra.net/iiif/NL-HaNA_1.01.02/3789/NL-HaNA_1.01.02_3789_0021.jpg/1345,350,1074,3112/full/0/default.jpg", "iiif_url")</f>
        <v/>
      </c>
    </row>
    <row r="3941">
      <c r="A3941" t="inlineStr">
        <is>
          <t>NL-HaNA_1.01.02_3789_0021-page-40</t>
        </is>
      </c>
      <c r="B3941" t="inlineStr">
        <is>
          <t>NL-HaNA_1.01.02_3789_0021-column-1445-450-874-2912</t>
        </is>
      </c>
      <c r="C3941" t="inlineStr">
        <is>
          <t>continuation</t>
        </is>
      </c>
      <c r="D3941" t="n">
        <v>1482</v>
      </c>
      <c r="E3941" t="n">
        <v>2141</v>
      </c>
      <c r="F3941" t="inlineStr">
        <is>
          <t xml:space="preserve">    verlof absent zynde, weder te rugh te doen</t>
        </is>
      </c>
      <c r="G3941">
        <f>HYPERLINK("https://images.diginfra.net/iiif/NL-HaNA_1.01.02/3789/NL-HaNA_1.01.02_3789_0021.jpg/1345,350,1074,3112/full/0/default.jpg", "iiif_url")</f>
        <v/>
      </c>
    </row>
    <row r="3942">
      <c r="A3942" t="inlineStr">
        <is>
          <t>NL-HaNA_1.01.02_3789_0021-page-40</t>
        </is>
      </c>
      <c r="B3942" t="inlineStr">
        <is>
          <t>NL-HaNA_1.01.02_3789_0021-column-1445-450-874-2912</t>
        </is>
      </c>
      <c r="C3942" t="inlineStr">
        <is>
          <t>continuation</t>
        </is>
      </c>
      <c r="D3942" t="n">
        <v>1480</v>
      </c>
      <c r="E3942" t="n">
        <v>2196</v>
      </c>
      <c r="F3942" t="inlineStr">
        <is>
          <t xml:space="preserve">    komen , te examineeren. 472.</t>
        </is>
      </c>
      <c r="G3942">
        <f>HYPERLINK("https://images.diginfra.net/iiif/NL-HaNA_1.01.02/3789/NL-HaNA_1.01.02_3789_0021.jpg/1345,350,1074,3112/full/0/default.jpg", "iiif_url")</f>
        <v/>
      </c>
    </row>
    <row r="3943">
      <c r="A3943" t="inlineStr">
        <is>
          <t>NL-HaNA_1.01.02_3789_0021-page-40</t>
        </is>
      </c>
      <c r="B3943" t="inlineStr">
        <is>
          <t>NL-HaNA_1.01.02_3789_0021-column-1445-450-874-2912</t>
        </is>
      </c>
      <c r="C3943" t="inlineStr">
        <is>
          <t>repeat_lemma</t>
        </is>
      </c>
      <c r="D3943" t="n">
        <v>1614</v>
      </c>
      <c r="E3943" t="n">
        <v>2239</v>
      </c>
      <c r="F3943" t="inlineStr">
        <is>
          <t xml:space="preserve">        aangenoomen haar te verklaren op bet</t>
        </is>
      </c>
      <c r="G3943">
        <f>HYPERLINK("https://images.diginfra.net/iiif/NL-HaNA_1.01.02/3789/NL-HaNA_1.01.02_3789_0021.jpg/1345,350,1074,3112/full/0/default.jpg", "iiif_url")</f>
        <v/>
      </c>
    </row>
    <row r="3944">
      <c r="A3944" t="inlineStr">
        <is>
          <t>NL-HaNA_1.01.02_3789_0021-page-40</t>
        </is>
      </c>
      <c r="B3944" t="inlineStr">
        <is>
          <t>NL-HaNA_1.01.02_3789_0021-column-1445-450-874-2912</t>
        </is>
      </c>
      <c r="C3944" t="inlineStr">
        <is>
          <t>continuation</t>
        </is>
      </c>
      <c r="D3944" t="n">
        <v>1482</v>
      </c>
      <c r="E3944" t="n">
        <v>2288</v>
      </c>
      <c r="F3944" t="inlineStr">
        <is>
          <t xml:space="preserve">    antwoordt van van Jil wegens bet Schip</t>
        </is>
      </c>
      <c r="G3944">
        <f>HYPERLINK("https://images.diginfra.net/iiif/NL-HaNA_1.01.02/3789/NL-HaNA_1.01.02_3789_0021.jpg/1345,350,1074,3112/full/0/default.jpg", "iiif_url")</f>
        <v/>
      </c>
    </row>
    <row r="3945">
      <c r="A3945" t="inlineStr">
        <is>
          <t>NL-HaNA_1.01.02_3789_0021-page-40</t>
        </is>
      </c>
      <c r="B3945" t="inlineStr">
        <is>
          <t>NL-HaNA_1.01.02_3789_0021-column-1445-450-874-2912</t>
        </is>
      </c>
      <c r="C3945" t="inlineStr">
        <is>
          <t>continuation</t>
        </is>
      </c>
      <c r="D3945" t="n">
        <v>1482</v>
      </c>
      <c r="E3945" t="n">
        <v>2336</v>
      </c>
      <c r="F3945" t="inlineStr">
        <is>
          <t xml:space="preserve">    de Hougly Galley. 2478.</t>
        </is>
      </c>
      <c r="G3945">
        <f>HYPERLINK("https://images.diginfra.net/iiif/NL-HaNA_1.01.02/3789/NL-HaNA_1.01.02_3789_0021.jpg/1345,350,1074,3112/full/0/default.jpg", "iiif_url")</f>
        <v/>
      </c>
    </row>
    <row r="3946">
      <c r="A3946" t="inlineStr">
        <is>
          <t>NL-HaNA_1.01.02_3789_0021-page-40</t>
        </is>
      </c>
      <c r="B3946" t="inlineStr">
        <is>
          <t>NL-HaNA_1.01.02_3789_0021-column-1445-450-874-2912</t>
        </is>
      </c>
      <c r="C3946" t="inlineStr">
        <is>
          <t>repeat_lemma</t>
        </is>
      </c>
      <c r="D3946" t="n">
        <v>1600</v>
      </c>
      <c r="E3946" t="n">
        <v>2383</v>
      </c>
      <c r="F3946" t="inlineStr">
        <is>
          <t xml:space="preserve">        overgenomen de Missive van den Con-</t>
        </is>
      </c>
      <c r="G3946">
        <f>HYPERLINK("https://images.diginfra.net/iiif/NL-HaNA_1.01.02/3789/NL-HaNA_1.01.02_3789_0021.jpg/1345,350,1074,3112/full/0/default.jpg", "iiif_url")</f>
        <v/>
      </c>
    </row>
    <row r="3947">
      <c r="A3947" t="inlineStr">
        <is>
          <t>NL-HaNA_1.01.02_3789_0021-page-40</t>
        </is>
      </c>
      <c r="B3947" t="inlineStr">
        <is>
          <t>NL-HaNA_1.01.02_3789_0021-column-1445-450-874-2912</t>
        </is>
      </c>
      <c r="C3947" t="inlineStr">
        <is>
          <t>continuation</t>
        </is>
      </c>
      <c r="D3947" t="n">
        <v>1475</v>
      </c>
      <c r="E3947" t="n">
        <v>2432</v>
      </c>
      <c r="F3947" t="inlineStr">
        <is>
          <t xml:space="preserve">    sul Puraviciny, notificeerende het ontfan-</t>
        </is>
      </c>
      <c r="G3947">
        <f>HYPERLINK("https://images.diginfra.net/iiif/NL-HaNA_1.01.02/3789/NL-HaNA_1.01.02_3789_0021.jpg/1345,350,1074,3112/full/0/default.jpg", "iiif_url")</f>
        <v/>
      </c>
    </row>
    <row r="3948">
      <c r="A3948" t="inlineStr">
        <is>
          <t>NL-HaNA_1.01.02_3789_0021-page-40</t>
        </is>
      </c>
      <c r="B3948" t="inlineStr">
        <is>
          <t>NL-HaNA_1.01.02_3789_0021-column-1445-450-874-2912</t>
        </is>
      </c>
      <c r="C3948" t="inlineStr">
        <is>
          <t>continuation</t>
        </is>
      </c>
      <c r="D3948" t="n">
        <v>1480</v>
      </c>
      <c r="E3948" t="n">
        <v>2479</v>
      </c>
      <c r="F3948" t="inlineStr">
        <is>
          <t xml:space="preserve">    gen van haar Hoogh Mogende Prasenten,</t>
        </is>
      </c>
      <c r="G3948">
        <f>HYPERLINK("https://images.diginfra.net/iiif/NL-HaNA_1.01.02/3789/NL-HaNA_1.01.02_3789_0021.jpg/1345,350,1074,3112/full/0/default.jpg", "iiif_url")</f>
        <v/>
      </c>
    </row>
    <row r="3949">
      <c r="A3949" t="inlineStr">
        <is>
          <t>NL-HaNA_1.01.02_3789_0021-page-40</t>
        </is>
      </c>
      <c r="B3949" t="inlineStr">
        <is>
          <t>NL-HaNA_1.01.02_3789_0021-column-1445-450-874-2912</t>
        </is>
      </c>
      <c r="C3949" t="inlineStr">
        <is>
          <t>continuation</t>
        </is>
      </c>
      <c r="D3949" t="n">
        <v>1478</v>
      </c>
      <c r="E3949" t="n">
        <v>2526</v>
      </c>
      <c r="F3949" t="inlineStr">
        <is>
          <t xml:space="preserve">    en wegens lossinge der Slaaven. 484.</t>
        </is>
      </c>
      <c r="G3949">
        <f>HYPERLINK("https://images.diginfra.net/iiif/NL-HaNA_1.01.02/3789/NL-HaNA_1.01.02_3789_0021.jpg/1345,350,1074,3112/full/0/default.jpg", "iiif_url")</f>
        <v/>
      </c>
    </row>
    <row r="3950">
      <c r="A3950" t="inlineStr">
        <is>
          <t>NL-HaNA_1.01.02_3789_0021-page-40</t>
        </is>
      </c>
      <c r="B3950" t="inlineStr">
        <is>
          <t>NL-HaNA_1.01.02_3789_0021-column-1445-450-874-2912</t>
        </is>
      </c>
      <c r="C3950" t="inlineStr">
        <is>
          <t>repeat_lemma</t>
        </is>
      </c>
      <c r="D3950" t="n">
        <v>1598</v>
      </c>
      <c r="E3950" t="n">
        <v>2572</v>
      </c>
      <c r="F3950" t="inlineStr">
        <is>
          <t xml:space="preserve">        overgenoomen de Missive van Assem</t>
        </is>
      </c>
      <c r="G3950">
        <f>HYPERLINK("https://images.diginfra.net/iiif/NL-HaNA_1.01.02/3789/NL-HaNA_1.01.02_3789_0021.jpg/1345,350,1074,3112/full/0/default.jpg", "iiif_url")</f>
        <v/>
      </c>
    </row>
    <row r="3951">
      <c r="A3951" t="inlineStr">
        <is>
          <t>NL-HaNA_1.01.02_3789_0021-page-40</t>
        </is>
      </c>
      <c r="B3951" t="inlineStr">
        <is>
          <t>NL-HaNA_1.01.02_3789_0021-column-1445-450-874-2912</t>
        </is>
      </c>
      <c r="C3951" t="inlineStr">
        <is>
          <t>continuation</t>
        </is>
      </c>
      <c r="D3951" t="n">
        <v>1478</v>
      </c>
      <c r="E3951" t="n">
        <v>2626</v>
      </c>
      <c r="F3951" t="inlineStr">
        <is>
          <t xml:space="preserve">    delft wegens verbodt tegens den uytvoer van</t>
        </is>
      </c>
      <c r="G3951">
        <f>HYPERLINK("https://images.diginfra.net/iiif/NL-HaNA_1.01.02/3789/NL-HaNA_1.01.02_3789_0021.jpg/1345,350,1074,3112/full/0/default.jpg", "iiif_url")</f>
        <v/>
      </c>
    </row>
    <row r="3952">
      <c r="A3952" t="inlineStr">
        <is>
          <t>NL-HaNA_1.01.02_3789_0021-page-40</t>
        </is>
      </c>
      <c r="B3952" t="inlineStr">
        <is>
          <t>NL-HaNA_1.01.02_3789_0021-column-1445-450-874-2912</t>
        </is>
      </c>
      <c r="C3952" t="inlineStr">
        <is>
          <t>continuation</t>
        </is>
      </c>
      <c r="D3952" t="n">
        <v>1482</v>
      </c>
      <c r="E3952" t="n">
        <v>2676</v>
      </c>
      <c r="F3952" t="inlineStr">
        <is>
          <t xml:space="preserve">    Geldt aldaar. 485.</t>
        </is>
      </c>
      <c r="G3952">
        <f>HYPERLINK("https://images.diginfra.net/iiif/NL-HaNA_1.01.02/3789/NL-HaNA_1.01.02_3789_0021.jpg/1345,350,1074,3112/full/0/default.jpg", "iiif_url")</f>
        <v/>
      </c>
    </row>
    <row r="3953">
      <c r="A3953" t="inlineStr">
        <is>
          <t>NL-HaNA_1.01.02_3789_0021-page-40</t>
        </is>
      </c>
      <c r="B3953" t="inlineStr">
        <is>
          <t>NL-HaNA_1.01.02_3789_0021-column-1445-450-874-2912</t>
        </is>
      </c>
      <c r="C3953" t="inlineStr">
        <is>
          <t>repeat_lemma</t>
        </is>
      </c>
      <c r="D3953" t="n">
        <v>1600</v>
      </c>
      <c r="E3953" t="n">
        <v>2721</v>
      </c>
      <c r="F3953" t="inlineStr">
        <is>
          <t xml:space="preserve">        overgenoomen de Missive van de Ad-</t>
        </is>
      </c>
      <c r="G3953">
        <f>HYPERLINK("https://images.diginfra.net/iiif/NL-HaNA_1.01.02/3789/NL-HaNA_1.01.02_3789_0021.jpg/1345,350,1074,3112/full/0/default.jpg", "iiif_url")</f>
        <v/>
      </c>
    </row>
    <row r="3954">
      <c r="A3954" t="inlineStr">
        <is>
          <t>NL-HaNA_1.01.02_3789_0021-page-40</t>
        </is>
      </c>
      <c r="B3954" t="inlineStr">
        <is>
          <t>NL-HaNA_1.01.02_3789_0021-column-1445-450-874-2912</t>
        </is>
      </c>
      <c r="C3954" t="inlineStr">
        <is>
          <t>continuation</t>
        </is>
      </c>
      <c r="D3954" t="n">
        <v>1480</v>
      </c>
      <c r="E3954" t="n">
        <v>2767</v>
      </c>
      <c r="F3954" t="inlineStr">
        <is>
          <t xml:space="preserve">    miraliteyt tot Amsterdam om ordres voor den</t>
        </is>
      </c>
      <c r="G3954">
        <f>HYPERLINK("https://images.diginfra.net/iiif/NL-HaNA_1.01.02/3789/NL-HaNA_1.01.02_3789_0021.jpg/1345,350,1074,3112/full/0/default.jpg", "iiif_url")</f>
        <v/>
      </c>
    </row>
    <row r="3955">
      <c r="A3955" t="inlineStr">
        <is>
          <t>NL-HaNA_1.01.02_3789_0021-page-40</t>
        </is>
      </c>
      <c r="B3955" t="inlineStr">
        <is>
          <t>NL-HaNA_1.01.02_3789_0021-column-1445-450-874-2912</t>
        </is>
      </c>
      <c r="C3955" t="inlineStr">
        <is>
          <t>continuation</t>
        </is>
      </c>
      <c r="D3955" t="n">
        <v>1482</v>
      </c>
      <c r="E3955" t="n">
        <v>2819</v>
      </c>
      <c r="F3955" t="inlineStr">
        <is>
          <t xml:space="preserve">    Capiteyn van Geel, indien die van Marocco</t>
        </is>
      </c>
      <c r="G3955">
        <f>HYPERLINK("https://images.diginfra.net/iiif/NL-HaNA_1.01.02/3789/NL-HaNA_1.01.02_3789_0021.jpg/1345,350,1074,3112/full/0/default.jpg", "iiif_url")</f>
        <v/>
      </c>
    </row>
    <row r="3956">
      <c r="A3956" t="inlineStr">
        <is>
          <t>NL-HaNA_1.01.02_3789_0021-page-40</t>
        </is>
      </c>
      <c r="B3956" t="inlineStr">
        <is>
          <t>NL-HaNA_1.01.02_3789_0021-column-1445-450-874-2912</t>
        </is>
      </c>
      <c r="C3956" t="inlineStr">
        <is>
          <t>continuation</t>
        </is>
      </c>
      <c r="D3956" t="n">
        <v>1478</v>
      </c>
      <c r="E3956" t="n">
        <v>2866</v>
      </c>
      <c r="F3956" t="inlineStr">
        <is>
          <t xml:space="preserve">    met Engelsche Passen moghbte weesen voor-</t>
        </is>
      </c>
      <c r="G3956">
        <f>HYPERLINK("https://images.diginfra.net/iiif/NL-HaNA_1.01.02/3789/NL-HaNA_1.01.02_3789_0021.jpg/1345,350,1074,3112/full/0/default.jpg", "iiif_url")</f>
        <v/>
      </c>
    </row>
    <row r="3957">
      <c r="A3957" t="inlineStr">
        <is>
          <t>NL-HaNA_1.01.02_3789_0021-page-40</t>
        </is>
      </c>
      <c r="B3957" t="inlineStr">
        <is>
          <t>NL-HaNA_1.01.02_3789_0021-column-1445-450-874-2912</t>
        </is>
      </c>
      <c r="C3957" t="inlineStr">
        <is>
          <t>continuation</t>
        </is>
      </c>
      <c r="D3957" t="n">
        <v>1473</v>
      </c>
      <c r="E3957" t="n">
        <v>2924</v>
      </c>
      <c r="F3957" t="inlineStr">
        <is>
          <t xml:space="preserve">    sien. 489.</t>
        </is>
      </c>
      <c r="G3957">
        <f>HYPERLINK("https://images.diginfra.net/iiif/NL-HaNA_1.01.02/3789/NL-HaNA_1.01.02_3789_0021.jpg/1345,350,1074,3112/full/0/default.jpg", "iiif_url")</f>
        <v/>
      </c>
    </row>
    <row r="3958">
      <c r="A3958" t="inlineStr">
        <is>
          <t>NL-HaNA_1.01.02_3789_0021-page-40</t>
        </is>
      </c>
      <c r="B3958" t="inlineStr">
        <is>
          <t>NL-HaNA_1.01.02_3789_0021-column-1445-450-874-2912</t>
        </is>
      </c>
      <c r="C3958" t="inlineStr">
        <is>
          <t>repeat_lemma</t>
        </is>
      </c>
      <c r="D3958" t="n">
        <v>1605</v>
      </c>
      <c r="E3958" t="n">
        <v>2960</v>
      </c>
      <c r="F3958" t="inlineStr">
        <is>
          <t xml:space="preserve">        Resolutie weegens het moeyelijk voor-</t>
        </is>
      </c>
      <c r="G3958">
        <f>HYPERLINK("https://images.diginfra.net/iiif/NL-HaNA_1.01.02/3789/NL-HaNA_1.01.02_3789_0021.jpg/1345,350,1074,3112/full/0/default.jpg", "iiif_url")</f>
        <v/>
      </c>
    </row>
    <row r="3959">
      <c r="A3959" t="inlineStr">
        <is>
          <t>NL-HaNA_1.01.02_3789_0021-page-40</t>
        </is>
      </c>
      <c r="B3959" t="inlineStr">
        <is>
          <t>NL-HaNA_1.01.02_3789_0021-column-1445-450-874-2912</t>
        </is>
      </c>
      <c r="C3959" t="inlineStr">
        <is>
          <t>continuation</t>
        </is>
      </c>
      <c r="D3959" t="n">
        <v>1480</v>
      </c>
      <c r="E3959" t="n">
        <v>3013</v>
      </c>
      <c r="F3959" t="inlineStr">
        <is>
          <t xml:space="preserve">    wal tusschen twee Heeren Gedeputeerden van</t>
        </is>
      </c>
      <c r="G3959">
        <f>HYPERLINK("https://images.diginfra.net/iiif/NL-HaNA_1.01.02/3789/NL-HaNA_1.01.02_3789_0021.jpg/1345,350,1074,3112/full/0/default.jpg", "iiif_url")</f>
        <v/>
      </c>
    </row>
    <row r="3960">
      <c r="A3960" t="inlineStr">
        <is>
          <t>NL-HaNA_1.01.02_3789_0021-page-40</t>
        </is>
      </c>
      <c r="B3960" t="inlineStr">
        <is>
          <t>NL-HaNA_1.01.02_3789_0021-column-1445-450-874-2912</t>
        </is>
      </c>
      <c r="C3960" t="inlineStr">
        <is>
          <t>continuation</t>
        </is>
      </c>
      <c r="D3960" t="n">
        <v>1478</v>
      </c>
      <c r="E3960" t="n">
        <v>3062</v>
      </c>
      <c r="F3960" t="inlineStr">
        <is>
          <t xml:space="preserve">    baar Hoogh Mog. by de andere Provintien</t>
        </is>
      </c>
      <c r="G3960">
        <f>HYPERLINK("https://images.diginfra.net/iiif/NL-HaNA_1.01.02/3789/NL-HaNA_1.01.02_3789_0021.jpg/1345,350,1074,3112/full/0/default.jpg", "iiif_url")</f>
        <v/>
      </c>
    </row>
    <row r="3961">
      <c r="A3961" t="inlineStr">
        <is>
          <t>NL-HaNA_1.01.02_3789_0021-page-40</t>
        </is>
      </c>
      <c r="B3961" t="inlineStr">
        <is>
          <t>NL-HaNA_1.01.02_3789_0021-column-1445-450-874-2912</t>
        </is>
      </c>
      <c r="C3961" t="inlineStr">
        <is>
          <t>continuation</t>
        </is>
      </c>
      <c r="D3961" t="n">
        <v>1478</v>
      </c>
      <c r="E3961" t="n">
        <v>3126</v>
      </c>
      <c r="F3961" t="inlineStr">
        <is>
          <t xml:space="preserve">    overgenoomen. 495.</t>
        </is>
      </c>
      <c r="G3961">
        <f>HYPERLINK("https://images.diginfra.net/iiif/NL-HaNA_1.01.02/3789/NL-HaNA_1.01.02_3789_0021.jpg/1345,350,1074,3112/full/0/default.jpg", "iiif_url")</f>
        <v/>
      </c>
    </row>
    <row r="3962">
      <c r="A3962" t="inlineStr">
        <is>
          <t>NL-HaNA_1.01.02_3789_0021-page-40</t>
        </is>
      </c>
      <c r="B3962" t="inlineStr">
        <is>
          <t>NL-HaNA_1.01.02_3789_0021-column-1445-450-874-2912</t>
        </is>
      </c>
      <c r="C3962" t="inlineStr">
        <is>
          <t>repeat_lemma</t>
        </is>
      </c>
      <c r="D3962" t="n">
        <v>1589</v>
      </c>
      <c r="E3962" t="n">
        <v>3159</v>
      </c>
      <c r="F3962" t="inlineStr">
        <is>
          <t xml:space="preserve">        propositie om de Admiraliteyten te be-</t>
        </is>
      </c>
      <c r="G3962">
        <f>HYPERLINK("https://images.diginfra.net/iiif/NL-HaNA_1.01.02/3789/NL-HaNA_1.01.02_3789_0021.jpg/1345,350,1074,3112/full/0/default.jpg", "iiif_url")</f>
        <v/>
      </c>
    </row>
    <row r="3963">
      <c r="A3963" t="inlineStr">
        <is>
          <t>NL-HaNA_1.01.02_3789_0021-page-40</t>
        </is>
      </c>
      <c r="B3963" t="inlineStr">
        <is>
          <t>NL-HaNA_1.01.02_3789_0021-column-1445-450-874-2912</t>
        </is>
      </c>
      <c r="C3963" t="inlineStr">
        <is>
          <t>continuation</t>
        </is>
      </c>
      <c r="D3963" t="n">
        <v>1471</v>
      </c>
      <c r="E3963" t="n">
        <v>3206</v>
      </c>
      <c r="F3963" t="inlineStr">
        <is>
          <t xml:space="preserve">    Jchryven weegens de vreede tusschen Groot-</t>
        </is>
      </c>
      <c r="G3963">
        <f>HYPERLINK("https://images.diginfra.net/iiif/NL-HaNA_1.01.02/3789/NL-HaNA_1.01.02_3789_0021.jpg/1345,350,1074,3112/full/0/default.jpg", "iiif_url")</f>
        <v/>
      </c>
    </row>
    <row r="3964">
      <c r="A3964" t="inlineStr">
        <is>
          <t>NL-HaNA_1.01.02_3789_0021-page-40</t>
        </is>
      </c>
      <c r="B3964" t="inlineStr">
        <is>
          <t>NL-HaNA_1.01.02_3789_0021-column-1445-450-874-2912</t>
        </is>
      </c>
      <c r="C3964" t="inlineStr">
        <is>
          <t>continuation</t>
        </is>
      </c>
      <c r="D3964" t="n">
        <v>1478</v>
      </c>
      <c r="E3964" t="n">
        <v>3253</v>
      </c>
      <c r="F3964" t="inlineStr">
        <is>
          <t xml:space="preserve">    Brittannien en den BHeyser van Marocco.</t>
        </is>
      </c>
      <c r="G3964">
        <f>HYPERLINK("https://images.diginfra.net/iiif/NL-HaNA_1.01.02/3789/NL-HaNA_1.01.02_3789_0021.jpg/1345,350,1074,3112/full/0/default.jpg", "iiif_url")</f>
        <v/>
      </c>
    </row>
    <row r="3965">
      <c r="A3965" t="inlineStr">
        <is>
          <t>NL-HaNA_1.01.02_3789_0021-page-40</t>
        </is>
      </c>
      <c r="B3965" t="inlineStr">
        <is>
          <t>NL-HaNA_1.01.02_3789_0021-column-1445-450-874-2912</t>
        </is>
      </c>
      <c r="C3965" t="inlineStr">
        <is>
          <t>continuation</t>
        </is>
      </c>
      <c r="D3965" t="n">
        <v>1480</v>
      </c>
      <c r="E3965" t="n">
        <v>3307</v>
      </c>
      <c r="F3965" t="inlineStr">
        <is>
          <t xml:space="preserve">    496.</t>
        </is>
      </c>
      <c r="G3965">
        <f>HYPERLINK("https://images.diginfra.net/iiif/NL-HaNA_1.01.02/3789/NL-HaNA_1.01.02_3789_0021.jpg/1345,350,1074,3112/full/0/default.jpg", "iiif_url")</f>
        <v/>
      </c>
    </row>
    <row r="3969">
      <c r="A3969" t="inlineStr">
        <is>
          <t>NL-HaNA_1.01.02_3789_0021-page-41</t>
        </is>
      </c>
      <c r="B3969" t="inlineStr">
        <is>
          <t>NL-HaNA_1.01.02_3789_0021-column-2628-489-847-2880</t>
        </is>
      </c>
      <c r="C3969" t="inlineStr">
        <is>
          <t>non_index_line</t>
        </is>
      </c>
      <c r="D3969" t="n">
        <v>2978</v>
      </c>
      <c r="E3969" t="n">
        <v>388</v>
      </c>
      <c r="F3969" t="inlineStr">
        <is>
          <t xml:space="preserve">        1</t>
        </is>
      </c>
      <c r="G3969">
        <f>HYPERLINK("https://images.diginfra.net/iiif/NL-HaNA_1.01.02/3789/NL-HaNA_1.01.02_3789_0021.jpg/2528,389,1047,3080/full/0/default.jpg", "iiif_url")</f>
        <v/>
      </c>
    </row>
    <row r="3970">
      <c r="A3970" t="inlineStr">
        <is>
          <t>NL-HaNA_1.01.02_3789_0021-page-41</t>
        </is>
      </c>
      <c r="B3970" t="inlineStr">
        <is>
          <t>NL-HaNA_1.01.02_3789_0021-column-2628-489-847-2880</t>
        </is>
      </c>
      <c r="C3970" t="inlineStr">
        <is>
          <t>continuation</t>
        </is>
      </c>
      <c r="D3970" t="n">
        <v>2770</v>
      </c>
      <c r="E3970" t="n">
        <v>466</v>
      </c>
      <c r="F3970" t="inlineStr">
        <is>
          <t xml:space="preserve">    overgenoomen de Missve van BRur-</t>
        </is>
      </c>
      <c r="G3970">
        <f>HYPERLINK("https://images.diginfra.net/iiif/NL-HaNA_1.01.02/3789/NL-HaNA_1.01.02_3789_0021.jpg/2528,389,1047,3080/full/0/default.jpg", "iiif_url")</f>
        <v/>
      </c>
    </row>
    <row r="3971">
      <c r="A3971" t="inlineStr">
        <is>
          <t>NL-HaNA_1.01.02_3789_0021-page-41</t>
        </is>
      </c>
      <c r="B3971" t="inlineStr">
        <is>
          <t>NL-HaNA_1.01.02_3789_0021-column-2628-489-847-2880</t>
        </is>
      </c>
      <c r="C3971" t="inlineStr">
        <is>
          <t>repeat_lemma</t>
        </is>
      </c>
      <c r="D3971" t="n">
        <v>2637</v>
      </c>
      <c r="E3971" t="n">
        <v>517</v>
      </c>
      <c r="F3971" t="inlineStr">
        <is>
          <t xml:space="preserve">        mania, berightende wegens Fransche Pas-</t>
        </is>
      </c>
      <c r="G3971">
        <f>HYPERLINK("https://images.diginfra.net/iiif/NL-HaNA_1.01.02/3789/NL-HaNA_1.01.02_3789_0021.jpg/2528,389,1047,3080/full/0/default.jpg", "iiif_url")</f>
        <v/>
      </c>
    </row>
    <row r="3972">
      <c r="A3972" t="inlineStr">
        <is>
          <t>NL-HaNA_1.01.02_3789_0021-page-41</t>
        </is>
      </c>
      <c r="B3972" t="inlineStr">
        <is>
          <t>NL-HaNA_1.01.02_3789_0021-column-2628-489-847-2880</t>
        </is>
      </c>
      <c r="C3972" t="inlineStr">
        <is>
          <t>repeat_lemma</t>
        </is>
      </c>
      <c r="D3972" t="n">
        <v>2635</v>
      </c>
      <c r="E3972" t="n">
        <v>567</v>
      </c>
      <c r="F3972" t="inlineStr">
        <is>
          <t xml:space="preserve">        porten en siremmen van Commercie aan den</t>
        </is>
      </c>
      <c r="G3972">
        <f>HYPERLINK("https://images.diginfra.net/iiif/NL-HaNA_1.01.02/3789/NL-HaNA_1.01.02_3789_0021.jpg/2528,389,1047,3080/full/0/default.jpg", "iiif_url")</f>
        <v/>
      </c>
    </row>
    <row r="3973">
      <c r="A3973" t="inlineStr">
        <is>
          <t>NL-HaNA_1.01.02_3789_0021-page-41</t>
        </is>
      </c>
      <c r="B3973" t="inlineStr">
        <is>
          <t>NL-HaNA_1.01.02_3789_0021-column-2628-489-847-2880</t>
        </is>
      </c>
      <c r="C3973" t="inlineStr">
        <is>
          <t>repeat_lemma</t>
        </is>
      </c>
      <c r="D3973" t="n">
        <v>2637</v>
      </c>
      <c r="E3973" t="n">
        <v>622</v>
      </c>
      <c r="F3973" t="inlineStr">
        <is>
          <t xml:space="preserve">        Rhijn. 505.</t>
        </is>
      </c>
      <c r="G3973">
        <f>HYPERLINK("https://images.diginfra.net/iiif/NL-HaNA_1.01.02/3789/NL-HaNA_1.01.02_3789_0021.jpg/2528,389,1047,3080/full/0/default.jpg", "iiif_url")</f>
        <v/>
      </c>
    </row>
    <row r="3974">
      <c r="A3974" t="inlineStr">
        <is>
          <t>NL-HaNA_1.01.02_3789_0021-page-41</t>
        </is>
      </c>
      <c r="B3974" t="inlineStr">
        <is>
          <t>NL-HaNA_1.01.02_3789_0021-column-2628-489-847-2880</t>
        </is>
      </c>
      <c r="C3974" t="inlineStr">
        <is>
          <t>repeat_lemma</t>
        </is>
      </c>
      <c r="D3974" t="n">
        <v>2753</v>
      </c>
      <c r="E3974" t="n">
        <v>657</v>
      </c>
      <c r="F3974" t="inlineStr">
        <is>
          <t xml:space="preserve">        overgenoomen de Missive van van Heey</t>
        </is>
      </c>
      <c r="G3974">
        <f>HYPERLINK("https://images.diginfra.net/iiif/NL-HaNA_1.01.02/3789/NL-HaNA_1.01.02_3789_0021.jpg/2528,389,1047,3080/full/0/default.jpg", "iiif_url")</f>
        <v/>
      </c>
    </row>
    <row r="3975">
      <c r="A3975" t="inlineStr">
        <is>
          <t>NL-HaNA_1.01.02_3789_0021-page-41</t>
        </is>
      </c>
      <c r="B3975" t="inlineStr">
        <is>
          <t>NL-HaNA_1.01.02_3789_0021-column-2628-489-847-2880</t>
        </is>
      </c>
      <c r="C3975" t="inlineStr">
        <is>
          <t>repeat_lemma</t>
        </is>
      </c>
      <c r="D3975" t="n">
        <v>2637</v>
      </c>
      <c r="E3975" t="n">
        <v>717</v>
      </c>
      <c r="F3975" t="inlineStr">
        <is>
          <t xml:space="preserve">        uegens verhooginge van reghten tot Keulen.</t>
        </is>
      </c>
      <c r="G3975">
        <f>HYPERLINK("https://images.diginfra.net/iiif/NL-HaNA_1.01.02/3789/NL-HaNA_1.01.02_3789_0021.jpg/2528,389,1047,3080/full/0/default.jpg", "iiif_url")</f>
        <v/>
      </c>
    </row>
    <row r="3976">
      <c r="A3976" t="inlineStr">
        <is>
          <t>NL-HaNA_1.01.02_3789_0021-page-41</t>
        </is>
      </c>
      <c r="B3976" t="inlineStr">
        <is>
          <t>NL-HaNA_1.01.02_3789_0021-column-2628-489-847-2880</t>
        </is>
      </c>
      <c r="C3976" t="inlineStr">
        <is>
          <t>continuation</t>
        </is>
      </c>
      <c r="D3976" t="n">
        <v>2642</v>
      </c>
      <c r="E3976" t="n">
        <v>775</v>
      </c>
      <c r="F3976" t="inlineStr">
        <is>
          <t xml:space="preserve">    509.</t>
        </is>
      </c>
      <c r="G3976">
        <f>HYPERLINK("https://images.diginfra.net/iiif/NL-HaNA_1.01.02/3789/NL-HaNA_1.01.02_3789_0021.jpg/2528,389,1047,3080/full/0/default.jpg", "iiif_url")</f>
        <v/>
      </c>
    </row>
    <row r="3977">
      <c r="A3977" t="inlineStr">
        <is>
          <t>NL-HaNA_1.01.02_3789_0021-page-41</t>
        </is>
      </c>
      <c r="B3977" t="inlineStr">
        <is>
          <t>NL-HaNA_1.01.02_3789_0021-column-2628-489-847-2880</t>
        </is>
      </c>
      <c r="C3977" t="inlineStr">
        <is>
          <t>repeat_lemma</t>
        </is>
      </c>
      <c r="D3977" t="n">
        <v>2761</v>
      </c>
      <c r="E3977" t="n">
        <v>807</v>
      </c>
      <c r="F3977" t="inlineStr">
        <is>
          <t xml:space="preserve">        Reglement vrye Vaart op de Kasten</t>
        </is>
      </c>
      <c r="G3977">
        <f>HYPERLINK("https://images.diginfra.net/iiif/NL-HaNA_1.01.02/3789/NL-HaNA_1.01.02_3789_0021.jpg/2528,389,1047,3080/full/0/default.jpg", "iiif_url")</f>
        <v/>
      </c>
    </row>
    <row r="3978">
      <c r="A3978" t="inlineStr">
        <is>
          <t>NL-HaNA_1.01.02_3789_0021-page-41</t>
        </is>
      </c>
      <c r="B3978" t="inlineStr">
        <is>
          <t>NL-HaNA_1.01.02_3789_0021-column-2628-489-847-2880</t>
        </is>
      </c>
      <c r="C3978" t="inlineStr">
        <is>
          <t>continuation</t>
        </is>
      </c>
      <c r="D3978" t="n">
        <v>2635</v>
      </c>
      <c r="E3978" t="n">
        <v>860</v>
      </c>
      <c r="F3978" t="inlineStr">
        <is>
          <t xml:space="preserve">    wan africa. 512.</t>
        </is>
      </c>
      <c r="G3978">
        <f>HYPERLINK("https://images.diginfra.net/iiif/NL-HaNA_1.01.02/3789/NL-HaNA_1.01.02_3789_0021.jpg/2528,389,1047,3080/full/0/default.jpg", "iiif_url")</f>
        <v/>
      </c>
    </row>
    <row r="3979">
      <c r="A3979" t="inlineStr">
        <is>
          <t>NL-HaNA_1.01.02_3789_0021-page-41</t>
        </is>
      </c>
      <c r="B3979" t="inlineStr">
        <is>
          <t>NL-HaNA_1.01.02_3789_0021-column-2628-489-847-2880</t>
        </is>
      </c>
      <c r="C3979" t="inlineStr">
        <is>
          <t>repeat_lemma</t>
        </is>
      </c>
      <c r="D3979" t="n">
        <v>2753</v>
      </c>
      <c r="E3979" t="n">
        <v>906</v>
      </c>
      <c r="F3979" t="inlineStr">
        <is>
          <t xml:space="preserve">        overgenvomen de Missive van Burma-</t>
        </is>
      </c>
      <c r="G3979">
        <f>HYPERLINK("https://images.diginfra.net/iiif/NL-HaNA_1.01.02/3789/NL-HaNA_1.01.02_3789_0021.jpg/2528,389,1047,3080/full/0/default.jpg", "iiif_url")</f>
        <v/>
      </c>
    </row>
    <row r="3980">
      <c r="A3980" t="inlineStr">
        <is>
          <t>NL-HaNA_1.01.02_3789_0021-page-41</t>
        </is>
      </c>
      <c r="B3980" t="inlineStr">
        <is>
          <t>NL-HaNA_1.01.02_3789_0021-column-2628-489-847-2880</t>
        </is>
      </c>
      <c r="C3980" t="inlineStr">
        <is>
          <t>continuation</t>
        </is>
      </c>
      <c r="D3980" t="n">
        <v>2633</v>
      </c>
      <c r="E3980" t="n">
        <v>954</v>
      </c>
      <c r="F3980" t="inlineStr">
        <is>
          <t xml:space="preserve">    nia wegens de regten, die van wegens Vrank-</t>
        </is>
      </c>
      <c r="G3980">
        <f>HYPERLINK("https://images.diginfra.net/iiif/NL-HaNA_1.01.02/3789/NL-HaNA_1.01.02_3789_0021.jpg/2528,389,1047,3080/full/0/default.jpg", "iiif_url")</f>
        <v/>
      </c>
    </row>
    <row r="3981">
      <c r="A3981" t="inlineStr">
        <is>
          <t>NL-HaNA_1.01.02_3789_0021-page-41</t>
        </is>
      </c>
      <c r="B3981" t="inlineStr">
        <is>
          <t>NL-HaNA_1.01.02_3789_0021-column-2628-489-847-2880</t>
        </is>
      </c>
      <c r="C3981" t="inlineStr">
        <is>
          <t>continuation</t>
        </is>
      </c>
      <c r="D3981" t="n">
        <v>2630</v>
      </c>
      <c r="E3981" t="n">
        <v>997</v>
      </c>
      <c r="F3981" t="inlineStr">
        <is>
          <t xml:space="preserve">    ryck van de Pasporten werden gepretendeert.</t>
        </is>
      </c>
      <c r="G3981">
        <f>HYPERLINK("https://images.diginfra.net/iiif/NL-HaNA_1.01.02/3789/NL-HaNA_1.01.02_3789_0021.jpg/2528,389,1047,3080/full/0/default.jpg", "iiif_url")</f>
        <v/>
      </c>
    </row>
    <row r="3982">
      <c r="A3982" t="inlineStr">
        <is>
          <t>NL-HaNA_1.01.02_3789_0021-page-41</t>
        </is>
      </c>
      <c r="B3982" t="inlineStr">
        <is>
          <t>NL-HaNA_1.01.02_3789_0021-column-2628-489-847-2880</t>
        </is>
      </c>
      <c r="C3982" t="inlineStr">
        <is>
          <t>continuation</t>
        </is>
      </c>
      <c r="D3982" t="n">
        <v>2635</v>
      </c>
      <c r="E3982" t="n">
        <v>1050</v>
      </c>
      <c r="F3982" t="inlineStr">
        <is>
          <t xml:space="preserve">    518. 525.</t>
        </is>
      </c>
      <c r="G3982">
        <f>HYPERLINK("https://images.diginfra.net/iiif/NL-HaNA_1.01.02/3789/NL-HaNA_1.01.02_3789_0021.jpg/2528,389,1047,3080/full/0/default.jpg", "iiif_url")</f>
        <v/>
      </c>
    </row>
    <row r="3983">
      <c r="A3983" t="inlineStr">
        <is>
          <t>NL-HaNA_1.01.02_3789_0021-page-41</t>
        </is>
      </c>
      <c r="B3983" t="inlineStr">
        <is>
          <t>NL-HaNA_1.01.02_3789_0021-column-2628-489-847-2880</t>
        </is>
      </c>
      <c r="C3983" t="inlineStr">
        <is>
          <t>repeat_lemma</t>
        </is>
      </c>
      <c r="D3983" t="n">
        <v>2760</v>
      </c>
      <c r="E3983" t="n">
        <v>1094</v>
      </c>
      <c r="F3983" t="inlineStr">
        <is>
          <t xml:space="preserve">        overgenomen de Missive van Man-</t>
        </is>
      </c>
      <c r="G3983">
        <f>HYPERLINK("https://images.diginfra.net/iiif/NL-HaNA_1.01.02/3789/NL-HaNA_1.01.02_3789_0021.jpg/2528,389,1047,3080/full/0/default.jpg", "iiif_url")</f>
        <v/>
      </c>
    </row>
    <row r="3984">
      <c r="A3984" t="inlineStr">
        <is>
          <t>NL-HaNA_1.01.02_3789_0021-page-41</t>
        </is>
      </c>
      <c r="B3984" t="inlineStr">
        <is>
          <t>NL-HaNA_1.01.02_3789_0021-column-2628-489-847-2880</t>
        </is>
      </c>
      <c r="C3984" t="inlineStr">
        <is>
          <t>continuation</t>
        </is>
      </c>
      <c r="D3984" t="n">
        <v>2633</v>
      </c>
      <c r="E3984" t="n">
        <v>1147</v>
      </c>
      <c r="F3984" t="inlineStr">
        <is>
          <t xml:space="preserve">    ritius wegens belêmmeringe in de Commercie</t>
        </is>
      </c>
      <c r="G3984">
        <f>HYPERLINK("https://images.diginfra.net/iiif/NL-HaNA_1.01.02/3789/NL-HaNA_1.01.02_3789_0021.jpg/2528,389,1047,3080/full/0/default.jpg", "iiif_url")</f>
        <v/>
      </c>
    </row>
    <row r="3985">
      <c r="A3985" t="inlineStr">
        <is>
          <t>NL-HaNA_1.01.02_3789_0021-page-41</t>
        </is>
      </c>
      <c r="B3985" t="inlineStr">
        <is>
          <t>NL-HaNA_1.01.02_3789_0021-column-2628-489-847-2880</t>
        </is>
      </c>
      <c r="C3985" t="inlineStr">
        <is>
          <t>continuation</t>
        </is>
      </c>
      <c r="D3985" t="n">
        <v>2633</v>
      </c>
      <c r="E3985" t="n">
        <v>1193</v>
      </c>
      <c r="F3985" t="inlineStr">
        <is>
          <t xml:space="preserve">    op de Stadt Hamburgh door proceduyren van</t>
        </is>
      </c>
      <c r="G3985">
        <f>HYPERLINK("https://images.diginfra.net/iiif/NL-HaNA_1.01.02/3789/NL-HaNA_1.01.02_3789_0021.jpg/2528,389,1047,3080/full/0/default.jpg", "iiif_url")</f>
        <v/>
      </c>
    </row>
    <row r="3986">
      <c r="A3986" t="inlineStr">
        <is>
          <t>NL-HaNA_1.01.02_3789_0021-page-41</t>
        </is>
      </c>
      <c r="B3986" t="inlineStr">
        <is>
          <t>NL-HaNA_1.01.02_3789_0021-column-2628-489-847-2880</t>
        </is>
      </c>
      <c r="C3986" t="inlineStr">
        <is>
          <t>continuation</t>
        </is>
      </c>
      <c r="D3986" t="n">
        <v>2635</v>
      </c>
      <c r="E3986" t="n">
        <v>1243</v>
      </c>
      <c r="F3986" t="inlineStr">
        <is>
          <t xml:space="preserve">    Deenemarcken. 519.</t>
        </is>
      </c>
      <c r="G3986">
        <f>HYPERLINK("https://images.diginfra.net/iiif/NL-HaNA_1.01.02/3789/NL-HaNA_1.01.02_3789_0021.jpg/2528,389,1047,3080/full/0/default.jpg", "iiif_url")</f>
        <v/>
      </c>
    </row>
    <row r="3987">
      <c r="A3987" t="inlineStr">
        <is>
          <t>NL-HaNA_1.01.02_3789_0021-page-41</t>
        </is>
      </c>
      <c r="B3987" t="inlineStr">
        <is>
          <t>NL-HaNA_1.01.02_3789_0021-column-2628-489-847-2880</t>
        </is>
      </c>
      <c r="C3987" t="inlineStr">
        <is>
          <t>repeat_lemma</t>
        </is>
      </c>
      <c r="D3987" t="n">
        <v>2765</v>
      </c>
      <c r="E3987" t="n">
        <v>1284</v>
      </c>
      <c r="F3987" t="inlineStr">
        <is>
          <t xml:space="preserve">        overgenoomen de Missive van van</t>
        </is>
      </c>
      <c r="G3987">
        <f>HYPERLINK("https://images.diginfra.net/iiif/NL-HaNA_1.01.02/3789/NL-HaNA_1.01.02_3789_0021.jpg/2528,389,1047,3080/full/0/default.jpg", "iiif_url")</f>
        <v/>
      </c>
    </row>
    <row r="3988">
      <c r="A3988" t="inlineStr">
        <is>
          <t>NL-HaNA_1.01.02_3789_0021-page-41</t>
        </is>
      </c>
      <c r="B3988" t="inlineStr">
        <is>
          <t>NL-HaNA_1.01.02_3789_0021-column-2628-489-847-2880</t>
        </is>
      </c>
      <c r="C3988" t="inlineStr">
        <is>
          <t>continuation</t>
        </is>
      </c>
      <c r="D3988" t="n">
        <v>2633</v>
      </c>
      <c r="E3988" t="n">
        <v>1341</v>
      </c>
      <c r="F3988" t="inlineStr">
        <is>
          <t xml:space="preserve">    zil om ordres op twee pointen. 526.</t>
        </is>
      </c>
      <c r="G3988">
        <f>HYPERLINK("https://images.diginfra.net/iiif/NL-HaNA_1.01.02/3789/NL-HaNA_1.01.02_3789_0021.jpg/2528,389,1047,3080/full/0/default.jpg", "iiif_url")</f>
        <v/>
      </c>
    </row>
    <row r="3989">
      <c r="A3989" t="inlineStr">
        <is>
          <t>NL-HaNA_1.01.02_3789_0021-page-41</t>
        </is>
      </c>
      <c r="B3989" t="inlineStr">
        <is>
          <t>NL-HaNA_1.01.02_3789_0021-column-2628-489-847-2880</t>
        </is>
      </c>
      <c r="C3989" t="inlineStr">
        <is>
          <t>repeat_lemma</t>
        </is>
      </c>
      <c r="D3989" t="n">
        <v>2756</v>
      </c>
      <c r="E3989" t="n">
        <v>1383</v>
      </c>
      <c r="F3989" t="inlineStr">
        <is>
          <t xml:space="preserve">        overgenoomen de Missive van Butler,</t>
        </is>
      </c>
      <c r="G3989">
        <f>HYPERLINK("https://images.diginfra.net/iiif/NL-HaNA_1.01.02/3789/NL-HaNA_1.01.02_3789_0021.jpg/2528,389,1047,3080/full/0/default.jpg", "iiif_url")</f>
        <v/>
      </c>
    </row>
    <row r="3990">
      <c r="A3990" t="inlineStr">
        <is>
          <t>NL-HaNA_1.01.02_3789_0021-page-41</t>
        </is>
      </c>
      <c r="B3990" t="inlineStr">
        <is>
          <t>NL-HaNA_1.01.02_3789_0021-column-2628-489-847-2880</t>
        </is>
      </c>
      <c r="C3990" t="inlineStr">
        <is>
          <t>continuation</t>
        </is>
      </c>
      <c r="D3990" t="n">
        <v>2630</v>
      </c>
      <c r="E3990" t="n">
        <v>1437</v>
      </c>
      <c r="F3990" t="inlineStr">
        <is>
          <t xml:space="preserve">    om upprobatie van sijn aanstellinge van het</t>
        </is>
      </c>
      <c r="G3990">
        <f>HYPERLINK("https://images.diginfra.net/iiif/NL-HaNA_1.01.02/3789/NL-HaNA_1.01.02_3789_0021.jpg/2528,389,1047,3080/full/0/default.jpg", "iiif_url")</f>
        <v/>
      </c>
    </row>
    <row r="3991">
      <c r="A3991" t="inlineStr">
        <is>
          <t>NL-HaNA_1.01.02_3789_0021-page-41</t>
        </is>
      </c>
      <c r="B3991" t="inlineStr">
        <is>
          <t>NL-HaNA_1.01.02_3789_0021-column-2628-489-847-2880</t>
        </is>
      </c>
      <c r="C3991" t="inlineStr">
        <is>
          <t>continuation</t>
        </is>
      </c>
      <c r="D3991" t="n">
        <v>2635</v>
      </c>
      <c r="E3991" t="n">
        <v>1482</v>
      </c>
      <c r="F3991" t="inlineStr">
        <is>
          <t xml:space="preserve">    Hof van Engelandt. 530.</t>
        </is>
      </c>
      <c r="G3991">
        <f>HYPERLINK("https://images.diginfra.net/iiif/NL-HaNA_1.01.02/3789/NL-HaNA_1.01.02_3789_0021.jpg/2528,389,1047,3080/full/0/default.jpg", "iiif_url")</f>
        <v/>
      </c>
    </row>
    <row r="3992">
      <c r="A3992" t="inlineStr">
        <is>
          <t>NL-HaNA_1.01.02_3789_0021-page-41</t>
        </is>
      </c>
      <c r="B3992" t="inlineStr">
        <is>
          <t>NL-HaNA_1.01.02_3789_0021-column-2628-489-847-2880</t>
        </is>
      </c>
      <c r="C3992" t="inlineStr">
        <is>
          <t>continuation</t>
        </is>
      </c>
      <c r="D3992" t="n">
        <v>2753</v>
      </c>
      <c r="E3992" t="n">
        <v>1520</v>
      </c>
      <c r="F3992" t="inlineStr">
        <is>
          <t xml:space="preserve">    overgenoomen de Missive van Gallieris</t>
        </is>
      </c>
      <c r="G3992">
        <f>HYPERLINK("https://images.diginfra.net/iiif/NL-HaNA_1.01.02/3789/NL-HaNA_1.01.02_3789_0021.jpg/2528,389,1047,3080/full/0/default.jpg", "iiif_url")</f>
        <v/>
      </c>
    </row>
    <row r="3993">
      <c r="A3993" t="inlineStr">
        <is>
          <t>NL-HaNA_1.01.02_3789_0021-page-41</t>
        </is>
      </c>
      <c r="B3993" t="inlineStr">
        <is>
          <t>NL-HaNA_1.01.02_3789_0021-column-2628-489-847-2880</t>
        </is>
      </c>
      <c r="C3993" t="inlineStr">
        <is>
          <t>continuation</t>
        </is>
      </c>
      <c r="D3993" t="n">
        <v>2633</v>
      </c>
      <c r="E3993" t="n">
        <v>1577</v>
      </c>
      <c r="F3993" t="inlineStr">
        <is>
          <t xml:space="preserve">    wegens Commercie Reglement. 531.</t>
        </is>
      </c>
      <c r="G3993">
        <f>HYPERLINK("https://images.diginfra.net/iiif/NL-HaNA_1.01.02/3789/NL-HaNA_1.01.02_3789_0021.jpg/2528,389,1047,3080/full/0/default.jpg", "iiif_url")</f>
        <v/>
      </c>
    </row>
    <row r="3994">
      <c r="A3994" t="inlineStr">
        <is>
          <t>NL-HaNA_1.01.02_3789_0021-page-41</t>
        </is>
      </c>
      <c r="B3994" t="inlineStr">
        <is>
          <t>NL-HaNA_1.01.02_3789_0021-column-2628-489-847-2880</t>
        </is>
      </c>
      <c r="C3994" t="inlineStr">
        <is>
          <t>repeat_lemma</t>
        </is>
      </c>
      <c r="D3994" t="n">
        <v>2763</v>
      </c>
      <c r="E3994" t="n">
        <v>1627</v>
      </c>
      <c r="F3994" t="inlineStr">
        <is>
          <t xml:space="preserve">        Provinciaal advis over de wystigh</t>
        </is>
      </c>
      <c r="G3994">
        <f>HYPERLINK("https://images.diginfra.net/iiif/NL-HaNA_1.01.02/3789/NL-HaNA_1.01.02_3789_0021.jpg/2528,389,1047,3080/full/0/default.jpg", "iiif_url")</f>
        <v/>
      </c>
    </row>
    <row r="3995">
      <c r="A3995" t="inlineStr">
        <is>
          <t>NL-HaNA_1.01.02_3789_0021-page-41</t>
        </is>
      </c>
      <c r="B3995" t="inlineStr">
        <is>
          <t>NL-HaNA_1.01.02_3789_0021-column-2628-489-847-2880</t>
        </is>
      </c>
      <c r="C3995" t="inlineStr">
        <is>
          <t>continuation</t>
        </is>
      </c>
      <c r="D3995" t="n">
        <v>2633</v>
      </c>
      <c r="E3995" t="n">
        <v>1673</v>
      </c>
      <c r="F3995" t="inlineStr">
        <is>
          <t xml:space="preserve">    duysent guldens jaarlycks, door de Admira-</t>
        </is>
      </c>
      <c r="G3995">
        <f>HYPERLINK("https://images.diginfra.net/iiif/NL-HaNA_1.01.02/3789/NL-HaNA_1.01.02_3789_0021.jpg/2528,389,1047,3080/full/0/default.jpg", "iiif_url")</f>
        <v/>
      </c>
    </row>
    <row r="3996">
      <c r="A3996" t="inlineStr">
        <is>
          <t>NL-HaNA_1.01.02_3789_0021-page-41</t>
        </is>
      </c>
      <c r="B3996" t="inlineStr">
        <is>
          <t>NL-HaNA_1.01.02_3789_0021-column-2628-489-847-2880</t>
        </is>
      </c>
      <c r="C3996" t="inlineStr">
        <is>
          <t>continuation</t>
        </is>
      </c>
      <c r="D3996" t="n">
        <v>2633</v>
      </c>
      <c r="E3996" t="n">
        <v>1718</v>
      </c>
      <c r="F3996" t="inlineStr">
        <is>
          <t xml:space="preserve">    Hteyt tot Amsterdam aan dat in Zeelandt</t>
        </is>
      </c>
      <c r="G3996">
        <f>HYPERLINK("https://images.diginfra.net/iiif/NL-HaNA_1.01.02/3789/NL-HaNA_1.01.02_3789_0021.jpg/2528,389,1047,3080/full/0/default.jpg", "iiif_url")</f>
        <v/>
      </c>
    </row>
    <row r="3997">
      <c r="A3997" t="inlineStr">
        <is>
          <t>NL-HaNA_1.01.02_3789_0021-page-41</t>
        </is>
      </c>
      <c r="B3997" t="inlineStr">
        <is>
          <t>NL-HaNA_1.01.02_3789_0021-column-2628-489-847-2880</t>
        </is>
      </c>
      <c r="C3997" t="inlineStr">
        <is>
          <t>continuation</t>
        </is>
      </c>
      <c r="D3997" t="n">
        <v>2633</v>
      </c>
      <c r="E3997" t="n">
        <v>1769</v>
      </c>
      <c r="F3997" t="inlineStr">
        <is>
          <t xml:space="preserve">    verschuldight, by Zeelandt overgenoomen.</t>
        </is>
      </c>
      <c r="G3997">
        <f>HYPERLINK("https://images.diginfra.net/iiif/NL-HaNA_1.01.02/3789/NL-HaNA_1.01.02_3789_0021.jpg/2528,389,1047,3080/full/0/default.jpg", "iiif_url")</f>
        <v/>
      </c>
    </row>
    <row r="3998">
      <c r="A3998" t="inlineStr">
        <is>
          <t>NL-HaNA_1.01.02_3789_0021-page-41</t>
        </is>
      </c>
      <c r="B3998" t="inlineStr">
        <is>
          <t>NL-HaNA_1.01.02_3789_0021-column-2628-489-847-2880</t>
        </is>
      </c>
      <c r="C3998" t="inlineStr">
        <is>
          <t>continuation</t>
        </is>
      </c>
      <c r="D3998" t="n">
        <v>2642</v>
      </c>
      <c r="E3998" t="n">
        <v>1824</v>
      </c>
      <c r="F3998" t="inlineStr">
        <is>
          <t xml:space="preserve">    536.</t>
        </is>
      </c>
      <c r="G3998">
        <f>HYPERLINK("https://images.diginfra.net/iiif/NL-HaNA_1.01.02/3789/NL-HaNA_1.01.02_3789_0021.jpg/2528,389,1047,3080/full/0/default.jpg", "iiif_url")</f>
        <v/>
      </c>
    </row>
    <row r="3999">
      <c r="A3999" t="inlineStr">
        <is>
          <t>NL-HaNA_1.01.02_3789_0021-page-41</t>
        </is>
      </c>
      <c r="B3999" t="inlineStr">
        <is>
          <t>NL-HaNA_1.01.02_3789_0021-column-2628-489-847-2880</t>
        </is>
      </c>
      <c r="C3999" t="inlineStr">
        <is>
          <t>repeat_lemma</t>
        </is>
      </c>
      <c r="D3999" t="n">
        <v>2758</v>
      </c>
      <c r="E3999" t="n">
        <v>1824</v>
      </c>
      <c r="F3999" t="inlineStr">
        <is>
          <t xml:space="preserve">        vvergenoomen het versoeck van van</t>
        </is>
      </c>
      <c r="G3999">
        <f>HYPERLINK("https://images.diginfra.net/iiif/NL-HaNA_1.01.02/3789/NL-HaNA_1.01.02_3789_0021.jpg/2528,389,1047,3080/full/0/default.jpg", "iiif_url")</f>
        <v/>
      </c>
    </row>
    <row r="4000">
      <c r="A4000" t="inlineStr">
        <is>
          <t>NL-HaNA_1.01.02_3789_0021-page-41</t>
        </is>
      </c>
      <c r="B4000" t="inlineStr">
        <is>
          <t>NL-HaNA_1.01.02_3789_0021-column-2628-489-847-2880</t>
        </is>
      </c>
      <c r="C4000" t="inlineStr">
        <is>
          <t>continuation</t>
        </is>
      </c>
      <c r="D4000" t="n">
        <v>2637</v>
      </c>
      <c r="E4000" t="n">
        <v>1914</v>
      </c>
      <c r="F4000" t="inlineStr">
        <is>
          <t xml:space="preserve">    Til om een keer herwaarts te doen. 538.</t>
        </is>
      </c>
      <c r="G4000">
        <f>HYPERLINK("https://images.diginfra.net/iiif/NL-HaNA_1.01.02/3789/NL-HaNA_1.01.02_3789_0021.jpg/2528,389,1047,3080/full/0/default.jpg", "iiif_url")</f>
        <v/>
      </c>
    </row>
    <row r="4001">
      <c r="A4001" t="inlineStr">
        <is>
          <t>NL-HaNA_1.01.02_3789_0021-page-41</t>
        </is>
      </c>
      <c r="B4001" t="inlineStr">
        <is>
          <t>NL-HaNA_1.01.02_3789_0021-column-2628-489-847-2880</t>
        </is>
      </c>
      <c r="C4001" t="inlineStr">
        <is>
          <t>repeat_lemma</t>
        </is>
      </c>
      <c r="D4001" t="n">
        <v>2772</v>
      </c>
      <c r="E4001" t="n">
        <v>1961</v>
      </c>
      <c r="F4001" t="inlineStr">
        <is>
          <t xml:space="preserve">        wersogbt voorsieninge te doen op de</t>
        </is>
      </c>
      <c r="G4001">
        <f>HYPERLINK("https://images.diginfra.net/iiif/NL-HaNA_1.01.02/3789/NL-HaNA_1.01.02_3789_0021.jpg/2528,389,1047,3080/full/0/default.jpg", "iiif_url")</f>
        <v/>
      </c>
    </row>
    <row r="4002">
      <c r="A4002" t="inlineStr">
        <is>
          <t>NL-HaNA_1.01.02_3789_0021-page-41</t>
        </is>
      </c>
      <c r="B4002" t="inlineStr">
        <is>
          <t>NL-HaNA_1.01.02_3789_0021-column-2628-489-847-2880</t>
        </is>
      </c>
      <c r="C4002" t="inlineStr">
        <is>
          <t>continuation</t>
        </is>
      </c>
      <c r="D4002" t="n">
        <v>2633</v>
      </c>
      <c r="E4002" t="n">
        <v>2005</v>
      </c>
      <c r="F4002" t="inlineStr">
        <is>
          <t xml:space="preserve">    klagbten van vander Meer over de Amster-</t>
        </is>
      </c>
      <c r="G4002">
        <f>HYPERLINK("https://images.diginfra.net/iiif/NL-HaNA_1.01.02/3789/NL-HaNA_1.01.02_3789_0021.jpg/2528,389,1047,3080/full/0/default.jpg", "iiif_url")</f>
        <v/>
      </c>
    </row>
    <row r="4003">
      <c r="A4003" t="inlineStr">
        <is>
          <t>NL-HaNA_1.01.02_3789_0021-page-41</t>
        </is>
      </c>
      <c r="B4003" t="inlineStr">
        <is>
          <t>NL-HaNA_1.01.02_3789_0021-column-2628-489-847-2880</t>
        </is>
      </c>
      <c r="C4003" t="inlineStr">
        <is>
          <t>continuation</t>
        </is>
      </c>
      <c r="D4003" t="n">
        <v>2635</v>
      </c>
      <c r="E4003" t="n">
        <v>2054</v>
      </c>
      <c r="F4003" t="inlineStr">
        <is>
          <t xml:space="preserve">    damsche Fransche Gourant. 539.</t>
        </is>
      </c>
      <c r="G4003">
        <f>HYPERLINK("https://images.diginfra.net/iiif/NL-HaNA_1.01.02/3789/NL-HaNA_1.01.02_3789_0021.jpg/2528,389,1047,3080/full/0/default.jpg", "iiif_url")</f>
        <v/>
      </c>
    </row>
    <row r="4004">
      <c r="A4004" t="inlineStr">
        <is>
          <t>NL-HaNA_1.01.02_3789_0021-page-41</t>
        </is>
      </c>
      <c r="B4004" t="inlineStr">
        <is>
          <t>NL-HaNA_1.01.02_3789_0021-column-2628-489-847-2880</t>
        </is>
      </c>
      <c r="C4004" t="inlineStr">
        <is>
          <t>repeat_lemma</t>
        </is>
      </c>
      <c r="D4004" t="n">
        <v>2749</v>
      </c>
      <c r="E4004" t="n">
        <v>2099</v>
      </c>
      <c r="F4004" t="inlineStr">
        <is>
          <t xml:space="preserve">        overgenoomen de Missive van Cornelio</t>
        </is>
      </c>
      <c r="G4004">
        <f>HYPERLINK("https://images.diginfra.net/iiif/NL-HaNA_1.01.02/3789/NL-HaNA_1.01.02_3789_0021.jpg/2528,389,1047,3080/full/0/default.jpg", "iiif_url")</f>
        <v/>
      </c>
    </row>
    <row r="4005">
      <c r="A4005" t="inlineStr">
        <is>
          <t>NL-HaNA_1.01.02_3789_0021-page-41</t>
        </is>
      </c>
      <c r="B4005" t="inlineStr">
        <is>
          <t>NL-HaNA_1.01.02_3789_0021-column-2628-489-847-2880</t>
        </is>
      </c>
      <c r="C4005" t="inlineStr">
        <is>
          <t>continuation</t>
        </is>
      </c>
      <c r="D4005" t="n">
        <v>2637</v>
      </c>
      <c r="E4005" t="n">
        <v>2151</v>
      </c>
      <c r="F4005" t="inlineStr">
        <is>
          <t xml:space="preserve">    om een Algiers Pasport. 540.</t>
        </is>
      </c>
      <c r="G4005">
        <f>HYPERLINK("https://images.diginfra.net/iiif/NL-HaNA_1.01.02/3789/NL-HaNA_1.01.02_3789_0021.jpg/2528,389,1047,3080/full/0/default.jpg", "iiif_url")</f>
        <v/>
      </c>
    </row>
    <row r="4006">
      <c r="A4006" t="inlineStr">
        <is>
          <t>NL-HaNA_1.01.02_3789_0021-page-41</t>
        </is>
      </c>
      <c r="B4006" t="inlineStr">
        <is>
          <t>NL-HaNA_1.01.02_3789_0021-column-2628-489-847-2880</t>
        </is>
      </c>
      <c r="C4006" t="inlineStr">
        <is>
          <t>repeat_lemma</t>
        </is>
      </c>
      <c r="D4006" t="n">
        <v>2763</v>
      </c>
      <c r="E4006" t="n">
        <v>2198</v>
      </c>
      <c r="F4006" t="inlineStr">
        <is>
          <t xml:space="preserve">        overgenoomen de Remonstrantie van de</t>
        </is>
      </c>
      <c r="G4006">
        <f>HYPERLINK("https://images.diginfra.net/iiif/NL-HaNA_1.01.02/3789/NL-HaNA_1.01.02_3789_0021.jpg/2528,389,1047,3080/full/0/default.jpg", "iiif_url")</f>
        <v/>
      </c>
    </row>
    <row r="4007">
      <c r="A4007" t="inlineStr">
        <is>
          <t>NL-HaNA_1.01.02_3789_0021-page-41</t>
        </is>
      </c>
      <c r="B4007" t="inlineStr">
        <is>
          <t>NL-HaNA_1.01.02_3789_0021-column-2628-489-847-2880</t>
        </is>
      </c>
      <c r="C4007" t="inlineStr">
        <is>
          <t>continuation</t>
        </is>
      </c>
      <c r="D4007" t="n">
        <v>2644</v>
      </c>
      <c r="E4007" t="n">
        <v>2241</v>
      </c>
      <c r="F4007" t="inlineStr">
        <is>
          <t xml:space="preserve">    West-Indische Compagnie om Brieven van</t>
        </is>
      </c>
      <c r="G4007">
        <f>HYPERLINK("https://images.diginfra.net/iiif/NL-HaNA_1.01.02/3789/NL-HaNA_1.01.02_3789_0021.jpg/2528,389,1047,3080/full/0/default.jpg", "iiif_url")</f>
        <v/>
      </c>
    </row>
    <row r="4008">
      <c r="A4008" t="inlineStr">
        <is>
          <t>NL-HaNA_1.01.02_3789_0021-page-41</t>
        </is>
      </c>
      <c r="B4008" t="inlineStr">
        <is>
          <t>NL-HaNA_1.01.02_3789_0021-column-2628-489-847-2880</t>
        </is>
      </c>
      <c r="C4008" t="inlineStr">
        <is>
          <t>continuation</t>
        </is>
      </c>
      <c r="D4008" t="n">
        <v>2647</v>
      </c>
      <c r="E4008" t="n">
        <v>2299</v>
      </c>
      <c r="F4008" t="inlineStr">
        <is>
          <t xml:space="preserve">    woorschryvens aan het Hof van Spaigne.</t>
        </is>
      </c>
      <c r="G4008">
        <f>HYPERLINK("https://images.diginfra.net/iiif/NL-HaNA_1.01.02/3789/NL-HaNA_1.01.02_3789_0021.jpg/2528,389,1047,3080/full/0/default.jpg", "iiif_url")</f>
        <v/>
      </c>
    </row>
    <row r="4009">
      <c r="A4009" t="inlineStr">
        <is>
          <t>NL-HaNA_1.01.02_3789_0021-page-41</t>
        </is>
      </c>
      <c r="B4009" t="inlineStr">
        <is>
          <t>NL-HaNA_1.01.02_3789_0021-column-2628-489-847-2880</t>
        </is>
      </c>
      <c r="C4009" t="inlineStr">
        <is>
          <t>continuation</t>
        </is>
      </c>
      <c r="D4009" t="n">
        <v>2651</v>
      </c>
      <c r="E4009" t="n">
        <v>2359</v>
      </c>
      <c r="F4009" t="inlineStr">
        <is>
          <t xml:space="preserve">    540.</t>
        </is>
      </c>
      <c r="G4009">
        <f>HYPERLINK("https://images.diginfra.net/iiif/NL-HaNA_1.01.02/3789/NL-HaNA_1.01.02_3789_0021.jpg/2528,389,1047,3080/full/0/default.jpg", "iiif_url")</f>
        <v/>
      </c>
    </row>
    <row r="4010">
      <c r="A4010" t="inlineStr">
        <is>
          <t>NL-HaNA_1.01.02_3789_0021-page-41</t>
        </is>
      </c>
      <c r="B4010" t="inlineStr">
        <is>
          <t>NL-HaNA_1.01.02_3789_0021-column-2628-489-847-2880</t>
        </is>
      </c>
      <c r="C4010" t="inlineStr">
        <is>
          <t>repeat_lemma</t>
        </is>
      </c>
      <c r="D4010" t="n">
        <v>2781</v>
      </c>
      <c r="E4010" t="n">
        <v>2390</v>
      </c>
      <c r="F4010" t="inlineStr">
        <is>
          <t xml:space="preserve">        overgenoomen het rapport wegens de</t>
        </is>
      </c>
      <c r="G4010">
        <f>HYPERLINK("https://images.diginfra.net/iiif/NL-HaNA_1.01.02/3789/NL-HaNA_1.01.02_3789_0021.jpg/2528,389,1047,3080/full/0/default.jpg", "iiif_url")</f>
        <v/>
      </c>
    </row>
    <row r="4011">
      <c r="A4011" t="inlineStr">
        <is>
          <t>NL-HaNA_1.01.02_3789_0021-page-41</t>
        </is>
      </c>
      <c r="B4011" t="inlineStr">
        <is>
          <t>NL-HaNA_1.01.02_3789_0021-column-2628-489-847-2880</t>
        </is>
      </c>
      <c r="C4011" t="inlineStr">
        <is>
          <t>continuation</t>
        </is>
      </c>
      <c r="D4011" t="n">
        <v>2651</v>
      </c>
      <c r="E4011" t="n">
        <v>2442</v>
      </c>
      <c r="F4011" t="inlineStr">
        <is>
          <t xml:space="preserve">    mezures tegens de Roovers van Zealée.</t>
        </is>
      </c>
      <c r="G4011">
        <f>HYPERLINK("https://images.diginfra.net/iiif/NL-HaNA_1.01.02/3789/NL-HaNA_1.01.02_3789_0021.jpg/2528,389,1047,3080/full/0/default.jpg", "iiif_url")</f>
        <v/>
      </c>
    </row>
    <row r="4012">
      <c r="A4012" t="inlineStr">
        <is>
          <t>NL-HaNA_1.01.02_3789_0021-page-41</t>
        </is>
      </c>
      <c r="B4012" t="inlineStr">
        <is>
          <t>NL-HaNA_1.01.02_3789_0021-column-2628-489-847-2880</t>
        </is>
      </c>
      <c r="C4012" t="inlineStr">
        <is>
          <t>continuation</t>
        </is>
      </c>
      <c r="D4012" t="n">
        <v>2658</v>
      </c>
      <c r="E4012" t="n">
        <v>2498</v>
      </c>
      <c r="F4012" t="inlineStr">
        <is>
          <t xml:space="preserve">    541.</t>
        </is>
      </c>
      <c r="G4012">
        <f>HYPERLINK("https://images.diginfra.net/iiif/NL-HaNA_1.01.02/3789/NL-HaNA_1.01.02_3789_0021.jpg/2528,389,1047,3080/full/0/default.jpg", "iiif_url")</f>
        <v/>
      </c>
    </row>
    <row r="4013">
      <c r="A4013" t="inlineStr">
        <is>
          <t>NL-HaNA_1.01.02_3789_0021-page-41</t>
        </is>
      </c>
      <c r="B4013" t="inlineStr">
        <is>
          <t>NL-HaNA_1.01.02_3789_0021-column-2628-489-847-2880</t>
        </is>
      </c>
      <c r="C4013" t="inlineStr">
        <is>
          <t>repeat_lemma</t>
        </is>
      </c>
      <c r="D4013" t="n">
        <v>2770</v>
      </c>
      <c r="E4013" t="n">
        <v>2534</v>
      </c>
      <c r="F4013" t="inlineStr">
        <is>
          <t xml:space="preserve">        rapport raackende de diffirenten van</t>
        </is>
      </c>
      <c r="G4013">
        <f>HYPERLINK("https://images.diginfra.net/iiif/NL-HaNA_1.01.02/3789/NL-HaNA_1.01.02_3789_0021.jpg/2528,389,1047,3080/full/0/default.jpg", "iiif_url")</f>
        <v/>
      </c>
    </row>
    <row r="4014">
      <c r="A4014" t="inlineStr">
        <is>
          <t>NL-HaNA_1.01.02_3789_0021-page-41</t>
        </is>
      </c>
      <c r="B4014" t="inlineStr">
        <is>
          <t>NL-HaNA_1.01.02_3789_0021-column-2628-489-847-2880</t>
        </is>
      </c>
      <c r="C4014" t="inlineStr">
        <is>
          <t>continuation</t>
        </is>
      </c>
      <c r="D4014" t="n">
        <v>2649</v>
      </c>
      <c r="E4014" t="n">
        <v>2591</v>
      </c>
      <c r="F4014" t="inlineStr">
        <is>
          <t xml:space="preserve">    Groningen en Ommelanden, en Resolutie.</t>
        </is>
      </c>
      <c r="G4014">
        <f>HYPERLINK("https://images.diginfra.net/iiif/NL-HaNA_1.01.02/3789/NL-HaNA_1.01.02_3789_0021.jpg/2528,389,1047,3080/full/0/default.jpg", "iiif_url")</f>
        <v/>
      </c>
    </row>
    <row r="4015">
      <c r="A4015" t="inlineStr">
        <is>
          <t>NL-HaNA_1.01.02_3789_0021-page-41</t>
        </is>
      </c>
      <c r="B4015" t="inlineStr">
        <is>
          <t>NL-HaNA_1.01.02_3789_0021-column-2628-489-847-2880</t>
        </is>
      </c>
      <c r="C4015" t="inlineStr">
        <is>
          <t>continuation</t>
        </is>
      </c>
      <c r="D4015" t="n">
        <v>2654</v>
      </c>
      <c r="E4015" t="n">
        <v>2648</v>
      </c>
      <c r="F4015" t="inlineStr">
        <is>
          <t xml:space="preserve">    545.</t>
        </is>
      </c>
      <c r="G4015">
        <f>HYPERLINK("https://images.diginfra.net/iiif/NL-HaNA_1.01.02/3789/NL-HaNA_1.01.02_3789_0021.jpg/2528,389,1047,3080/full/0/default.jpg", "iiif_url")</f>
        <v/>
      </c>
    </row>
    <row r="4016">
      <c r="A4016" t="inlineStr">
        <is>
          <t>NL-HaNA_1.01.02_3789_0021-page-41</t>
        </is>
      </c>
      <c r="B4016" t="inlineStr">
        <is>
          <t>NL-HaNA_1.01.02_3789_0021-column-2628-489-847-2880</t>
        </is>
      </c>
      <c r="C4016" t="inlineStr">
        <is>
          <t>repeat_lemma</t>
        </is>
      </c>
      <c r="D4016" t="n">
        <v>2772</v>
      </c>
      <c r="E4016" t="n">
        <v>2672</v>
      </c>
      <c r="F4016" t="inlineStr">
        <is>
          <t xml:space="preserve">        rapport en resolutie op het versoeck</t>
        </is>
      </c>
      <c r="G4016">
        <f>HYPERLINK("https://images.diginfra.net/iiif/NL-HaNA_1.01.02/3789/NL-HaNA_1.01.02_3789_0021.jpg/2528,389,1047,3080/full/0/default.jpg", "iiif_url")</f>
        <v/>
      </c>
    </row>
    <row r="4017">
      <c r="A4017" t="inlineStr">
        <is>
          <t>NL-HaNA_1.01.02_3789_0021-page-41</t>
        </is>
      </c>
      <c r="B4017" t="inlineStr">
        <is>
          <t>NL-HaNA_1.01.02_3789_0021-column-2628-489-847-2880</t>
        </is>
      </c>
      <c r="C4017" t="inlineStr">
        <is>
          <t>continuation</t>
        </is>
      </c>
      <c r="D4017" t="n">
        <v>2649</v>
      </c>
      <c r="E4017" t="n">
        <v>2734</v>
      </c>
      <c r="F4017" t="inlineStr">
        <is>
          <t xml:space="preserve">    van van Geel om ordres. 549.</t>
        </is>
      </c>
      <c r="G4017">
        <f>HYPERLINK("https://images.diginfra.net/iiif/NL-HaNA_1.01.02/3789/NL-HaNA_1.01.02_3789_0021.jpg/2528,389,1047,3080/full/0/default.jpg", "iiif_url")</f>
        <v/>
      </c>
    </row>
    <row r="4018">
      <c r="A4018" t="inlineStr">
        <is>
          <t>NL-HaNA_1.01.02_3789_0021-page-41</t>
        </is>
      </c>
      <c r="B4018" t="inlineStr">
        <is>
          <t>NL-HaNA_1.01.02_3789_0021-column-2628-489-847-2880</t>
        </is>
      </c>
      <c r="C4018" t="inlineStr">
        <is>
          <t>continuation</t>
        </is>
      </c>
      <c r="D4018" t="n">
        <v>2772</v>
      </c>
      <c r="E4018" t="n">
        <v>2778</v>
      </c>
      <c r="F4018" t="inlineStr">
        <is>
          <t xml:space="preserve">    aangenoomen baar te verklaren op het</t>
        </is>
      </c>
      <c r="G4018">
        <f>HYPERLINK("https://images.diginfra.net/iiif/NL-HaNA_1.01.02/3789/NL-HaNA_1.01.02_3789_0021.jpg/2528,389,1047,3080/full/0/default.jpg", "iiif_url")</f>
        <v/>
      </c>
    </row>
    <row r="4019">
      <c r="A4019" t="inlineStr">
        <is>
          <t>NL-HaNA_1.01.02_3789_0021-page-41</t>
        </is>
      </c>
      <c r="B4019" t="inlineStr">
        <is>
          <t>NL-HaNA_1.01.02_3789_0021-column-2628-489-847-2880</t>
        </is>
      </c>
      <c r="C4019" t="inlineStr">
        <is>
          <t>continuation</t>
        </is>
      </c>
      <c r="D4019" t="n">
        <v>2651</v>
      </c>
      <c r="E4019" t="n">
        <v>2831</v>
      </c>
      <c r="F4019" t="inlineStr">
        <is>
          <t xml:space="preserve">    vapport op het versoeck van Buck wegens</t>
        </is>
      </c>
      <c r="G4019">
        <f>HYPERLINK("https://images.diginfra.net/iiif/NL-HaNA_1.01.02/3789/NL-HaNA_1.01.02_3789_0021.jpg/2528,389,1047,3080/full/0/default.jpg", "iiif_url")</f>
        <v/>
      </c>
    </row>
    <row r="4020">
      <c r="A4020" t="inlineStr">
        <is>
          <t>NL-HaNA_1.01.02_3789_0021-page-41</t>
        </is>
      </c>
      <c r="B4020" t="inlineStr">
        <is>
          <t>NL-HaNA_1.01.02_3789_0021-column-2628-489-847-2880</t>
        </is>
      </c>
      <c r="C4020" t="inlineStr">
        <is>
          <t>continuation</t>
        </is>
      </c>
      <c r="D4020" t="n">
        <v>2656</v>
      </c>
      <c r="E4020" t="n">
        <v>2878</v>
      </c>
      <c r="F4020" t="inlineStr">
        <is>
          <t xml:space="preserve">    invoeren van koopere Plaatjes. 550.</t>
        </is>
      </c>
      <c r="G4020">
        <f>HYPERLINK("https://images.diginfra.net/iiif/NL-HaNA_1.01.02/3789/NL-HaNA_1.01.02_3789_0021.jpg/2528,389,1047,3080/full/0/default.jpg", "iiif_url")</f>
        <v/>
      </c>
    </row>
    <row r="4021">
      <c r="A4021" t="inlineStr">
        <is>
          <t>NL-HaNA_1.01.02_3789_0021-page-41</t>
        </is>
      </c>
      <c r="B4021" t="inlineStr">
        <is>
          <t>NL-HaNA_1.01.02_3789_0021-column-2628-489-847-2880</t>
        </is>
      </c>
      <c r="C4021" t="inlineStr">
        <is>
          <t>repeat_lemma</t>
        </is>
      </c>
      <c r="D4021" t="n">
        <v>2774</v>
      </c>
      <c r="E4021" t="n">
        <v>2927</v>
      </c>
      <c r="F4021" t="inlineStr">
        <is>
          <t xml:space="preserve">        aangenoomen haar te verklaren op het</t>
        </is>
      </c>
      <c r="G4021">
        <f>HYPERLINK("https://images.diginfra.net/iiif/NL-HaNA_1.01.02/3789/NL-HaNA_1.01.02_3789_0021.jpg/2528,389,1047,3080/full/0/default.jpg", "iiif_url")</f>
        <v/>
      </c>
    </row>
    <row r="4022">
      <c r="A4022" t="inlineStr">
        <is>
          <t>NL-HaNA_1.01.02_3789_0021-page-41</t>
        </is>
      </c>
      <c r="B4022" t="inlineStr">
        <is>
          <t>NL-HaNA_1.01.02_3789_0021-column-2628-489-847-2880</t>
        </is>
      </c>
      <c r="C4022" t="inlineStr">
        <is>
          <t>continuation</t>
        </is>
      </c>
      <c r="D4022" t="n">
        <v>2654</v>
      </c>
      <c r="E4022" t="n">
        <v>2972</v>
      </c>
      <c r="F4022" t="inlineStr">
        <is>
          <t xml:space="preserve">    vapport op het versoeck van Mauritius we-</t>
        </is>
      </c>
      <c r="G4022">
        <f>HYPERLINK("https://images.diginfra.net/iiif/NL-HaNA_1.01.02/3789/NL-HaNA_1.01.02_3789_0021.jpg/2528,389,1047,3080/full/0/default.jpg", "iiif_url")</f>
        <v/>
      </c>
    </row>
    <row r="4023">
      <c r="A4023" t="inlineStr">
        <is>
          <t>NL-HaNA_1.01.02_3789_0021-page-41</t>
        </is>
      </c>
      <c r="B4023" t="inlineStr">
        <is>
          <t>NL-HaNA_1.01.02_3789_0021-column-2628-489-847-2880</t>
        </is>
      </c>
      <c r="C4023" t="inlineStr">
        <is>
          <t>continuation</t>
        </is>
      </c>
      <c r="D4023" t="n">
        <v>2654</v>
      </c>
      <c r="E4023" t="n">
        <v>3020</v>
      </c>
      <c r="F4023" t="inlineStr">
        <is>
          <t xml:space="preserve">    gens het geven van Zeebrieven aan Schip-</t>
        </is>
      </c>
      <c r="G4023">
        <f>HYPERLINK("https://images.diginfra.net/iiif/NL-HaNA_1.01.02/3789/NL-HaNA_1.01.02_3789_0021.jpg/2528,389,1047,3080/full/0/default.jpg", "iiif_url")</f>
        <v/>
      </c>
    </row>
    <row r="4024">
      <c r="A4024" t="inlineStr">
        <is>
          <t>NL-HaNA_1.01.02_3789_0021-page-41</t>
        </is>
      </c>
      <c r="B4024" t="inlineStr">
        <is>
          <t>NL-HaNA_1.01.02_3789_0021-column-2628-489-847-2880</t>
        </is>
      </c>
      <c r="C4024" t="inlineStr">
        <is>
          <t>continuation</t>
        </is>
      </c>
      <c r="D4024" t="n">
        <v>2654</v>
      </c>
      <c r="E4024" t="n">
        <v>3080</v>
      </c>
      <c r="F4024" t="inlineStr">
        <is>
          <t xml:space="preserve">    pers.</t>
        </is>
      </c>
      <c r="G4024">
        <f>HYPERLINK("https://images.diginfra.net/iiif/NL-HaNA_1.01.02/3789/NL-HaNA_1.01.02_3789_0021.jpg/2528,389,1047,3080/full/0/default.jpg", "iiif_url")</f>
        <v/>
      </c>
    </row>
    <row r="4025">
      <c r="A4025" t="inlineStr">
        <is>
          <t>NL-HaNA_1.01.02_3789_0021-page-41</t>
        </is>
      </c>
      <c r="B4025" t="inlineStr">
        <is>
          <t>NL-HaNA_1.01.02_3789_0021-column-2628-489-847-2880</t>
        </is>
      </c>
      <c r="C4025" t="inlineStr">
        <is>
          <t>continuation</t>
        </is>
      </c>
      <c r="D4025" t="n">
        <v>2741</v>
      </c>
      <c r="E4025" t="n">
        <v>3071</v>
      </c>
      <c r="F4025" t="inlineStr">
        <is>
          <t xml:space="preserve">    A 551.</t>
        </is>
      </c>
      <c r="G4025">
        <f>HYPERLINK("https://images.diginfra.net/iiif/NL-HaNA_1.01.02/3789/NL-HaNA_1.01.02_3789_0021.jpg/2528,389,1047,3080/full/0/default.jpg", "iiif_url")</f>
        <v/>
      </c>
    </row>
    <row r="4026">
      <c r="A4026" t="inlineStr">
        <is>
          <t>NL-HaNA_1.01.02_3789_0021-page-41</t>
        </is>
      </c>
      <c r="B4026" t="inlineStr">
        <is>
          <t>NL-HaNA_1.01.02_3789_0021-column-2628-489-847-2880</t>
        </is>
      </c>
      <c r="C4026" t="inlineStr">
        <is>
          <t>repeat_lemma</t>
        </is>
      </c>
      <c r="D4026" t="n">
        <v>2786</v>
      </c>
      <c r="E4026" t="n">
        <v>3116</v>
      </c>
      <c r="F4026" t="inlineStr">
        <is>
          <t xml:space="preserve">        aangenoomen haar te verkluren op het</t>
        </is>
      </c>
      <c r="G4026">
        <f>HYPERLINK("https://images.diginfra.net/iiif/NL-HaNA_1.01.02/3789/NL-HaNA_1.01.02_3789_0021.jpg/2528,389,1047,3080/full/0/default.jpg", "iiif_url")</f>
        <v/>
      </c>
    </row>
    <row r="4027">
      <c r="A4027" t="inlineStr">
        <is>
          <t>NL-HaNA_1.01.02_3789_0021-page-41</t>
        </is>
      </c>
      <c r="B4027" t="inlineStr">
        <is>
          <t>NL-HaNA_1.01.02_3789_0021-column-2628-489-847-2880</t>
        </is>
      </c>
      <c r="C4027" t="inlineStr">
        <is>
          <t>continuation</t>
        </is>
      </c>
      <c r="D4027" t="n">
        <v>2661</v>
      </c>
      <c r="E4027" t="n">
        <v>3167</v>
      </c>
      <c r="F4027" t="inlineStr">
        <is>
          <t xml:space="preserve">    rapport op het versoeck van van Til om</t>
        </is>
      </c>
      <c r="G4027">
        <f>HYPERLINK("https://images.diginfra.net/iiif/NL-HaNA_1.01.02/3789/NL-HaNA_1.01.02_3789_0021.jpg/2528,389,1047,3080/full/0/default.jpg", "iiif_url")</f>
        <v/>
      </c>
    </row>
    <row r="4028">
      <c r="A4028" t="inlineStr">
        <is>
          <t>NL-HaNA_1.01.02_3789_0021-page-41</t>
        </is>
      </c>
      <c r="B4028" t="inlineStr">
        <is>
          <t>NL-HaNA_1.01.02_3789_0021-column-2628-489-847-2880</t>
        </is>
      </c>
      <c r="C4028" t="inlineStr">
        <is>
          <t>continuation</t>
        </is>
      </c>
      <c r="D4028" t="n">
        <v>2661</v>
      </c>
      <c r="E4028" t="n">
        <v>3215</v>
      </c>
      <c r="F4028" t="inlineStr">
        <is>
          <t xml:space="preserve">    interpretatie van het Placaat van de ZTurck-</t>
        </is>
      </c>
      <c r="G4028">
        <f>HYPERLINK("https://images.diginfra.net/iiif/NL-HaNA_1.01.02/3789/NL-HaNA_1.01.02_3789_0021.jpg/2528,389,1047,3080/full/0/default.jpg", "iiif_url")</f>
        <v/>
      </c>
    </row>
    <row r="4029">
      <c r="A4029" t="inlineStr">
        <is>
          <t>NL-HaNA_1.01.02_3789_0021-page-41</t>
        </is>
      </c>
      <c r="B4029" t="inlineStr">
        <is>
          <t>NL-HaNA_1.01.02_3789_0021-column-2628-489-847-2880</t>
        </is>
      </c>
      <c r="C4029" t="inlineStr">
        <is>
          <t>continuation</t>
        </is>
      </c>
      <c r="D4029" t="n">
        <v>2658</v>
      </c>
      <c r="E4029" t="n">
        <v>3266</v>
      </c>
      <c r="F4029" t="inlineStr">
        <is>
          <t xml:space="preserve">    sche Passen. 552.</t>
        </is>
      </c>
      <c r="G4029">
        <f>HYPERLINK("https://images.diginfra.net/iiif/NL-HaNA_1.01.02/3789/NL-HaNA_1.01.02_3789_0021.jpg/2528,389,1047,3080/full/0/default.jpg", "iiif_url")</f>
        <v/>
      </c>
    </row>
    <row r="4030">
      <c r="A4030" t="inlineStr">
        <is>
          <t>NL-HaNA_1.01.02_3789_0021-page-41</t>
        </is>
      </c>
      <c r="B4030" t="inlineStr">
        <is>
          <t>NL-HaNA_1.01.02_3789_0021-column-2628-489-847-2880</t>
        </is>
      </c>
      <c r="C4030" t="inlineStr">
        <is>
          <t>repeat_lemma</t>
        </is>
      </c>
      <c r="D4030" t="n">
        <v>2777</v>
      </c>
      <c r="E4030" t="n">
        <v>3312</v>
      </c>
      <c r="F4030" t="inlineStr">
        <is>
          <t xml:space="preserve">        aangenoomen haar te verklaaren op 't</t>
        </is>
      </c>
      <c r="G4030">
        <f>HYPERLINK("https://images.diginfra.net/iiif/NL-HaNA_1.01.02/3789/NL-HaNA_1.01.02_3789_0021.jpg/2528,389,1047,3080/full/0/default.jpg", "iiif_url")</f>
        <v/>
      </c>
    </row>
    <row r="4032">
      <c r="A4032" t="inlineStr">
        <is>
          <t>NL-HaNA_1.01.02_3789_0021-page-41</t>
        </is>
      </c>
      <c r="B4032" t="inlineStr">
        <is>
          <t>NL-HaNA_1.01.02_3789_0021-column-3565-467-921-2895</t>
        </is>
      </c>
      <c r="C4032" t="inlineStr">
        <is>
          <t>continuation</t>
        </is>
      </c>
      <c r="D4032" t="n">
        <v>3607</v>
      </c>
      <c r="E4032" t="n">
        <v>476</v>
      </c>
      <c r="F4032" t="inlineStr">
        <is>
          <t xml:space="preserve">    rapport wegens een besendinge na Groningen.</t>
        </is>
      </c>
      <c r="G4032">
        <f>HYPERLINK("https://images.diginfra.net/iiif/NL-HaNA_1.01.02/3789/NL-HaNA_1.01.02_3789_0021.jpg/3465,367,1121,3095/full/0/default.jpg", "iiif_url")</f>
        <v/>
      </c>
    </row>
    <row r="4033">
      <c r="A4033" t="inlineStr">
        <is>
          <t>NL-HaNA_1.01.02_3789_0021-page-41</t>
        </is>
      </c>
      <c r="B4033" t="inlineStr">
        <is>
          <t>NL-HaNA_1.01.02_3789_0021-column-3565-467-921-2895</t>
        </is>
      </c>
      <c r="C4033" t="inlineStr">
        <is>
          <t>continuation</t>
        </is>
      </c>
      <c r="D4033" t="n">
        <v>3616</v>
      </c>
      <c r="E4033" t="n">
        <v>533</v>
      </c>
      <c r="F4033" t="inlineStr">
        <is>
          <t xml:space="preserve">    756.</t>
        </is>
      </c>
      <c r="G4033">
        <f>HYPERLINK("https://images.diginfra.net/iiif/NL-HaNA_1.01.02/3789/NL-HaNA_1.01.02_3789_0021.jpg/3465,367,1121,3095/full/0/default.jpg", "iiif_url")</f>
        <v/>
      </c>
    </row>
    <row r="4034">
      <c r="A4034" t="inlineStr">
        <is>
          <t>NL-HaNA_1.01.02_3789_0021-page-41</t>
        </is>
      </c>
      <c r="B4034" t="inlineStr">
        <is>
          <t>NL-HaNA_1.01.02_3789_0021-column-3565-467-921-2895</t>
        </is>
      </c>
      <c r="C4034" t="inlineStr">
        <is>
          <t>continuation</t>
        </is>
      </c>
      <c r="D4034" t="n">
        <v>3730</v>
      </c>
      <c r="E4034" t="n">
        <v>579</v>
      </c>
      <c r="F4034" t="inlineStr">
        <is>
          <t xml:space="preserve">    aangenoomen baar te verklaren op bet</t>
        </is>
      </c>
      <c r="G4034">
        <f>HYPERLINK("https://images.diginfra.net/iiif/NL-HaNA_1.01.02/3789/NL-HaNA_1.01.02_3789_0021.jpg/3465,367,1121,3095/full/0/default.jpg", "iiif_url")</f>
        <v/>
      </c>
    </row>
    <row r="4035">
      <c r="A4035" t="inlineStr">
        <is>
          <t>NL-HaNA_1.01.02_3789_0021-page-41</t>
        </is>
      </c>
      <c r="B4035" t="inlineStr">
        <is>
          <t>NL-HaNA_1.01.02_3789_0021-column-3565-467-921-2895</t>
        </is>
      </c>
      <c r="C4035" t="inlineStr">
        <is>
          <t>continuation</t>
        </is>
      </c>
      <c r="D4035" t="n">
        <v>3607</v>
      </c>
      <c r="E4035" t="n">
        <v>622</v>
      </c>
      <c r="F4035" t="inlineStr">
        <is>
          <t xml:space="preserve">    rapport wegens maken van een Conventie met</t>
        </is>
      </c>
      <c r="G4035">
        <f>HYPERLINK("https://images.diginfra.net/iiif/NL-HaNA_1.01.02/3789/NL-HaNA_1.01.02_3789_0021.jpg/3465,367,1121,3095/full/0/default.jpg", "iiif_url")</f>
        <v/>
      </c>
    </row>
    <row r="4036">
      <c r="A4036" t="inlineStr">
        <is>
          <t>NL-HaNA_1.01.02_3789_0021-page-41</t>
        </is>
      </c>
      <c r="B4036" t="inlineStr">
        <is>
          <t>NL-HaNA_1.01.02_3789_0021-column-3565-467-921-2895</t>
        </is>
      </c>
      <c r="C4036" t="inlineStr">
        <is>
          <t>continuation</t>
        </is>
      </c>
      <c r="D4036" t="n">
        <v>3607</v>
      </c>
      <c r="E4036" t="n">
        <v>674</v>
      </c>
      <c r="F4036" t="inlineStr">
        <is>
          <t xml:space="preserve">    den Bisschop en Prince van Lusck tot resti-</t>
        </is>
      </c>
      <c r="G4036">
        <f>HYPERLINK("https://images.diginfra.net/iiif/NL-HaNA_1.01.02/3789/NL-HaNA_1.01.02_3789_0021.jpg/3465,367,1121,3095/full/0/default.jpg", "iiif_url")</f>
        <v/>
      </c>
    </row>
    <row r="4037">
      <c r="A4037" t="inlineStr">
        <is>
          <t>NL-HaNA_1.01.02_3789_0021-page-41</t>
        </is>
      </c>
      <c r="B4037" t="inlineStr">
        <is>
          <t>NL-HaNA_1.01.02_3789_0021-column-3565-467-921-2895</t>
        </is>
      </c>
      <c r="C4037" t="inlineStr">
        <is>
          <t>continuation</t>
        </is>
      </c>
      <c r="D4037" t="n">
        <v>3607</v>
      </c>
      <c r="E4037" t="n">
        <v>725</v>
      </c>
      <c r="F4037" t="inlineStr">
        <is>
          <t xml:space="preserve">    tutie van Deserteurs. 557.</t>
        </is>
      </c>
      <c r="G4037">
        <f>HYPERLINK("https://images.diginfra.net/iiif/NL-HaNA_1.01.02/3789/NL-HaNA_1.01.02_3789_0021.jpg/3465,367,1121,3095/full/0/default.jpg", "iiif_url")</f>
        <v/>
      </c>
    </row>
    <row r="4038">
      <c r="A4038" t="inlineStr">
        <is>
          <t>NL-HaNA_1.01.02_3789_0021-page-41</t>
        </is>
      </c>
      <c r="B4038" t="inlineStr">
        <is>
          <t>NL-HaNA_1.01.02_3789_0021-column-3565-467-921-2895</t>
        </is>
      </c>
      <c r="C4038" t="inlineStr">
        <is>
          <t>repeat_lemma</t>
        </is>
      </c>
      <c r="D4038" t="n">
        <v>3744</v>
      </c>
      <c r="E4038" t="n">
        <v>770</v>
      </c>
      <c r="F4038" t="inlineStr">
        <is>
          <t xml:space="preserve">        Commissie ter Generaliteyt voor den</t>
        </is>
      </c>
      <c r="G4038">
        <f>HYPERLINK("https://images.diginfra.net/iiif/NL-HaNA_1.01.02/3789/NL-HaNA_1.01.02_3789_0021.jpg/3465,367,1121,3095/full/0/default.jpg", "iiif_url")</f>
        <v/>
      </c>
    </row>
    <row r="4039">
      <c r="A4039" t="inlineStr">
        <is>
          <t>NL-HaNA_1.01.02_3789_0021-page-41</t>
        </is>
      </c>
      <c r="B4039" t="inlineStr">
        <is>
          <t>NL-HaNA_1.01.02_3789_0021-column-3565-467-921-2895</t>
        </is>
      </c>
      <c r="C4039" t="inlineStr">
        <is>
          <t>continuation</t>
        </is>
      </c>
      <c r="D4039" t="n">
        <v>3609</v>
      </c>
      <c r="E4039" t="n">
        <v>816</v>
      </c>
      <c r="F4039" t="inlineStr">
        <is>
          <t xml:space="preserve">    Heere Gerlingbs. 568.</t>
        </is>
      </c>
      <c r="G4039">
        <f>HYPERLINK("https://images.diginfra.net/iiif/NL-HaNA_1.01.02/3789/NL-HaNA_1.01.02_3789_0021.jpg/3465,367,1121,3095/full/0/default.jpg", "iiif_url")</f>
        <v/>
      </c>
    </row>
    <row r="4040">
      <c r="A4040" t="inlineStr">
        <is>
          <t>NL-HaNA_1.01.02_3789_0021-page-41</t>
        </is>
      </c>
      <c r="B4040" t="inlineStr">
        <is>
          <t>NL-HaNA_1.01.02_3789_0021-column-3565-467-921-2895</t>
        </is>
      </c>
      <c r="C4040" t="inlineStr">
        <is>
          <t>repeat_lemma</t>
        </is>
      </c>
      <c r="D4040" t="n">
        <v>3735</v>
      </c>
      <c r="E4040" t="n">
        <v>866</v>
      </c>
      <c r="F4040" t="inlineStr">
        <is>
          <t xml:space="preserve">        overgenoomen de Resolutie van Gel-</t>
        </is>
      </c>
      <c r="G4040">
        <f>HYPERLINK("https://images.diginfra.net/iiif/NL-HaNA_1.01.02/3789/NL-HaNA_1.01.02_3789_0021.jpg/3465,367,1121,3095/full/0/default.jpg", "iiif_url")</f>
        <v/>
      </c>
    </row>
    <row r="4041">
      <c r="A4041" t="inlineStr">
        <is>
          <t>NL-HaNA_1.01.02_3789_0021-page-41</t>
        </is>
      </c>
      <c r="B4041" t="inlineStr">
        <is>
          <t>NL-HaNA_1.01.02_3789_0021-column-3565-467-921-2895</t>
        </is>
      </c>
      <c r="C4041" t="inlineStr">
        <is>
          <t>continuation</t>
        </is>
      </c>
      <c r="D4041" t="n">
        <v>3605</v>
      </c>
      <c r="E4041" t="n">
        <v>914</v>
      </c>
      <c r="F4041" t="inlineStr">
        <is>
          <t xml:space="preserve">    derlandt, raakende het redres van de Mid-</t>
        </is>
      </c>
      <c r="G4041">
        <f>HYPERLINK("https://images.diginfra.net/iiif/NL-HaNA_1.01.02/3789/NL-HaNA_1.01.02_3789_0021.jpg/3465,367,1121,3095/full/0/default.jpg", "iiif_url")</f>
        <v/>
      </c>
    </row>
    <row r="4042">
      <c r="A4042" t="inlineStr">
        <is>
          <t>NL-HaNA_1.01.02_3789_0021-page-41</t>
        </is>
      </c>
      <c r="B4042" t="inlineStr">
        <is>
          <t>NL-HaNA_1.01.02_3789_0021-column-3565-467-921-2895</t>
        </is>
      </c>
      <c r="C4042" t="inlineStr">
        <is>
          <t>lemma</t>
        </is>
      </c>
      <c r="D4042" t="n">
        <v>3605</v>
      </c>
      <c r="E4042" t="n">
        <v>963</v>
      </c>
      <c r="F4042" t="inlineStr">
        <is>
          <t>delen te water. 569.</t>
        </is>
      </c>
      <c r="G4042">
        <f>HYPERLINK("https://images.diginfra.net/iiif/NL-HaNA_1.01.02/3789/NL-HaNA_1.01.02_3789_0021.jpg/3465,367,1121,3095/full/0/default.jpg", "iiif_url")</f>
        <v/>
      </c>
    </row>
    <row r="4043">
      <c r="A4043" t="inlineStr">
        <is>
          <t>NL-HaNA_1.01.02_3789_0021-page-41</t>
        </is>
      </c>
      <c r="B4043" t="inlineStr">
        <is>
          <t>NL-HaNA_1.01.02_3789_0021-column-3565-467-921-2895</t>
        </is>
      </c>
      <c r="C4043" t="inlineStr">
        <is>
          <t>continuation</t>
        </is>
      </c>
      <c r="D4043" t="n">
        <v>3742</v>
      </c>
      <c r="E4043" t="n">
        <v>1004</v>
      </c>
      <c r="F4043" t="inlineStr">
        <is>
          <t xml:space="preserve">    overgenoomen de Missive van van</t>
        </is>
      </c>
      <c r="G4043">
        <f>HYPERLINK("https://images.diginfra.net/iiif/NL-HaNA_1.01.02/3789/NL-HaNA_1.01.02_3789_0021.jpg/3465,367,1121,3095/full/0/default.jpg", "iiif_url")</f>
        <v/>
      </c>
    </row>
    <row r="4044">
      <c r="A4044" t="inlineStr">
        <is>
          <t>NL-HaNA_1.01.02_3789_0021-page-41</t>
        </is>
      </c>
      <c r="B4044" t="inlineStr">
        <is>
          <t>NL-HaNA_1.01.02_3789_0021-column-3565-467-921-2895</t>
        </is>
      </c>
      <c r="C4044" t="inlineStr">
        <is>
          <t>lemma</t>
        </is>
      </c>
      <c r="D4044" t="n">
        <v>3609</v>
      </c>
      <c r="E4044" t="n">
        <v>1055</v>
      </c>
      <c r="F4044" t="inlineStr">
        <is>
          <t>Hoey, raakende den invoer van Duyisch</t>
        </is>
      </c>
      <c r="G4044">
        <f>HYPERLINK("https://images.diginfra.net/iiif/NL-HaNA_1.01.02/3789/NL-HaNA_1.01.02_3789_0021.jpg/3465,367,1121,3095/full/0/default.jpg", "iiif_url")</f>
        <v/>
      </c>
    </row>
    <row r="4045">
      <c r="A4045" t="inlineStr">
        <is>
          <t>NL-HaNA_1.01.02_3789_0021-page-41</t>
        </is>
      </c>
      <c r="B4045" t="inlineStr">
        <is>
          <t>NL-HaNA_1.01.02_3789_0021-column-3565-467-921-2895</t>
        </is>
      </c>
      <c r="C4045" t="inlineStr">
        <is>
          <t>lemma</t>
        </is>
      </c>
      <c r="D4045" t="n">
        <v>3607</v>
      </c>
      <c r="E4045" t="n">
        <v>1107</v>
      </c>
      <c r="F4045" t="inlineStr">
        <is>
          <t>Toot uyt Hollandt in Vranckryck. 579.</t>
        </is>
      </c>
      <c r="G4045">
        <f>HYPERLINK("https://images.diginfra.net/iiif/NL-HaNA_1.01.02/3789/NL-HaNA_1.01.02_3789_0021.jpg/3465,367,1121,3095/full/0/default.jpg", "iiif_url")</f>
        <v/>
      </c>
    </row>
    <row r="4046">
      <c r="A4046" t="inlineStr">
        <is>
          <t>NL-HaNA_1.01.02_3789_0021-page-41</t>
        </is>
      </c>
      <c r="B4046" t="inlineStr">
        <is>
          <t>NL-HaNA_1.01.02_3789_0021-column-3565-467-921-2895</t>
        </is>
      </c>
      <c r="C4046" t="inlineStr">
        <is>
          <t>repeat_lemma</t>
        </is>
      </c>
      <c r="D4046" t="n">
        <v>3753</v>
      </c>
      <c r="E4046" t="n">
        <v>1155</v>
      </c>
      <c r="F4046" t="inlineStr">
        <is>
          <t xml:space="preserve">        overgenoomen de Missive van den</t>
        </is>
      </c>
      <c r="G4046">
        <f>HYPERLINK("https://images.diginfra.net/iiif/NL-HaNA_1.01.02/3789/NL-HaNA_1.01.02_3789_0021.jpg/3465,367,1121,3095/full/0/default.jpg", "iiif_url")</f>
        <v/>
      </c>
    </row>
    <row r="4047">
      <c r="A4047" t="inlineStr">
        <is>
          <t>NL-HaNA_1.01.02_3789_0021-page-41</t>
        </is>
      </c>
      <c r="B4047" t="inlineStr">
        <is>
          <t>NL-HaNA_1.01.02_3789_0021-column-3565-467-921-2895</t>
        </is>
      </c>
      <c r="C4047" t="inlineStr">
        <is>
          <t>lemma</t>
        </is>
      </c>
      <c r="D4047" t="n">
        <v>3609</v>
      </c>
      <c r="E4047" t="n">
        <v>1203</v>
      </c>
      <c r="F4047" t="inlineStr">
        <is>
          <t>Consul Butler om approbatie van het Hof</t>
        </is>
      </c>
      <c r="G4047">
        <f>HYPERLINK("https://images.diginfra.net/iiif/NL-HaNA_1.01.02/3789/NL-HaNA_1.01.02_3789_0021.jpg/3465,367,1121,3095/full/0/default.jpg", "iiif_url")</f>
        <v/>
      </c>
    </row>
    <row r="4048">
      <c r="A4048" t="inlineStr">
        <is>
          <t>NL-HaNA_1.01.02_3789_0021-page-41</t>
        </is>
      </c>
      <c r="B4048" t="inlineStr">
        <is>
          <t>NL-HaNA_1.01.02_3789_0021-column-3565-467-921-2895</t>
        </is>
      </c>
      <c r="C4048" t="inlineStr">
        <is>
          <t>lemma</t>
        </is>
      </c>
      <c r="D4048" t="n">
        <v>3609</v>
      </c>
      <c r="E4048" t="n">
        <v>1246</v>
      </c>
      <c r="F4048" t="inlineStr">
        <is>
          <t>van Groot-Brittunnien op fijn aanstellingé.</t>
        </is>
      </c>
      <c r="G4048">
        <f>HYPERLINK("https://images.diginfra.net/iiif/NL-HaNA_1.01.02/3789/NL-HaNA_1.01.02_3789_0021.jpg/3465,367,1121,3095/full/0/default.jpg", "iiif_url")</f>
        <v/>
      </c>
    </row>
    <row r="4049">
      <c r="A4049" t="inlineStr">
        <is>
          <t>NL-HaNA_1.01.02_3789_0021-page-41</t>
        </is>
      </c>
      <c r="B4049" t="inlineStr">
        <is>
          <t>NL-HaNA_1.01.02_3789_0021-column-3565-467-921-2895</t>
        </is>
      </c>
      <c r="C4049" t="inlineStr">
        <is>
          <t>continuation</t>
        </is>
      </c>
      <c r="D4049" t="n">
        <v>3612</v>
      </c>
      <c r="E4049" t="n">
        <v>1308</v>
      </c>
      <c r="F4049" t="inlineStr">
        <is>
          <t xml:space="preserve">    590.</t>
        </is>
      </c>
      <c r="G4049">
        <f>HYPERLINK("https://images.diginfra.net/iiif/NL-HaNA_1.01.02/3789/NL-HaNA_1.01.02_3789_0021.jpg/3465,367,1121,3095/full/0/default.jpg", "iiif_url")</f>
        <v/>
      </c>
    </row>
    <row r="4050">
      <c r="A4050" t="inlineStr">
        <is>
          <t>NL-HaNA_1.01.02_3789_0021-page-41</t>
        </is>
      </c>
      <c r="B4050" t="inlineStr">
        <is>
          <t>NL-HaNA_1.01.02_3789_0021-column-3565-467-921-2895</t>
        </is>
      </c>
      <c r="C4050" t="inlineStr">
        <is>
          <t>repeat_lemma</t>
        </is>
      </c>
      <c r="D4050" t="n">
        <v>3742</v>
      </c>
      <c r="E4050" t="n">
        <v>1342</v>
      </c>
      <c r="F4050" t="inlineStr">
        <is>
          <t xml:space="preserve">        overgenoomen de Missive Van van</t>
        </is>
      </c>
      <c r="G4050">
        <f>HYPERLINK("https://images.diginfra.net/iiif/NL-HaNA_1.01.02/3789/NL-HaNA_1.01.02_3789_0021.jpg/3465,367,1121,3095/full/0/default.jpg", "iiif_url")</f>
        <v/>
      </c>
    </row>
    <row r="4051">
      <c r="A4051" t="inlineStr">
        <is>
          <t>NL-HaNA_1.01.02_3789_0021-page-41</t>
        </is>
      </c>
      <c r="B4051" t="inlineStr">
        <is>
          <t>NL-HaNA_1.01.02_3789_0021-column-3565-467-921-2895</t>
        </is>
      </c>
      <c r="C4051" t="inlineStr">
        <is>
          <t>lemma</t>
        </is>
      </c>
      <c r="D4051" t="n">
        <v>3607</v>
      </c>
      <c r="E4051" t="n">
        <v>1390</v>
      </c>
      <c r="F4051" t="inlineStr">
        <is>
          <t>Hoey wegens bet nieuw Reglement van de</t>
        </is>
      </c>
      <c r="G4051">
        <f>HYPERLINK("https://images.diginfra.net/iiif/NL-HaNA_1.01.02/3789/NL-HaNA_1.01.02_3789_0021.jpg/3465,367,1121,3095/full/0/default.jpg", "iiif_url")</f>
        <v/>
      </c>
    </row>
    <row r="4052">
      <c r="A4052" t="inlineStr">
        <is>
          <t>NL-HaNA_1.01.02_3789_0021-page-41</t>
        </is>
      </c>
      <c r="B4052" t="inlineStr">
        <is>
          <t>NL-HaNA_1.01.02_3789_0021-column-3565-467-921-2895</t>
        </is>
      </c>
      <c r="C4052" t="inlineStr">
        <is>
          <t>lemma</t>
        </is>
      </c>
      <c r="D4052" t="n">
        <v>3609</v>
      </c>
      <c r="E4052" t="n">
        <v>1436</v>
      </c>
      <c r="F4052" t="inlineStr">
        <is>
          <t>Navigatie op den Rhynu. 593. 600.</t>
        </is>
      </c>
      <c r="G4052">
        <f>HYPERLINK("https://images.diginfra.net/iiif/NL-HaNA_1.01.02/3789/NL-HaNA_1.01.02_3789_0021.jpg/3465,367,1121,3095/full/0/default.jpg", "iiif_url")</f>
        <v/>
      </c>
    </row>
    <row r="4053">
      <c r="A4053" t="inlineStr">
        <is>
          <t>NL-HaNA_1.01.02_3789_0021-page-41</t>
        </is>
      </c>
      <c r="B4053" t="inlineStr">
        <is>
          <t>NL-HaNA_1.01.02_3789_0021-column-3565-467-921-2895</t>
        </is>
      </c>
      <c r="C4053" t="inlineStr">
        <is>
          <t>repeat_lemma</t>
        </is>
      </c>
      <c r="D4053" t="n">
        <v>3733</v>
      </c>
      <c r="E4053" t="n">
        <v>1492</v>
      </c>
      <c r="F4053" t="inlineStr">
        <is>
          <t xml:space="preserve">        Commissie ter Gereraliteyt voor den</t>
        </is>
      </c>
      <c r="G4053">
        <f>HYPERLINK("https://images.diginfra.net/iiif/NL-HaNA_1.01.02/3789/NL-HaNA_1.01.02_3789_0021.jpg/3465,367,1121,3095/full/0/default.jpg", "iiif_url")</f>
        <v/>
      </c>
    </row>
    <row r="4054">
      <c r="A4054" t="inlineStr">
        <is>
          <t>NL-HaNA_1.01.02_3789_0021-page-41</t>
        </is>
      </c>
      <c r="B4054" t="inlineStr">
        <is>
          <t>NL-HaNA_1.01.02_3789_0021-column-3565-467-921-2895</t>
        </is>
      </c>
      <c r="C4054" t="inlineStr">
        <is>
          <t>continuation</t>
        </is>
      </c>
      <c r="D4054" t="n">
        <v>3609</v>
      </c>
      <c r="E4054" t="n">
        <v>1537</v>
      </c>
      <c r="F4054" t="inlineStr">
        <is>
          <t xml:space="preserve">    Heere Gilles. 600.</t>
        </is>
      </c>
      <c r="G4054">
        <f>HYPERLINK("https://images.diginfra.net/iiif/NL-HaNA_1.01.02/3789/NL-HaNA_1.01.02_3789_0021.jpg/3465,367,1121,3095/full/0/default.jpg", "iiif_url")</f>
        <v/>
      </c>
    </row>
    <row r="4055">
      <c r="A4055" t="inlineStr">
        <is>
          <t>NL-HaNA_1.01.02_3789_0021-page-41</t>
        </is>
      </c>
      <c r="B4055" t="inlineStr">
        <is>
          <t>NL-HaNA_1.01.02_3789_0021-column-3565-467-921-2895</t>
        </is>
      </c>
      <c r="C4055" t="inlineStr">
        <is>
          <t>repeat_lemma</t>
        </is>
      </c>
      <c r="D4055" t="n">
        <v>3739</v>
      </c>
      <c r="E4055" t="n">
        <v>1583</v>
      </c>
      <c r="F4055" t="inlineStr">
        <is>
          <t xml:space="preserve">        consent in de Petitie van een mil-</t>
        </is>
      </c>
      <c r="G4055">
        <f>HYPERLINK("https://images.diginfra.net/iiif/NL-HaNA_1.01.02/3789/NL-HaNA_1.01.02_3789_0021.jpg/3465,367,1121,3095/full/0/default.jpg", "iiif_url")</f>
        <v/>
      </c>
    </row>
    <row r="4056">
      <c r="A4056" t="inlineStr">
        <is>
          <t>NL-HaNA_1.01.02_3789_0021-page-41</t>
        </is>
      </c>
      <c r="B4056" t="inlineStr">
        <is>
          <t>NL-HaNA_1.01.02_3789_0021-column-3565-467-921-2895</t>
        </is>
      </c>
      <c r="C4056" t="inlineStr">
        <is>
          <t>lemma</t>
        </is>
      </c>
      <c r="D4056" t="n">
        <v>3612</v>
      </c>
      <c r="E4056" t="n">
        <v>1628</v>
      </c>
      <c r="F4056" t="inlineStr">
        <is>
          <t>lioen tot de Portificatien ende Magazynen.</t>
        </is>
      </c>
      <c r="G4056">
        <f>HYPERLINK("https://images.diginfra.net/iiif/NL-HaNA_1.01.02/3789/NL-HaNA_1.01.02_3789_0021.jpg/3465,367,1121,3095/full/0/default.jpg", "iiif_url")</f>
        <v/>
      </c>
    </row>
    <row r="4057">
      <c r="A4057" t="inlineStr">
        <is>
          <t>NL-HaNA_1.01.02_3789_0021-page-41</t>
        </is>
      </c>
      <c r="B4057" t="inlineStr">
        <is>
          <t>NL-HaNA_1.01.02_3789_0021-column-3565-467-921-2895</t>
        </is>
      </c>
      <c r="C4057" t="inlineStr">
        <is>
          <t>continuation</t>
        </is>
      </c>
      <c r="D4057" t="n">
        <v>3612</v>
      </c>
      <c r="E4057" t="n">
        <v>1686</v>
      </c>
      <c r="F4057" t="inlineStr">
        <is>
          <t xml:space="preserve">    603.</t>
        </is>
      </c>
      <c r="G4057">
        <f>HYPERLINK("https://images.diginfra.net/iiif/NL-HaNA_1.01.02/3789/NL-HaNA_1.01.02_3789_0021.jpg/3465,367,1121,3095/full/0/default.jpg", "iiif_url")</f>
        <v/>
      </c>
    </row>
    <row r="4058">
      <c r="A4058" t="inlineStr">
        <is>
          <t>NL-HaNA_1.01.02_3789_0021-page-41</t>
        </is>
      </c>
      <c r="B4058" t="inlineStr">
        <is>
          <t>NL-HaNA_1.01.02_3789_0021-column-3565-467-921-2895</t>
        </is>
      </c>
      <c r="C4058" t="inlineStr">
        <is>
          <t>repeat_lemma</t>
        </is>
      </c>
      <c r="D4058" t="n">
        <v>3742</v>
      </c>
      <c r="E4058" t="n">
        <v>1718</v>
      </c>
      <c r="F4058" t="inlineStr">
        <is>
          <t xml:space="preserve">        instantien tot betalinge van de Lys-</t>
        </is>
      </c>
      <c r="G4058">
        <f>HYPERLINK("https://images.diginfra.net/iiif/NL-HaNA_1.01.02/3789/NL-HaNA_1.01.02_3789_0021.jpg/3465,367,1121,3095/full/0/default.jpg", "iiif_url")</f>
        <v/>
      </c>
    </row>
    <row r="4059">
      <c r="A4059" t="inlineStr">
        <is>
          <t>NL-HaNA_1.01.02_3789_0021-page-41</t>
        </is>
      </c>
      <c r="B4059" t="inlineStr">
        <is>
          <t>NL-HaNA_1.01.02_3789_0021-column-3565-467-921-2895</t>
        </is>
      </c>
      <c r="C4059" t="inlineStr">
        <is>
          <t>continuation</t>
        </is>
      </c>
      <c r="D4059" t="n">
        <v>3607</v>
      </c>
      <c r="E4059" t="n">
        <v>1776</v>
      </c>
      <c r="F4059" t="inlineStr">
        <is>
          <t xml:space="preserve">    renten ten laste van de Provincie van Gro-</t>
        </is>
      </c>
      <c r="G4059">
        <f>HYPERLINK("https://images.diginfra.net/iiif/NL-HaNA_1.01.02/3789/NL-HaNA_1.01.02_3789_0021.jpg/3465,367,1121,3095/full/0/default.jpg", "iiif_url")</f>
        <v/>
      </c>
    </row>
    <row r="4060">
      <c r="A4060" t="inlineStr">
        <is>
          <t>NL-HaNA_1.01.02_3789_0021-page-41</t>
        </is>
      </c>
      <c r="B4060" t="inlineStr">
        <is>
          <t>NL-HaNA_1.01.02_3789_0021-column-3565-467-921-2895</t>
        </is>
      </c>
      <c r="C4060" t="inlineStr">
        <is>
          <t>continuation</t>
        </is>
      </c>
      <c r="D4060" t="n">
        <v>3607</v>
      </c>
      <c r="E4060" t="n">
        <v>1824</v>
      </c>
      <c r="F4060" t="inlineStr">
        <is>
          <t xml:space="preserve">    ningen en Ommelanden. 6o3-</t>
        </is>
      </c>
      <c r="G4060">
        <f>HYPERLINK("https://images.diginfra.net/iiif/NL-HaNA_1.01.02/3789/NL-HaNA_1.01.02_3789_0021.jpg/3465,367,1121,3095/full/0/default.jpg", "iiif_url")</f>
        <v/>
      </c>
    </row>
    <row r="4061">
      <c r="A4061" t="inlineStr">
        <is>
          <t>NL-HaNA_1.01.02_3789_0021-page-41</t>
        </is>
      </c>
      <c r="B4061" t="inlineStr">
        <is>
          <t>NL-HaNA_1.01.02_3789_0021-column-3565-467-921-2895</t>
        </is>
      </c>
      <c r="C4061" t="inlineStr">
        <is>
          <t>repeat_lemma</t>
        </is>
      </c>
      <c r="D4061" t="n">
        <v>3742</v>
      </c>
      <c r="E4061" t="n">
        <v>1869</v>
      </c>
      <c r="F4061" t="inlineStr">
        <is>
          <t xml:space="preserve">        overgenoomen de Missve van Mau-</t>
        </is>
      </c>
      <c r="G4061">
        <f>HYPERLINK("https://images.diginfra.net/iiif/NL-HaNA_1.01.02/3789/NL-HaNA_1.01.02_3789_0021.jpg/3465,367,1121,3095/full/0/default.jpg", "iiif_url")</f>
        <v/>
      </c>
    </row>
    <row r="4062">
      <c r="A4062" t="inlineStr">
        <is>
          <t>NL-HaNA_1.01.02_3789_0021-page-41</t>
        </is>
      </c>
      <c r="B4062" t="inlineStr">
        <is>
          <t>NL-HaNA_1.01.02_3789_0021-column-3565-467-921-2895</t>
        </is>
      </c>
      <c r="C4062" t="inlineStr">
        <is>
          <t>continuation</t>
        </is>
      </c>
      <c r="D4062" t="n">
        <v>3609</v>
      </c>
      <c r="E4062" t="n">
        <v>1918</v>
      </c>
      <c r="F4062" t="inlineStr">
        <is>
          <t xml:space="preserve">    ritius om intercessie voor die van Hamburgh.</t>
        </is>
      </c>
      <c r="G4062">
        <f>HYPERLINK("https://images.diginfra.net/iiif/NL-HaNA_1.01.02/3789/NL-HaNA_1.01.02_3789_0021.jpg/3465,367,1121,3095/full/0/default.jpg", "iiif_url")</f>
        <v/>
      </c>
    </row>
    <row r="4063">
      <c r="A4063" t="inlineStr">
        <is>
          <t>NL-HaNA_1.01.02_3789_0021-page-41</t>
        </is>
      </c>
      <c r="B4063" t="inlineStr">
        <is>
          <t>NL-HaNA_1.01.02_3789_0021-column-3565-467-921-2895</t>
        </is>
      </c>
      <c r="C4063" t="inlineStr">
        <is>
          <t>continuation</t>
        </is>
      </c>
      <c r="D4063" t="n">
        <v>3616</v>
      </c>
      <c r="E4063" t="n">
        <v>1971</v>
      </c>
      <c r="F4063" t="inlineStr">
        <is>
          <t xml:space="preserve">    619.</t>
        </is>
      </c>
      <c r="G4063">
        <f>HYPERLINK("https://images.diginfra.net/iiif/NL-HaNA_1.01.02/3789/NL-HaNA_1.01.02_3789_0021.jpg/3465,367,1121,3095/full/0/default.jpg", "iiif_url")</f>
        <v/>
      </c>
    </row>
    <row r="4064">
      <c r="A4064" t="inlineStr">
        <is>
          <t>NL-HaNA_1.01.02_3789_0021-page-41</t>
        </is>
      </c>
      <c r="B4064" t="inlineStr">
        <is>
          <t>NL-HaNA_1.01.02_3789_0021-column-3565-467-921-2895</t>
        </is>
      </c>
      <c r="C4064" t="inlineStr">
        <is>
          <t>repeat_lemma</t>
        </is>
      </c>
      <c r="D4064" t="n">
        <v>3732</v>
      </c>
      <c r="E4064" t="n">
        <v>1981</v>
      </c>
      <c r="F4064" t="inlineStr">
        <is>
          <t xml:space="preserve">        overgenoomen de Missive van de Aqmi-</t>
        </is>
      </c>
      <c r="G4064">
        <f>HYPERLINK("https://images.diginfra.net/iiif/NL-HaNA_1.01.02/3789/NL-HaNA_1.01.02_3789_0021.jpg/3465,367,1121,3095/full/0/default.jpg", "iiif_url")</f>
        <v/>
      </c>
    </row>
    <row r="4065">
      <c r="A4065" t="inlineStr">
        <is>
          <t>NL-HaNA_1.01.02_3789_0021-page-41</t>
        </is>
      </c>
      <c r="B4065" t="inlineStr">
        <is>
          <t>NL-HaNA_1.01.02_3789_0021-column-3565-467-921-2895</t>
        </is>
      </c>
      <c r="C4065" t="inlineStr">
        <is>
          <t>continuation</t>
        </is>
      </c>
      <c r="D4065" t="n">
        <v>3612</v>
      </c>
      <c r="E4065" t="n">
        <v>2058</v>
      </c>
      <c r="F4065" t="inlineStr">
        <is>
          <t xml:space="preserve">    raliteyt op de Maaze , weegens de Lyste</t>
        </is>
      </c>
      <c r="G4065">
        <f>HYPERLINK("https://images.diginfra.net/iiif/NL-HaNA_1.01.02/3789/NL-HaNA_1.01.02_3789_0021.jpg/3465,367,1121,3095/full/0/default.jpg", "iiif_url")</f>
        <v/>
      </c>
    </row>
    <row r="4066">
      <c r="A4066" t="inlineStr">
        <is>
          <t>NL-HaNA_1.01.02_3789_0021-page-41</t>
        </is>
      </c>
      <c r="B4066" t="inlineStr">
        <is>
          <t>NL-HaNA_1.01.02_3789_0021-column-3565-467-921-2895</t>
        </is>
      </c>
      <c r="C4066" t="inlineStr">
        <is>
          <t>continuation</t>
        </is>
      </c>
      <c r="D4066" t="n">
        <v>3619</v>
      </c>
      <c r="E4066" t="n">
        <v>2109</v>
      </c>
      <c r="F4066" t="inlineStr">
        <is>
          <t xml:space="preserve">    van de Koopmansibappen langhs den Rhyn.</t>
        </is>
      </c>
      <c r="G4066">
        <f>HYPERLINK("https://images.diginfra.net/iiif/NL-HaNA_1.01.02/3789/NL-HaNA_1.01.02_3789_0021.jpg/3465,367,1121,3095/full/0/default.jpg", "iiif_url")</f>
        <v/>
      </c>
    </row>
    <row r="4067">
      <c r="A4067" t="inlineStr">
        <is>
          <t>NL-HaNA_1.01.02_3789_0021-page-41</t>
        </is>
      </c>
      <c r="B4067" t="inlineStr">
        <is>
          <t>NL-HaNA_1.01.02_3789_0021-column-3565-467-921-2895</t>
        </is>
      </c>
      <c r="C4067" t="inlineStr">
        <is>
          <t>continuation</t>
        </is>
      </c>
      <c r="D4067" t="n">
        <v>3616</v>
      </c>
      <c r="E4067" t="n">
        <v>2164</v>
      </c>
      <c r="F4067" t="inlineStr">
        <is>
          <t xml:space="preserve">    621.</t>
        </is>
      </c>
      <c r="G4067">
        <f>HYPERLINK("https://images.diginfra.net/iiif/NL-HaNA_1.01.02/3789/NL-HaNA_1.01.02_3789_0021.jpg/3465,367,1121,3095/full/0/default.jpg", "iiif_url")</f>
        <v/>
      </c>
    </row>
    <row r="4068">
      <c r="A4068" t="inlineStr">
        <is>
          <t>NL-HaNA_1.01.02_3789_0021-page-41</t>
        </is>
      </c>
      <c r="B4068" t="inlineStr">
        <is>
          <t>NL-HaNA_1.01.02_3789_0021-column-3565-467-921-2895</t>
        </is>
      </c>
      <c r="C4068" t="inlineStr">
        <is>
          <t>repeat_lemma</t>
        </is>
      </c>
      <c r="D4068" t="n">
        <v>3742</v>
      </c>
      <c r="E4068" t="n">
        <v>2170</v>
      </c>
      <c r="F4068" t="inlineStr">
        <is>
          <t xml:space="preserve">        Commisie voor den Heere Silvius,</t>
        </is>
      </c>
      <c r="G4068">
        <f>HYPERLINK("https://images.diginfra.net/iiif/NL-HaNA_1.01.02/3789/NL-HaNA_1.01.02_3789_0021.jpg/3465,367,1121,3095/full/0/default.jpg", "iiif_url")</f>
        <v/>
      </c>
    </row>
    <row r="4069">
      <c r="A4069" t="inlineStr">
        <is>
          <t>NL-HaNA_1.01.02_3789_0021-page-41</t>
        </is>
      </c>
      <c r="B4069" t="inlineStr">
        <is>
          <t>NL-HaNA_1.01.02_3789_0021-column-3565-467-921-2895</t>
        </is>
      </c>
      <c r="C4069" t="inlineStr">
        <is>
          <t>continuation</t>
        </is>
      </c>
      <c r="D4069" t="n">
        <v>3619</v>
      </c>
      <c r="E4069" t="n">
        <v>2257</v>
      </c>
      <c r="F4069" t="inlineStr">
        <is>
          <t xml:space="preserve">    als Raadt ter Admeraliteyt tot Amsterdam.</t>
        </is>
      </c>
      <c r="G4069">
        <f>HYPERLINK("https://images.diginfra.net/iiif/NL-HaNA_1.01.02/3789/NL-HaNA_1.01.02_3789_0021.jpg/3465,367,1121,3095/full/0/default.jpg", "iiif_url")</f>
        <v/>
      </c>
    </row>
    <row r="4070">
      <c r="A4070" t="inlineStr">
        <is>
          <t>NL-HaNA_1.01.02_3789_0021-page-41</t>
        </is>
      </c>
      <c r="B4070" t="inlineStr">
        <is>
          <t>NL-HaNA_1.01.02_3789_0021-column-3565-467-921-2895</t>
        </is>
      </c>
      <c r="C4070" t="inlineStr">
        <is>
          <t>continuation</t>
        </is>
      </c>
      <c r="D4070" t="n">
        <v>3626</v>
      </c>
      <c r="E4070" t="n">
        <v>2311</v>
      </c>
      <c r="F4070" t="inlineStr">
        <is>
          <t xml:space="preserve">    625.</t>
        </is>
      </c>
      <c r="G4070">
        <f>HYPERLINK("https://images.diginfra.net/iiif/NL-HaNA_1.01.02/3789/NL-HaNA_1.01.02_3789_0021.jpg/3465,367,1121,3095/full/0/default.jpg", "iiif_url")</f>
        <v/>
      </c>
    </row>
    <row r="4071">
      <c r="A4071" t="inlineStr">
        <is>
          <t>NL-HaNA_1.01.02_3789_0021-page-41</t>
        </is>
      </c>
      <c r="B4071" t="inlineStr">
        <is>
          <t>NL-HaNA_1.01.02_3789_0021-column-3565-467-921-2895</t>
        </is>
      </c>
      <c r="C4071" t="inlineStr">
        <is>
          <t>repeat_lemma</t>
        </is>
      </c>
      <c r="D4071" t="n">
        <v>3742</v>
      </c>
      <c r="E4071" t="n">
        <v>2350</v>
      </c>
      <c r="F4071" t="inlineStr">
        <is>
          <t xml:space="preserve">        overgenoomen het beright van de Oost-</t>
        </is>
      </c>
      <c r="G4071">
        <f>HYPERLINK("https://images.diginfra.net/iiif/NL-HaNA_1.01.02/3789/NL-HaNA_1.01.02_3789_0021.jpg/3465,367,1121,3095/full/0/default.jpg", "iiif_url")</f>
        <v/>
      </c>
    </row>
    <row r="4072">
      <c r="A4072" t="inlineStr">
        <is>
          <t>NL-HaNA_1.01.02_3789_0021-page-41</t>
        </is>
      </c>
      <c r="B4072" t="inlineStr">
        <is>
          <t>NL-HaNA_1.01.02_3789_0021-column-3565-467-921-2895</t>
        </is>
      </c>
      <c r="C4072" t="inlineStr">
        <is>
          <t>continuation</t>
        </is>
      </c>
      <c r="D4072" t="n">
        <v>3619</v>
      </c>
      <c r="E4072" t="n">
        <v>2402</v>
      </c>
      <c r="F4072" t="inlineStr">
        <is>
          <t xml:space="preserve">    indische Compagnie op de klagbten van Dur-</t>
        </is>
      </c>
      <c r="G4072">
        <f>HYPERLINK("https://images.diginfra.net/iiif/NL-HaNA_1.01.02/3789/NL-HaNA_1.01.02_3789_0021.jpg/3465,367,1121,3095/full/0/default.jpg", "iiif_url")</f>
        <v/>
      </c>
    </row>
    <row r="4073">
      <c r="A4073" t="inlineStr">
        <is>
          <t>NL-HaNA_1.01.02_3789_0021-page-41</t>
        </is>
      </c>
      <c r="B4073" t="inlineStr">
        <is>
          <t>NL-HaNA_1.01.02_3789_0021-column-3565-467-921-2895</t>
        </is>
      </c>
      <c r="C4073" t="inlineStr">
        <is>
          <t>continuation</t>
        </is>
      </c>
      <c r="D4073" t="n">
        <v>3626</v>
      </c>
      <c r="E4073" t="n">
        <v>2458</v>
      </c>
      <c r="F4073" t="inlineStr">
        <is>
          <t xml:space="preserve">    wen. 62.</t>
        </is>
      </c>
      <c r="G4073">
        <f>HYPERLINK("https://images.diginfra.net/iiif/NL-HaNA_1.01.02/3789/NL-HaNA_1.01.02_3789_0021.jpg/3465,367,1121,3095/full/0/default.jpg", "iiif_url")</f>
        <v/>
      </c>
    </row>
    <row r="4074">
      <c r="A4074" t="inlineStr">
        <is>
          <t>NL-HaNA_1.01.02_3789_0021-page-41</t>
        </is>
      </c>
      <c r="B4074" t="inlineStr">
        <is>
          <t>NL-HaNA_1.01.02_3789_0021-column-3565-467-921-2895</t>
        </is>
      </c>
      <c r="C4074" t="inlineStr">
        <is>
          <t>repeat_lemma</t>
        </is>
      </c>
      <c r="D4074" t="n">
        <v>3746</v>
      </c>
      <c r="E4074" t="n">
        <v>2501</v>
      </c>
      <c r="F4074" t="inlineStr">
        <is>
          <t xml:space="preserve">        overgenoomen de Memorie en Cunfi-</t>
        </is>
      </c>
      <c r="G4074">
        <f>HYPERLINK("https://images.diginfra.net/iiif/NL-HaNA_1.01.02/3789/NL-HaNA_1.01.02_3789_0021.jpg/3465,367,1121,3095/full/0/default.jpg", "iiif_url")</f>
        <v/>
      </c>
    </row>
    <row r="4075">
      <c r="A4075" t="inlineStr">
        <is>
          <t>NL-HaNA_1.01.02_3789_0021-page-41</t>
        </is>
      </c>
      <c r="B4075" t="inlineStr">
        <is>
          <t>NL-HaNA_1.01.02_3789_0021-column-3565-467-921-2895</t>
        </is>
      </c>
      <c r="C4075" t="inlineStr">
        <is>
          <t>continuation</t>
        </is>
      </c>
      <c r="D4075" t="n">
        <v>3623</v>
      </c>
      <c r="E4075" t="n">
        <v>2543</v>
      </c>
      <c r="F4075" t="inlineStr">
        <is>
          <t xml:space="preserve">    deratien op de versoecken van Calkoen, en</t>
        </is>
      </c>
      <c r="G4075">
        <f>HYPERLINK("https://images.diginfra.net/iiif/NL-HaNA_1.01.02/3789/NL-HaNA_1.01.02_3789_0021.jpg/3465,367,1121,3095/full/0/default.jpg", "iiif_url")</f>
        <v/>
      </c>
    </row>
    <row r="4076">
      <c r="A4076" t="inlineStr">
        <is>
          <t>NL-HaNA_1.01.02_3789_0021-page-41</t>
        </is>
      </c>
      <c r="B4076" t="inlineStr">
        <is>
          <t>NL-HaNA_1.01.02_3789_0021-column-3565-467-921-2895</t>
        </is>
      </c>
      <c r="C4076" t="inlineStr">
        <is>
          <t>continuation</t>
        </is>
      </c>
      <c r="D4076" t="n">
        <v>3623</v>
      </c>
      <c r="E4076" t="n">
        <v>2592</v>
      </c>
      <c r="F4076" t="inlineStr">
        <is>
          <t xml:space="preserve">    Rescriptie van Directeuren van den Levant-</t>
        </is>
      </c>
      <c r="G4076">
        <f>HYPERLINK("https://images.diginfra.net/iiif/NL-HaNA_1.01.02/3789/NL-HaNA_1.01.02_3789_0021.jpg/3465,367,1121,3095/full/0/default.jpg", "iiif_url")</f>
        <v/>
      </c>
    </row>
    <row r="4077">
      <c r="A4077" t="inlineStr">
        <is>
          <t>NL-HaNA_1.01.02_3789_0021-page-41</t>
        </is>
      </c>
      <c r="B4077" t="inlineStr">
        <is>
          <t>NL-HaNA_1.01.02_3789_0021-column-3565-467-921-2895</t>
        </is>
      </c>
      <c r="C4077" t="inlineStr">
        <is>
          <t>continuation</t>
        </is>
      </c>
      <c r="D4077" t="n">
        <v>3623</v>
      </c>
      <c r="E4077" t="n">
        <v>2643</v>
      </c>
      <c r="F4077" t="inlineStr">
        <is>
          <t xml:space="preserve">    schen Handel. 625.</t>
        </is>
      </c>
      <c r="G4077">
        <f>HYPERLINK("https://images.diginfra.net/iiif/NL-HaNA_1.01.02/3789/NL-HaNA_1.01.02_3789_0021.jpg/3465,367,1121,3095/full/0/default.jpg", "iiif_url")</f>
        <v/>
      </c>
    </row>
    <row r="4078">
      <c r="A4078" t="inlineStr">
        <is>
          <t>NL-HaNA_1.01.02_3789_0021-page-41</t>
        </is>
      </c>
      <c r="B4078" t="inlineStr">
        <is>
          <t>NL-HaNA_1.01.02_3789_0021-column-3565-467-921-2895</t>
        </is>
      </c>
      <c r="C4078" t="inlineStr">
        <is>
          <t>repeat_lemma</t>
        </is>
      </c>
      <c r="D4078" t="n">
        <v>3746</v>
      </c>
      <c r="E4078" t="n">
        <v>2690</v>
      </c>
      <c r="F4078" t="inlineStr">
        <is>
          <t xml:space="preserve">        aangenoomen haar te verklaaren op</t>
        </is>
      </c>
      <c r="G4078">
        <f>HYPERLINK("https://images.diginfra.net/iiif/NL-HaNA_1.01.02/3789/NL-HaNA_1.01.02_3789_0021.jpg/3465,367,1121,3095/full/0/default.jpg", "iiif_url")</f>
        <v/>
      </c>
    </row>
    <row r="4079">
      <c r="A4079" t="inlineStr">
        <is>
          <t>NL-HaNA_1.01.02_3789_0021-page-41</t>
        </is>
      </c>
      <c r="B4079" t="inlineStr">
        <is>
          <t>NL-HaNA_1.01.02_3789_0021-column-3565-467-921-2895</t>
        </is>
      </c>
      <c r="C4079" t="inlineStr">
        <is>
          <t>continuation</t>
        </is>
      </c>
      <c r="D4079" t="n">
        <v>3626</v>
      </c>
      <c r="E4079" t="n">
        <v>2741</v>
      </c>
      <c r="F4079" t="inlineStr">
        <is>
          <t xml:space="preserve">    de Missive van de Admiraliteyt op de Maa-</t>
        </is>
      </c>
      <c r="G4079">
        <f>HYPERLINK("https://images.diginfra.net/iiif/NL-HaNA_1.01.02/3789/NL-HaNA_1.01.02_3789_0021.jpg/3465,367,1121,3095/full/0/default.jpg", "iiif_url")</f>
        <v/>
      </c>
    </row>
    <row r="4080">
      <c r="A4080" t="inlineStr">
        <is>
          <t>NL-HaNA_1.01.02_3789_0021-page-41</t>
        </is>
      </c>
      <c r="B4080" t="inlineStr">
        <is>
          <t>NL-HaNA_1.01.02_3789_0021-column-3565-467-921-2895</t>
        </is>
      </c>
      <c r="C4080" t="inlineStr">
        <is>
          <t>continuation</t>
        </is>
      </c>
      <c r="D4080" t="n">
        <v>3626</v>
      </c>
      <c r="E4080" t="n">
        <v>2786</v>
      </c>
      <c r="F4080" t="inlineStr">
        <is>
          <t xml:space="preserve">    ze weegens het Schip de Neptunis. 626,</t>
        </is>
      </c>
      <c r="G4080">
        <f>HYPERLINK("https://images.diginfra.net/iiif/NL-HaNA_1.01.02/3789/NL-HaNA_1.01.02_3789_0021.jpg/3465,367,1121,3095/full/0/default.jpg", "iiif_url")</f>
        <v/>
      </c>
    </row>
    <row r="4081">
      <c r="A4081" t="inlineStr">
        <is>
          <t>NL-HaNA_1.01.02_3789_0021-page-41</t>
        </is>
      </c>
      <c r="B4081" t="inlineStr">
        <is>
          <t>NL-HaNA_1.01.02_3789_0021-column-3565-467-921-2895</t>
        </is>
      </c>
      <c r="C4081" t="inlineStr">
        <is>
          <t>repeat_lemma</t>
        </is>
      </c>
      <c r="D4081" t="n">
        <v>3746</v>
      </c>
      <c r="E4081" t="n">
        <v>2834</v>
      </c>
      <c r="F4081" t="inlineStr">
        <is>
          <t xml:space="preserve">        resolutie over het bevorderen van de</t>
        </is>
      </c>
      <c r="G4081">
        <f>HYPERLINK("https://images.diginfra.net/iiif/NL-HaNA_1.01.02/3789/NL-HaNA_1.01.02_3789_0021.jpg/3465,367,1121,3095/full/0/default.jpg", "iiif_url")</f>
        <v/>
      </c>
    </row>
    <row r="4082">
      <c r="A4082" t="inlineStr">
        <is>
          <t>NL-HaNA_1.01.02_3789_0021-page-41</t>
        </is>
      </c>
      <c r="B4082" t="inlineStr">
        <is>
          <t>NL-HaNA_1.01.02_3789_0021-column-3565-467-921-2895</t>
        </is>
      </c>
      <c r="C4082" t="inlineStr">
        <is>
          <t>continuation</t>
        </is>
      </c>
      <c r="D4082" t="n">
        <v>3633</v>
      </c>
      <c r="E4082" t="n">
        <v>2885</v>
      </c>
      <c r="F4082" t="inlineStr">
        <is>
          <t xml:space="preserve">    wreede met den FKeyser van Marocco.</t>
        </is>
      </c>
      <c r="G4082">
        <f>HYPERLINK("https://images.diginfra.net/iiif/NL-HaNA_1.01.02/3789/NL-HaNA_1.01.02_3789_0021.jpg/3465,367,1121,3095/full/0/default.jpg", "iiif_url")</f>
        <v/>
      </c>
    </row>
    <row r="4083">
      <c r="A4083" t="inlineStr">
        <is>
          <t>NL-HaNA_1.01.02_3789_0021-page-41</t>
        </is>
      </c>
      <c r="B4083" t="inlineStr">
        <is>
          <t>NL-HaNA_1.01.02_3789_0021-column-3565-467-921-2895</t>
        </is>
      </c>
      <c r="C4083" t="inlineStr">
        <is>
          <t>continuation</t>
        </is>
      </c>
      <c r="D4083" t="n">
        <v>3633</v>
      </c>
      <c r="E4083" t="n">
        <v>2935</v>
      </c>
      <c r="F4083" t="inlineStr">
        <is>
          <t xml:space="preserve">    638.</t>
        </is>
      </c>
      <c r="G4083">
        <f>HYPERLINK("https://images.diginfra.net/iiif/NL-HaNA_1.01.02/3789/NL-HaNA_1.01.02_3789_0021.jpg/3465,367,1121,3095/full/0/default.jpg", "iiif_url")</f>
        <v/>
      </c>
    </row>
    <row r="4084">
      <c r="A4084" t="inlineStr">
        <is>
          <t>NL-HaNA_1.01.02_3789_0021-page-41</t>
        </is>
      </c>
      <c r="B4084" t="inlineStr">
        <is>
          <t>NL-HaNA_1.01.02_3789_0021-column-3565-467-921-2895</t>
        </is>
      </c>
      <c r="C4084" t="inlineStr">
        <is>
          <t>non_index_line</t>
        </is>
      </c>
      <c r="D4084" t="n">
        <v>3763</v>
      </c>
      <c r="E4084" t="n">
        <v>2973</v>
      </c>
      <c r="F4084" t="inlineStr">
        <is>
          <t xml:space="preserve">        overgenoomen het wersoeck van Re-</t>
        </is>
      </c>
      <c r="G4084">
        <f>HYPERLINK("https://images.diginfra.net/iiif/NL-HaNA_1.01.02/3789/NL-HaNA_1.01.02_3789_0021.jpg/3465,367,1121,3095/full/0/default.jpg", "iiif_url")</f>
        <v/>
      </c>
    </row>
    <row r="4085">
      <c r="A4085" t="inlineStr">
        <is>
          <t>NL-HaNA_1.01.02_3789_0021-page-41</t>
        </is>
      </c>
      <c r="B4085" t="inlineStr">
        <is>
          <t>NL-HaNA_1.01.02_3789_0021-column-3565-467-921-2895</t>
        </is>
      </c>
      <c r="C4085" t="inlineStr">
        <is>
          <t>continuation</t>
        </is>
      </c>
      <c r="D4085" t="n">
        <v>3633</v>
      </c>
      <c r="E4085" t="n">
        <v>3027</v>
      </c>
      <c r="F4085" t="inlineStr">
        <is>
          <t xml:space="preserve">    genten van Oosterhout, om haare opge-</t>
        </is>
      </c>
      <c r="G4085">
        <f>HYPERLINK("https://images.diginfra.net/iiif/NL-HaNA_1.01.02/3789/NL-HaNA_1.01.02_3789_0021.jpg/3465,367,1121,3095/full/0/default.jpg", "iiif_url")</f>
        <v/>
      </c>
    </row>
    <row r="4086">
      <c r="A4086" t="inlineStr">
        <is>
          <t>NL-HaNA_1.01.02_3789_0021-page-41</t>
        </is>
      </c>
      <c r="B4086" t="inlineStr">
        <is>
          <t>NL-HaNA_1.01.02_3789_0021-column-3565-467-921-2895</t>
        </is>
      </c>
      <c r="C4086" t="inlineStr">
        <is>
          <t>continuation</t>
        </is>
      </c>
      <c r="D4086" t="n">
        <v>3640</v>
      </c>
      <c r="E4086" t="n">
        <v>3076</v>
      </c>
      <c r="F4086" t="inlineStr">
        <is>
          <t xml:space="preserve">    maackte Laakenen te moogen vervoeren op</t>
        </is>
      </c>
      <c r="G4086">
        <f>HYPERLINK("https://images.diginfra.net/iiif/NL-HaNA_1.01.02/3789/NL-HaNA_1.01.02_3789_0021.jpg/3465,367,1121,3095/full/0/default.jpg", "iiif_url")</f>
        <v/>
      </c>
    </row>
    <row r="4087">
      <c r="A4087" t="inlineStr">
        <is>
          <t>NL-HaNA_1.01.02_3789_0021-page-41</t>
        </is>
      </c>
      <c r="B4087" t="inlineStr">
        <is>
          <t>NL-HaNA_1.01.02_3789_0021-column-3565-467-921-2895</t>
        </is>
      </c>
      <c r="C4087" t="inlineStr">
        <is>
          <t>continuation</t>
        </is>
      </c>
      <c r="D4087" t="n">
        <v>3635</v>
      </c>
      <c r="E4087" t="n">
        <v>3126</v>
      </c>
      <c r="F4087" t="inlineStr">
        <is>
          <t xml:space="preserve">    binnenlandsche Pasporten als van vudts.</t>
        </is>
      </c>
      <c r="G4087">
        <f>HYPERLINK("https://images.diginfra.net/iiif/NL-HaNA_1.01.02/3789/NL-HaNA_1.01.02_3789_0021.jpg/3465,367,1121,3095/full/0/default.jpg", "iiif_url")</f>
        <v/>
      </c>
    </row>
    <row r="4088">
      <c r="A4088" t="inlineStr">
        <is>
          <t>NL-HaNA_1.01.02_3789_0021-page-41</t>
        </is>
      </c>
      <c r="B4088" t="inlineStr">
        <is>
          <t>NL-HaNA_1.01.02_3789_0021-column-3565-467-921-2895</t>
        </is>
      </c>
      <c r="C4088" t="inlineStr">
        <is>
          <t>continuation</t>
        </is>
      </c>
      <c r="D4088" t="n">
        <v>3640</v>
      </c>
      <c r="E4088" t="n">
        <v>3178</v>
      </c>
      <c r="F4088" t="inlineStr">
        <is>
          <t xml:space="preserve">    641.</t>
        </is>
      </c>
      <c r="G4088">
        <f>HYPERLINK("https://images.diginfra.net/iiif/NL-HaNA_1.01.02/3789/NL-HaNA_1.01.02_3789_0021.jpg/3465,367,1121,3095/full/0/default.jpg", "iiif_url")</f>
        <v/>
      </c>
    </row>
    <row r="4089">
      <c r="A4089" t="inlineStr">
        <is>
          <t>NL-HaNA_1.01.02_3789_0021-page-41</t>
        </is>
      </c>
      <c r="B4089" t="inlineStr">
        <is>
          <t>NL-HaNA_1.01.02_3789_0021-column-3565-467-921-2895</t>
        </is>
      </c>
      <c r="C4089" t="inlineStr">
        <is>
          <t>non_index_line</t>
        </is>
      </c>
      <c r="D4089" t="n">
        <v>3756</v>
      </c>
      <c r="E4089" t="n">
        <v>3217</v>
      </c>
      <c r="F4089" t="inlineStr">
        <is>
          <t xml:space="preserve">        propositie over de lossinge der noch</t>
        </is>
      </c>
      <c r="G4089">
        <f>HYPERLINK("https://images.diginfra.net/iiif/NL-HaNA_1.01.02/3789/NL-HaNA_1.01.02_3789_0021.jpg/3465,367,1121,3095/full/0/default.jpg", "iiif_url")</f>
        <v/>
      </c>
    </row>
    <row r="4090">
      <c r="A4090" t="inlineStr">
        <is>
          <t>NL-HaNA_1.01.02_3789_0021-page-41</t>
        </is>
      </c>
      <c r="B4090" t="inlineStr">
        <is>
          <t>NL-HaNA_1.01.02_3789_0021-column-3565-467-921-2895</t>
        </is>
      </c>
      <c r="C4090" t="inlineStr">
        <is>
          <t>continuation</t>
        </is>
      </c>
      <c r="D4090" t="n">
        <v>3642</v>
      </c>
      <c r="E4090" t="n">
        <v>3272</v>
      </c>
      <c r="F4090" t="inlineStr">
        <is>
          <t xml:space="preserve">    overige Slaaven te Algiers, en resolutie:</t>
        </is>
      </c>
      <c r="G4090">
        <f>HYPERLINK("https://images.diginfra.net/iiif/NL-HaNA_1.01.02/3789/NL-HaNA_1.01.02_3789_0021.jpg/3465,367,1121,3095/full/0/default.jpg", "iiif_url")</f>
        <v/>
      </c>
    </row>
    <row r="4091">
      <c r="A4091" t="inlineStr">
        <is>
          <t>NL-HaNA_1.01.02_3789_0021-page-41</t>
        </is>
      </c>
      <c r="B4091" t="inlineStr">
        <is>
          <t>NL-HaNA_1.01.02_3789_0021-column-3565-467-921-2895</t>
        </is>
      </c>
      <c r="C4091" t="inlineStr">
        <is>
          <t>continuation</t>
        </is>
      </c>
      <c r="D4091" t="n">
        <v>3644</v>
      </c>
      <c r="E4091" t="n">
        <v>3324</v>
      </c>
      <c r="F4091" t="inlineStr">
        <is>
          <t xml:space="preserve">    641.</t>
        </is>
      </c>
      <c r="G4091">
        <f>HYPERLINK("https://images.diginfra.net/iiif/NL-HaNA_1.01.02/3789/NL-HaNA_1.01.02_3789_0021.jpg/3465,367,1121,3095/full/0/default.jpg", "iiif_url")</f>
        <v/>
      </c>
    </row>
    <row r="4095">
      <c r="A4095" t="inlineStr">
        <is>
          <t>NL-HaNA_1.01.02_3789_0022-page-42</t>
        </is>
      </c>
      <c r="B4095" t="inlineStr">
        <is>
          <t>NL-HaNA_1.01.02_3789_0022-column-459-532-927-2915</t>
        </is>
      </c>
      <c r="C4095" t="inlineStr">
        <is>
          <t>continuation</t>
        </is>
      </c>
      <c r="D4095" t="n">
        <v>625</v>
      </c>
      <c r="E4095" t="n">
        <v>537</v>
      </c>
      <c r="F4095" t="inlineStr">
        <is>
          <t xml:space="preserve">    overgenoomen bet rapport op de klagh-</t>
        </is>
      </c>
      <c r="G4095">
        <f>HYPERLINK("https://images.diginfra.net/iiif/NL-HaNA_1.01.02/3789/NL-HaNA_1.01.02_3789_0022.jpg/359,432,1127,3115/full/0/default.jpg", "iiif_url")</f>
        <v/>
      </c>
    </row>
    <row r="4096">
      <c r="A4096" t="inlineStr">
        <is>
          <t>NL-HaNA_1.01.02_3789_0022-page-42</t>
        </is>
      </c>
      <c r="B4096" t="inlineStr">
        <is>
          <t>NL-HaNA_1.01.02_3789_0022-column-459-532-927-2915</t>
        </is>
      </c>
      <c r="C4096" t="inlineStr">
        <is>
          <t>repeat_lemma</t>
        </is>
      </c>
      <c r="D4096" t="n">
        <v>500</v>
      </c>
      <c r="E4096" t="n">
        <v>592</v>
      </c>
      <c r="F4096" t="inlineStr">
        <is>
          <t xml:space="preserve">        ten van de Admiraliteyt in Vrieslandt, wee-</t>
        </is>
      </c>
      <c r="G4096">
        <f>HYPERLINK("https://images.diginfra.net/iiif/NL-HaNA_1.01.02/3789/NL-HaNA_1.01.02_3789_0022.jpg/359,432,1127,3115/full/0/default.jpg", "iiif_url")</f>
        <v/>
      </c>
    </row>
    <row r="4097">
      <c r="A4097" t="inlineStr">
        <is>
          <t>NL-HaNA_1.01.02_3789_0022-page-42</t>
        </is>
      </c>
      <c r="B4097" t="inlineStr">
        <is>
          <t>NL-HaNA_1.01.02_3789_0022-column-459-532-927-2915</t>
        </is>
      </c>
      <c r="C4097" t="inlineStr">
        <is>
          <t>repeat_lemma</t>
        </is>
      </c>
      <c r="D4097" t="n">
        <v>497</v>
      </c>
      <c r="E4097" t="n">
        <v>659</v>
      </c>
      <c r="F4097" t="inlineStr">
        <is>
          <t xml:space="preserve">        gens sraudes 642.</t>
        </is>
      </c>
      <c r="G4097">
        <f>HYPERLINK("https://images.diginfra.net/iiif/NL-HaNA_1.01.02/3789/NL-HaNA_1.01.02_3789_0022.jpg/359,432,1127,3115/full/0/default.jpg", "iiif_url")</f>
        <v/>
      </c>
    </row>
    <row r="4098">
      <c r="A4098" t="inlineStr">
        <is>
          <t>NL-HaNA_1.01.02_3789_0022-page-42</t>
        </is>
      </c>
      <c r="B4098" t="inlineStr">
        <is>
          <t>NL-HaNA_1.01.02_3789_0022-column-459-532-927-2915</t>
        </is>
      </c>
      <c r="C4098" t="inlineStr">
        <is>
          <t>continuation</t>
        </is>
      </c>
      <c r="D4098" t="n">
        <v>620</v>
      </c>
      <c r="E4098" t="n">
        <v>677</v>
      </c>
      <c r="F4098" t="inlineStr">
        <is>
          <t xml:space="preserve">    rapport op haar Resolutie over bet</t>
        </is>
      </c>
      <c r="G4098">
        <f>HYPERLINK("https://images.diginfra.net/iiif/NL-HaNA_1.01.02/3789/NL-HaNA_1.01.02_3789_0022.jpg/359,432,1127,3115/full/0/default.jpg", "iiif_url")</f>
        <v/>
      </c>
    </row>
    <row r="4099">
      <c r="A4099" t="inlineStr">
        <is>
          <t>NL-HaNA_1.01.02_3789_0022-page-42</t>
        </is>
      </c>
      <c r="B4099" t="inlineStr">
        <is>
          <t>NL-HaNA_1.01.02_3789_0022-column-459-532-927-2915</t>
        </is>
      </c>
      <c r="C4099" t="inlineStr">
        <is>
          <t>repeat_lemma</t>
        </is>
      </c>
      <c r="D4099" t="n">
        <v>500</v>
      </c>
      <c r="E4099" t="n">
        <v>733</v>
      </c>
      <c r="F4099" t="inlineStr">
        <is>
          <t xml:space="preserve">        bevorderen van de vreede met den Keyser</t>
        </is>
      </c>
      <c r="G4099">
        <f>HYPERLINK("https://images.diginfra.net/iiif/NL-HaNA_1.01.02/3789/NL-HaNA_1.01.02_3789_0022.jpg/359,432,1127,3115/full/0/default.jpg", "iiif_url")</f>
        <v/>
      </c>
    </row>
    <row r="4100">
      <c r="A4100" t="inlineStr">
        <is>
          <t>NL-HaNA_1.01.02_3789_0022-page-42</t>
        </is>
      </c>
      <c r="B4100" t="inlineStr">
        <is>
          <t>NL-HaNA_1.01.02_3789_0022-column-459-532-927-2915</t>
        </is>
      </c>
      <c r="C4100" t="inlineStr">
        <is>
          <t>repeat_lemma</t>
        </is>
      </c>
      <c r="D4100" t="n">
        <v>507</v>
      </c>
      <c r="E4100" t="n">
        <v>781</v>
      </c>
      <c r="F4100" t="inlineStr">
        <is>
          <t xml:space="preserve">        van Marocco, Provincien aangenoomen haar</t>
        </is>
      </c>
      <c r="G4100">
        <f>HYPERLINK("https://images.diginfra.net/iiif/NL-HaNA_1.01.02/3789/NL-HaNA_1.01.02_3789_0022.jpg/359,432,1127,3115/full/0/default.jpg", "iiif_url")</f>
        <v/>
      </c>
    </row>
    <row r="4101">
      <c r="A4101" t="inlineStr">
        <is>
          <t>NL-HaNA_1.01.02_3789_0022-page-42</t>
        </is>
      </c>
      <c r="B4101" t="inlineStr">
        <is>
          <t>NL-HaNA_1.01.02_3789_0022-column-459-532-927-2915</t>
        </is>
      </c>
      <c r="C4101" t="inlineStr">
        <is>
          <t>repeat_lemma</t>
        </is>
      </c>
      <c r="D4101" t="n">
        <v>504</v>
      </c>
      <c r="E4101" t="n">
        <v>837</v>
      </c>
      <c r="F4101" t="inlineStr">
        <is>
          <t xml:space="preserve">        te verklauren. 646.</t>
        </is>
      </c>
      <c r="G4101">
        <f>HYPERLINK("https://images.diginfra.net/iiif/NL-HaNA_1.01.02/3789/NL-HaNA_1.01.02_3789_0022.jpg/359,432,1127,3115/full/0/default.jpg", "iiif_url")</f>
        <v/>
      </c>
    </row>
    <row r="4102">
      <c r="A4102" t="inlineStr">
        <is>
          <t>NL-HaNA_1.01.02_3789_0022-page-42</t>
        </is>
      </c>
      <c r="B4102" t="inlineStr">
        <is>
          <t>NL-HaNA_1.01.02_3789_0022-column-459-532-927-2915</t>
        </is>
      </c>
      <c r="C4102" t="inlineStr">
        <is>
          <t>repeat_lemma</t>
        </is>
      </c>
      <c r="D4102" t="n">
        <v>641</v>
      </c>
      <c r="E4102" t="n">
        <v>880</v>
      </c>
      <c r="F4102" t="inlineStr">
        <is>
          <t xml:space="preserve">        overgenomen de Missive van Coy-</t>
        </is>
      </c>
      <c r="G4102">
        <f>HYPERLINK("https://images.diginfra.net/iiif/NL-HaNA_1.01.02/3789/NL-HaNA_1.01.02_3789_0022.jpg/359,432,1127,3115/full/0/default.jpg", "iiif_url")</f>
        <v/>
      </c>
    </row>
    <row r="4103">
      <c r="A4103" t="inlineStr">
        <is>
          <t>NL-HaNA_1.01.02_3789_0022-page-42</t>
        </is>
      </c>
      <c r="B4103" t="inlineStr">
        <is>
          <t>NL-HaNA_1.01.02_3789_0022-column-459-532-927-2915</t>
        </is>
      </c>
      <c r="C4103" t="inlineStr">
        <is>
          <t>repeat_lemma</t>
        </is>
      </c>
      <c r="D4103" t="n">
        <v>504</v>
      </c>
      <c r="E4103" t="n">
        <v>928</v>
      </c>
      <c r="F4103" t="inlineStr">
        <is>
          <t xml:space="preserve">        mans, ordre van den Kuningb om geen</t>
        </is>
      </c>
      <c r="G4103">
        <f>HYPERLINK("https://images.diginfra.net/iiif/NL-HaNA_1.01.02/3789/NL-HaNA_1.01.02_3789_0022.jpg/359,432,1127,3115/full/0/default.jpg", "iiif_url")</f>
        <v/>
      </c>
    </row>
    <row r="4104">
      <c r="A4104" t="inlineStr">
        <is>
          <t>NL-HaNA_1.01.02_3789_0022-page-42</t>
        </is>
      </c>
      <c r="B4104" t="inlineStr">
        <is>
          <t>NL-HaNA_1.01.02_3789_0022-column-459-532-927-2915</t>
        </is>
      </c>
      <c r="C4104" t="inlineStr">
        <is>
          <t>repeat_lemma</t>
        </is>
      </c>
      <c r="D4104" t="n">
        <v>507</v>
      </c>
      <c r="E4104" t="n">
        <v>977</v>
      </c>
      <c r="F4104" t="inlineStr">
        <is>
          <t xml:space="preserve">        Scheepen ie confisqueeren als Hamburgers.</t>
        </is>
      </c>
      <c r="G4104">
        <f>HYPERLINK("https://images.diginfra.net/iiif/NL-HaNA_1.01.02/3789/NL-HaNA_1.01.02_3789_0022.jpg/359,432,1127,3115/full/0/default.jpg", "iiif_url")</f>
        <v/>
      </c>
    </row>
    <row r="4105">
      <c r="A4105" t="inlineStr">
        <is>
          <t>NL-HaNA_1.01.02_3789_0022-page-42</t>
        </is>
      </c>
      <c r="B4105" t="inlineStr">
        <is>
          <t>NL-HaNA_1.01.02_3789_0022-column-459-532-927-2915</t>
        </is>
      </c>
      <c r="C4105" t="inlineStr">
        <is>
          <t>continuation</t>
        </is>
      </c>
      <c r="D4105" t="n">
        <v>509</v>
      </c>
      <c r="E4105" t="n">
        <v>1041</v>
      </c>
      <c r="F4105" t="inlineStr">
        <is>
          <t xml:space="preserve">    648.</t>
        </is>
      </c>
      <c r="G4105">
        <f>HYPERLINK("https://images.diginfra.net/iiif/NL-HaNA_1.01.02/3789/NL-HaNA_1.01.02_3789_0022.jpg/359,432,1127,3115/full/0/default.jpg", "iiif_url")</f>
        <v/>
      </c>
    </row>
    <row r="4106">
      <c r="A4106" t="inlineStr">
        <is>
          <t>NL-HaNA_1.01.02_3789_0022-page-42</t>
        </is>
      </c>
      <c r="B4106" t="inlineStr">
        <is>
          <t>NL-HaNA_1.01.02_3789_0022-column-459-532-927-2915</t>
        </is>
      </c>
      <c r="C4106" t="inlineStr">
        <is>
          <t>repeat_lemma</t>
        </is>
      </c>
      <c r="D4106" t="n">
        <v>634</v>
      </c>
      <c r="E4106" t="n">
        <v>1069</v>
      </c>
      <c r="F4106" t="inlineStr">
        <is>
          <t xml:space="preserve">        resolutie raakende de pasagie van</t>
        </is>
      </c>
      <c r="G4106">
        <f>HYPERLINK("https://images.diginfra.net/iiif/NL-HaNA_1.01.02/3789/NL-HaNA_1.01.02_3789_0022.jpg/359,432,1127,3115/full/0/default.jpg", "iiif_url")</f>
        <v/>
      </c>
    </row>
    <row r="4107">
      <c r="A4107" t="inlineStr">
        <is>
          <t>NL-HaNA_1.01.02_3789_0022-page-42</t>
        </is>
      </c>
      <c r="B4107" t="inlineStr">
        <is>
          <t>NL-HaNA_1.01.02_3789_0022-column-459-532-927-2915</t>
        </is>
      </c>
      <c r="C4107" t="inlineStr">
        <is>
          <t>lemma</t>
        </is>
      </c>
      <c r="D4107" t="n">
        <v>509</v>
      </c>
      <c r="E4107" t="n">
        <v>1121</v>
      </c>
      <c r="F4107" t="inlineStr">
        <is>
          <t>een groot getal Persôonen uyt de Paltz en</t>
        </is>
      </c>
      <c r="G4107">
        <f>HYPERLINK("https://images.diginfra.net/iiif/NL-HaNA_1.01.02/3789/NL-HaNA_1.01.02_3789_0022.jpg/359,432,1127,3115/full/0/default.jpg", "iiif_url")</f>
        <v/>
      </c>
    </row>
    <row r="4108">
      <c r="A4108" t="inlineStr">
        <is>
          <t>NL-HaNA_1.01.02_3789_0022-page-42</t>
        </is>
      </c>
      <c r="B4108" t="inlineStr">
        <is>
          <t>NL-HaNA_1.01.02_3789_0022-column-459-532-927-2915</t>
        </is>
      </c>
      <c r="C4108" t="inlineStr">
        <is>
          <t>repeat_lemma</t>
        </is>
      </c>
      <c r="D4108" t="n">
        <v>511</v>
      </c>
      <c r="E4108" t="n">
        <v>1167</v>
      </c>
      <c r="F4108" t="inlineStr">
        <is>
          <t xml:space="preserve">        andere Gewesten na de Engelsche Colonien,</t>
        </is>
      </c>
      <c r="G4108">
        <f>HYPERLINK("https://images.diginfra.net/iiif/NL-HaNA_1.01.02/3789/NL-HaNA_1.01.02_3789_0022.jpg/359,432,1127,3115/full/0/default.jpg", "iiif_url")</f>
        <v/>
      </c>
    </row>
    <row r="4109">
      <c r="A4109" t="inlineStr">
        <is>
          <t>NL-HaNA_1.01.02_3789_0022-page-42</t>
        </is>
      </c>
      <c r="B4109" t="inlineStr">
        <is>
          <t>NL-HaNA_1.01.02_3789_0022-column-459-532-927-2915</t>
        </is>
      </c>
      <c r="C4109" t="inlineStr">
        <is>
          <t>repeat_lemma</t>
        </is>
      </c>
      <c r="D4109" t="n">
        <v>514</v>
      </c>
      <c r="E4109" t="n">
        <v>1216</v>
      </c>
      <c r="F4109" t="inlineStr">
        <is>
          <t xml:space="preserve">        Gelderlandt aangenoemen baar te verklaa-</t>
        </is>
      </c>
      <c r="G4109">
        <f>HYPERLINK("https://images.diginfra.net/iiif/NL-HaNA_1.01.02/3789/NL-HaNA_1.01.02_3789_0022.jpg/359,432,1127,3115/full/0/default.jpg", "iiif_url")</f>
        <v/>
      </c>
    </row>
    <row r="4110">
      <c r="A4110" t="inlineStr">
        <is>
          <t>NL-HaNA_1.01.02_3789_0022-page-42</t>
        </is>
      </c>
      <c r="B4110" t="inlineStr">
        <is>
          <t>NL-HaNA_1.01.02_3789_0022-column-459-532-927-2915</t>
        </is>
      </c>
      <c r="C4110" t="inlineStr">
        <is>
          <t>continuation</t>
        </is>
      </c>
      <c r="D4110" t="n">
        <v>516</v>
      </c>
      <c r="E4110" t="n">
        <v>1285</v>
      </c>
      <c r="F4110" t="inlineStr">
        <is>
          <t xml:space="preserve">    ren. 653.</t>
        </is>
      </c>
      <c r="G4110">
        <f>HYPERLINK("https://images.diginfra.net/iiif/NL-HaNA_1.01.02/3789/NL-HaNA_1.01.02_3789_0022.jpg/359,432,1127,3115/full/0/default.jpg", "iiif_url")</f>
        <v/>
      </c>
    </row>
    <row r="4111">
      <c r="A4111" t="inlineStr">
        <is>
          <t>NL-HaNA_1.01.02_3789_0022-page-42</t>
        </is>
      </c>
      <c r="B4111" t="inlineStr">
        <is>
          <t>NL-HaNA_1.01.02_3789_0022-column-459-532-927-2915</t>
        </is>
      </c>
      <c r="C4111" t="inlineStr">
        <is>
          <t>repeat_lemma</t>
        </is>
      </c>
      <c r="D4111" t="n">
        <v>636</v>
      </c>
      <c r="E4111" t="n">
        <v>1307</v>
      </c>
      <c r="F4111" t="inlineStr">
        <is>
          <t xml:space="preserve">        overgenoomen de Misive van de Ma-</t>
        </is>
      </c>
      <c r="G4111">
        <f>HYPERLINK("https://images.diginfra.net/iiif/NL-HaNA_1.01.02/3789/NL-HaNA_1.01.02_3789_0022.jpg/359,432,1127,3115/full/0/default.jpg", "iiif_url")</f>
        <v/>
      </c>
    </row>
    <row r="4112">
      <c r="A4112" t="inlineStr">
        <is>
          <t>NL-HaNA_1.01.02_3789_0022-page-42</t>
        </is>
      </c>
      <c r="B4112" t="inlineStr">
        <is>
          <t>NL-HaNA_1.01.02_3789_0022-column-459-532-927-2915</t>
        </is>
      </c>
      <c r="C4112" t="inlineStr">
        <is>
          <t>lemma</t>
        </is>
      </c>
      <c r="D4112" t="n">
        <v>516</v>
      </c>
      <c r="E4112" t="n">
        <v>1357</v>
      </c>
      <c r="F4112" t="inlineStr">
        <is>
          <t>gistraat der Stadt Hamburgb , om baar</t>
        </is>
      </c>
      <c r="G4112">
        <f>HYPERLINK("https://images.diginfra.net/iiif/NL-HaNA_1.01.02/3789/NL-HaNA_1.01.02_3789_0022.jpg/359,432,1127,3115/full/0/default.jpg", "iiif_url")</f>
        <v/>
      </c>
    </row>
    <row r="4113">
      <c r="A4113" t="inlineStr">
        <is>
          <t>NL-HaNA_1.01.02_3789_0022-page-42</t>
        </is>
      </c>
      <c r="B4113" t="inlineStr">
        <is>
          <t>NL-HaNA_1.01.02_3789_0022-column-459-532-927-2915</t>
        </is>
      </c>
      <c r="C4113" t="inlineStr">
        <is>
          <t>repeat_lemma</t>
        </is>
      </c>
      <c r="D4113" t="n">
        <v>516</v>
      </c>
      <c r="E4113" t="n">
        <v>1416</v>
      </c>
      <c r="F4113" t="inlineStr">
        <is>
          <t xml:space="preserve">        Hoogh Mog. intercessie. 653</t>
        </is>
      </c>
      <c r="G4113">
        <f>HYPERLINK("https://images.diginfra.net/iiif/NL-HaNA_1.01.02/3789/NL-HaNA_1.01.02_3789_0022.jpg/359,432,1127,3115/full/0/default.jpg", "iiif_url")</f>
        <v/>
      </c>
    </row>
    <row r="4114">
      <c r="A4114" t="inlineStr">
        <is>
          <t>NL-HaNA_1.01.02_3789_0022-page-42</t>
        </is>
      </c>
      <c r="B4114" t="inlineStr">
        <is>
          <t>NL-HaNA_1.01.02_3789_0022-column-459-532-927-2915</t>
        </is>
      </c>
      <c r="C4114" t="inlineStr">
        <is>
          <t>repeat_lemma</t>
        </is>
      </c>
      <c r="D4114" t="n">
        <v>634</v>
      </c>
      <c r="E4114" t="n">
        <v>1451</v>
      </c>
      <c r="F4114" t="inlineStr">
        <is>
          <t xml:space="preserve">        aangenoomen haar te verklaaren op</t>
        </is>
      </c>
      <c r="G4114">
        <f>HYPERLINK("https://images.diginfra.net/iiif/NL-HaNA_1.01.02/3789/NL-HaNA_1.01.02_3789_0022.jpg/359,432,1127,3115/full/0/default.jpg", "iiif_url")</f>
        <v/>
      </c>
    </row>
    <row r="4115">
      <c r="A4115" t="inlineStr">
        <is>
          <t>NL-HaNA_1.01.02_3789_0022-page-42</t>
        </is>
      </c>
      <c r="B4115" t="inlineStr">
        <is>
          <t>NL-HaNA_1.01.02_3789_0022-column-459-532-927-2915</t>
        </is>
      </c>
      <c r="C4115" t="inlineStr">
        <is>
          <t>lemma</t>
        </is>
      </c>
      <c r="D4115" t="n">
        <v>516</v>
      </c>
      <c r="E4115" t="n">
        <v>1504</v>
      </c>
      <c r="F4115" t="inlineStr">
        <is>
          <t>het rapport rakende bet empluy van den Ca-</t>
        </is>
      </c>
      <c r="G4115">
        <f>HYPERLINK("https://images.diginfra.net/iiif/NL-HaNA_1.01.02/3789/NL-HaNA_1.01.02_3789_0022.jpg/359,432,1127,3115/full/0/default.jpg", "iiif_url")</f>
        <v/>
      </c>
    </row>
    <row r="4116">
      <c r="A4116" t="inlineStr">
        <is>
          <t>NL-HaNA_1.01.02_3789_0022-page-42</t>
        </is>
      </c>
      <c r="B4116" t="inlineStr">
        <is>
          <t>NL-HaNA_1.01.02_3789_0022-column-459-532-927-2915</t>
        </is>
      </c>
      <c r="C4116" t="inlineStr">
        <is>
          <t>lemma</t>
        </is>
      </c>
      <c r="D4116" t="n">
        <v>516</v>
      </c>
      <c r="E4116" t="n">
        <v>1552</v>
      </c>
      <c r="F4116" t="inlineStr">
        <is>
          <t>piteyn Reynst tot lossinge van de overige</t>
        </is>
      </c>
      <c r="G4116">
        <f>HYPERLINK("https://images.diginfra.net/iiif/NL-HaNA_1.01.02/3789/NL-HaNA_1.01.02_3789_0022.jpg/359,432,1127,3115/full/0/default.jpg", "iiif_url")</f>
        <v/>
      </c>
    </row>
    <row r="4117">
      <c r="A4117" t="inlineStr">
        <is>
          <t>NL-HaNA_1.01.02_3789_0022-page-42</t>
        </is>
      </c>
      <c r="B4117" t="inlineStr">
        <is>
          <t>NL-HaNA_1.01.02_3789_0022-column-459-532-927-2915</t>
        </is>
      </c>
      <c r="C4117" t="inlineStr">
        <is>
          <t>lemma</t>
        </is>
      </c>
      <c r="D4117" t="n">
        <v>519</v>
      </c>
      <c r="E4117" t="n">
        <v>1611</v>
      </c>
      <c r="F4117" t="inlineStr">
        <is>
          <t>Slaaven tot Algiers. 665.</t>
        </is>
      </c>
      <c r="G4117">
        <f>HYPERLINK("https://images.diginfra.net/iiif/NL-HaNA_1.01.02/3789/NL-HaNA_1.01.02_3789_0022.jpg/359,432,1127,3115/full/0/default.jpg", "iiif_url")</f>
        <v/>
      </c>
    </row>
    <row r="4118">
      <c r="A4118" t="inlineStr">
        <is>
          <t>NL-HaNA_1.01.02_3789_0022-page-42</t>
        </is>
      </c>
      <c r="B4118" t="inlineStr">
        <is>
          <t>NL-HaNA_1.01.02_3789_0022-column-459-532-927-2915</t>
        </is>
      </c>
      <c r="C4118" t="inlineStr">
        <is>
          <t>continuation</t>
        </is>
      </c>
      <c r="D4118" t="n">
        <v>644</v>
      </c>
      <c r="E4118" t="n">
        <v>1647</v>
      </c>
      <c r="F4118" t="inlineStr">
        <is>
          <t xml:space="preserve">    Gecommitterde Raaden, trarslaat van</t>
        </is>
      </c>
      <c r="G4118">
        <f>HYPERLINK("https://images.diginfra.net/iiif/NL-HaNA_1.01.02/3789/NL-HaNA_1.01.02_3789_0022.jpg/359,432,1127,3115/full/0/default.jpg", "iiif_url")</f>
        <v/>
      </c>
    </row>
    <row r="4119">
      <c r="A4119" t="inlineStr">
        <is>
          <t>NL-HaNA_1.01.02_3789_0022-page-42</t>
        </is>
      </c>
      <c r="B4119" t="inlineStr">
        <is>
          <t>NL-HaNA_1.01.02_3789_0022-column-459-532-927-2915</t>
        </is>
      </c>
      <c r="C4119" t="inlineStr">
        <is>
          <t>lemma</t>
        </is>
      </c>
      <c r="D4119" t="n">
        <v>519</v>
      </c>
      <c r="E4119" t="n">
        <v>1694</v>
      </c>
      <c r="F4119" t="inlineStr">
        <is>
          <t>een Brief door den Dey van Algiers aan</t>
        </is>
      </c>
      <c r="G4119">
        <f>HYPERLINK("https://images.diginfra.net/iiif/NL-HaNA_1.01.02/3789/NL-HaNA_1.01.02_3789_0022.jpg/359,432,1127,3115/full/0/default.jpg", "iiif_url")</f>
        <v/>
      </c>
    </row>
    <row r="4120">
      <c r="A4120" t="inlineStr">
        <is>
          <t>NL-HaNA_1.01.02_3789_0022-page-42</t>
        </is>
      </c>
      <c r="B4120" t="inlineStr">
        <is>
          <t>NL-HaNA_1.01.02_3789_0022-column-459-532-927-2915</t>
        </is>
      </c>
      <c r="C4120" t="inlineStr">
        <is>
          <t>lemma</t>
        </is>
      </c>
      <c r="D4120" t="n">
        <v>521</v>
      </c>
      <c r="E4120" t="n">
        <v>1748</v>
      </c>
      <c r="F4120" t="inlineStr">
        <is>
          <t>Capiteyn Roos meedegegeeven. 668.</t>
        </is>
      </c>
      <c r="G4120">
        <f>HYPERLINK("https://images.diginfra.net/iiif/NL-HaNA_1.01.02/3789/NL-HaNA_1.01.02_3789_0022.jpg/359,432,1127,3115/full/0/default.jpg", "iiif_url")</f>
        <v/>
      </c>
    </row>
    <row r="4121">
      <c r="A4121" t="inlineStr">
        <is>
          <t>NL-HaNA_1.01.02_3789_0022-page-42</t>
        </is>
      </c>
      <c r="B4121" t="inlineStr">
        <is>
          <t>NL-HaNA_1.01.02_3789_0022-column-459-532-927-2915</t>
        </is>
      </c>
      <c r="C4121" t="inlineStr">
        <is>
          <t>non_index_line</t>
        </is>
      </c>
      <c r="D4121" t="n">
        <v>658</v>
      </c>
      <c r="E4121" t="n">
        <v>1789</v>
      </c>
      <c r="F4121" t="inlineStr">
        <is>
          <t xml:space="preserve">        overgenoomen de Misive van den</t>
        </is>
      </c>
      <c r="G4121">
        <f>HYPERLINK("https://images.diginfra.net/iiif/NL-HaNA_1.01.02/3789/NL-HaNA_1.01.02_3789_0022.jpg/359,432,1127,3115/full/0/default.jpg", "iiif_url")</f>
        <v/>
      </c>
    </row>
    <row r="4122">
      <c r="A4122" t="inlineStr">
        <is>
          <t>NL-HaNA_1.01.02_3789_0022-page-42</t>
        </is>
      </c>
      <c r="B4122" t="inlineStr">
        <is>
          <t>NL-HaNA_1.01.02_3789_0022-column-459-532-927-2915</t>
        </is>
      </c>
      <c r="C4122" t="inlineStr">
        <is>
          <t>lemma</t>
        </is>
      </c>
      <c r="D4122" t="n">
        <v>526</v>
      </c>
      <c r="E4122" t="n">
        <v>1839</v>
      </c>
      <c r="F4122" t="inlineStr">
        <is>
          <t>Consul Bouwer , klaghten over mishandelin-</t>
        </is>
      </c>
      <c r="G4122">
        <f>HYPERLINK("https://images.diginfra.net/iiif/NL-HaNA_1.01.02/3789/NL-HaNA_1.01.02_3789_0022.jpg/359,432,1127,3115/full/0/default.jpg", "iiif_url")</f>
        <v/>
      </c>
    </row>
    <row r="4123">
      <c r="A4123" t="inlineStr">
        <is>
          <t>NL-HaNA_1.01.02_3789_0022-page-42</t>
        </is>
      </c>
      <c r="B4123" t="inlineStr">
        <is>
          <t>NL-HaNA_1.01.02_3789_0022-column-459-532-927-2915</t>
        </is>
      </c>
      <c r="C4123" t="inlineStr">
        <is>
          <t>lemma</t>
        </is>
      </c>
      <c r="D4123" t="n">
        <v>523</v>
      </c>
      <c r="E4123" t="n">
        <v>1887</v>
      </c>
      <c r="F4123" t="inlineStr">
        <is>
          <t>ge van het Schip de Venetiaansche Galey</t>
        </is>
      </c>
      <c r="G4123">
        <f>HYPERLINK("https://images.diginfra.net/iiif/NL-HaNA_1.01.02/3789/NL-HaNA_1.01.02_3789_0022.jpg/359,432,1127,3115/full/0/default.jpg", "iiif_url")</f>
        <v/>
      </c>
    </row>
    <row r="4124">
      <c r="A4124" t="inlineStr">
        <is>
          <t>NL-HaNA_1.01.02_3789_0022-page-42</t>
        </is>
      </c>
      <c r="B4124" t="inlineStr">
        <is>
          <t>NL-HaNA_1.01.02_3789_0022-column-459-532-927-2915</t>
        </is>
      </c>
      <c r="C4124" t="inlineStr">
        <is>
          <t>lemma</t>
        </is>
      </c>
      <c r="D4124" t="n">
        <v>526</v>
      </c>
      <c r="E4124" t="n">
        <v>1937</v>
      </c>
      <c r="F4124" t="inlineStr">
        <is>
          <t>door een Spaansch Oorlogbschip, en ant-</t>
        </is>
      </c>
      <c r="G4124">
        <f>HYPERLINK("https://images.diginfra.net/iiif/NL-HaNA_1.01.02/3789/NL-HaNA_1.01.02_3789_0022.jpg/359,432,1127,3115/full/0/default.jpg", "iiif_url")</f>
        <v/>
      </c>
    </row>
    <row r="4125">
      <c r="A4125" t="inlineStr">
        <is>
          <t>NL-HaNA_1.01.02_3789_0022-page-42</t>
        </is>
      </c>
      <c r="B4125" t="inlineStr">
        <is>
          <t>NL-HaNA_1.01.02_3789_0022-column-459-532-927-2915</t>
        </is>
      </c>
      <c r="C4125" t="inlineStr">
        <is>
          <t>lemma</t>
        </is>
      </c>
      <c r="D4125" t="n">
        <v>526</v>
      </c>
      <c r="E4125" t="n">
        <v>1980</v>
      </c>
      <c r="F4125" t="inlineStr">
        <is>
          <t>woordt in de saack weegens Schipper Jacob</t>
        </is>
      </c>
      <c r="G4125">
        <f>HYPERLINK("https://images.diginfra.net/iiif/NL-HaNA_1.01.02/3789/NL-HaNA_1.01.02_3789_0022.jpg/359,432,1127,3115/full/0/default.jpg", "iiif_url")</f>
        <v/>
      </c>
    </row>
    <row r="4126">
      <c r="A4126" t="inlineStr">
        <is>
          <t>NL-HaNA_1.01.02_3789_0022-page-42</t>
        </is>
      </c>
      <c r="B4126" t="inlineStr">
        <is>
          <t>NL-HaNA_1.01.02_3789_0022-column-459-532-927-2915</t>
        </is>
      </c>
      <c r="C4126" t="inlineStr">
        <is>
          <t>lemma</t>
        </is>
      </c>
      <c r="D4126" t="n">
        <v>528</v>
      </c>
      <c r="E4126" t="n">
        <v>2042</v>
      </c>
      <c r="F4126" t="inlineStr">
        <is>
          <t>Janssen. 673.</t>
        </is>
      </c>
      <c r="G4126">
        <f>HYPERLINK("https://images.diginfra.net/iiif/NL-HaNA_1.01.02/3789/NL-HaNA_1.01.02_3789_0022.jpg/359,432,1127,3115/full/0/default.jpg", "iiif_url")</f>
        <v/>
      </c>
    </row>
    <row r="4127">
      <c r="A4127" t="inlineStr">
        <is>
          <t>NL-HaNA_1.01.02_3789_0022-page-42</t>
        </is>
      </c>
      <c r="B4127" t="inlineStr">
        <is>
          <t>NL-HaNA_1.01.02_3789_0022-column-459-532-927-2915</t>
        </is>
      </c>
      <c r="C4127" t="inlineStr">
        <is>
          <t>repeat_lemma</t>
        </is>
      </c>
      <c r="D4127" t="n">
        <v>648</v>
      </c>
      <c r="E4127" t="n">
        <v>2074</v>
      </c>
      <c r="F4127" t="inlineStr">
        <is>
          <t xml:space="preserve">        overgenoomen de klagbten van vander</t>
        </is>
      </c>
      <c r="G4127">
        <f>HYPERLINK("https://images.diginfra.net/iiif/NL-HaNA_1.01.02/3789/NL-HaNA_1.01.02_3789_0022.jpg/359,432,1127,3115/full/0/default.jpg", "iiif_url")</f>
        <v/>
      </c>
    </row>
    <row r="4128">
      <c r="A4128" t="inlineStr">
        <is>
          <t>NL-HaNA_1.01.02_3789_0022-page-42</t>
        </is>
      </c>
      <c r="B4128" t="inlineStr">
        <is>
          <t>NL-HaNA_1.01.02_3789_0022-column-459-532-927-2915</t>
        </is>
      </c>
      <c r="C4128" t="inlineStr">
        <is>
          <t>lemma</t>
        </is>
      </c>
      <c r="D4128" t="n">
        <v>528</v>
      </c>
      <c r="E4128" t="n">
        <v>2125</v>
      </c>
      <c r="F4128" t="inlineStr">
        <is>
          <t>Meer, weegens wanbetaalinge van Consu-</t>
        </is>
      </c>
      <c r="G4128">
        <f>HYPERLINK("https://images.diginfra.net/iiif/NL-HaNA_1.01.02/3789/NL-HaNA_1.01.02_3789_0022.jpg/359,432,1127,3115/full/0/default.jpg", "iiif_url")</f>
        <v/>
      </c>
    </row>
    <row r="4129">
      <c r="A4129" t="inlineStr">
        <is>
          <t>NL-HaNA_1.01.02_3789_0022-page-42</t>
        </is>
      </c>
      <c r="B4129" t="inlineStr">
        <is>
          <t>NL-HaNA_1.01.02_3789_0022-column-459-532-927-2915</t>
        </is>
      </c>
      <c r="C4129" t="inlineStr">
        <is>
          <t>lemma</t>
        </is>
      </c>
      <c r="D4129" t="n">
        <v>530</v>
      </c>
      <c r="E4129" t="n">
        <v>2181</v>
      </c>
      <c r="F4129" t="inlineStr">
        <is>
          <t>laat- en Natiepenningen. 676.</t>
        </is>
      </c>
      <c r="G4129">
        <f>HYPERLINK("https://images.diginfra.net/iiif/NL-HaNA_1.01.02/3789/NL-HaNA_1.01.02_3789_0022.jpg/359,432,1127,3115/full/0/default.jpg", "iiif_url")</f>
        <v/>
      </c>
    </row>
    <row r="4130">
      <c r="A4130" t="inlineStr">
        <is>
          <t>NL-HaNA_1.01.02_3789_0022-page-42</t>
        </is>
      </c>
      <c r="B4130" t="inlineStr">
        <is>
          <t>NL-HaNA_1.01.02_3789_0022-column-459-532-927-2915</t>
        </is>
      </c>
      <c r="C4130" t="inlineStr">
        <is>
          <t>lemma</t>
        </is>
      </c>
      <c r="D4130" t="n">
        <v>483</v>
      </c>
      <c r="E4130" t="n">
        <v>2222</v>
      </c>
      <c r="F4130" t="inlineStr">
        <is>
          <t>Holsteyn-Gottorp , Nieuwejaarswensch , in</t>
        </is>
      </c>
      <c r="G4130">
        <f>HYPERLINK("https://images.diginfra.net/iiif/NL-HaNA_1.01.02/3789/NL-HaNA_1.01.02_3789_0022.jpg/359,432,1127,3115/full/0/default.jpg", "iiif_url")</f>
        <v/>
      </c>
    </row>
    <row r="4131">
      <c r="A4131" t="inlineStr">
        <is>
          <t>NL-HaNA_1.01.02_3789_0022-page-42</t>
        </is>
      </c>
      <c r="B4131" t="inlineStr">
        <is>
          <t>NL-HaNA_1.01.02_3789_0022-column-459-532-927-2915</t>
        </is>
      </c>
      <c r="C4131" t="inlineStr">
        <is>
          <t>lemma</t>
        </is>
      </c>
      <c r="D4131" t="n">
        <v>533</v>
      </c>
      <c r="E4131" t="n">
        <v>2276</v>
      </c>
      <c r="F4131" t="inlineStr">
        <is>
          <t>civile termen beantwoordt. 28.</t>
        </is>
      </c>
      <c r="G4131">
        <f>HYPERLINK("https://images.diginfra.net/iiif/NL-HaNA_1.01.02/3789/NL-HaNA_1.01.02_3789_0022.jpg/359,432,1127,3115/full/0/default.jpg", "iiif_url")</f>
        <v/>
      </c>
    </row>
    <row r="4132">
      <c r="A4132" t="inlineStr">
        <is>
          <t>NL-HaNA_1.01.02_3789_0022-page-42</t>
        </is>
      </c>
      <c r="B4132" t="inlineStr">
        <is>
          <t>NL-HaNA_1.01.02_3789_0022-column-459-532-927-2915</t>
        </is>
      </c>
      <c r="C4132" t="inlineStr">
        <is>
          <t>lemma</t>
        </is>
      </c>
      <c r="D4132" t="n">
        <v>488</v>
      </c>
      <c r="E4132" t="n">
        <v>2323</v>
      </c>
      <c r="F4132" t="inlineStr">
        <is>
          <t>van Holsteyn-Beeck, Prince, Pasport tot</t>
        </is>
      </c>
      <c r="G4132">
        <f>HYPERLINK("https://images.diginfra.net/iiif/NL-HaNA_1.01.02/3789/NL-HaNA_1.01.02_3789_0022.jpg/359,432,1127,3115/full/0/default.jpg", "iiif_url")</f>
        <v/>
      </c>
    </row>
    <row r="4133">
      <c r="A4133" t="inlineStr">
        <is>
          <t>NL-HaNA_1.01.02_3789_0022-page-42</t>
        </is>
      </c>
      <c r="B4133" t="inlineStr">
        <is>
          <t>NL-HaNA_1.01.02_3789_0022-column-459-532-927-2915</t>
        </is>
      </c>
      <c r="C4133" t="inlineStr">
        <is>
          <t>lemma</t>
        </is>
      </c>
      <c r="D4133" t="n">
        <v>537</v>
      </c>
      <c r="E4133" t="n">
        <v>2369</v>
      </c>
      <c r="F4133" t="inlineStr">
        <is>
          <t>het examineren der omleggende Guarnisoenen.</t>
        </is>
      </c>
      <c r="G4133">
        <f>HYPERLINK("https://images.diginfra.net/iiif/NL-HaNA_1.01.02/3789/NL-HaNA_1.01.02_3789_0022.jpg/359,432,1127,3115/full/0/default.jpg", "iiif_url")</f>
        <v/>
      </c>
    </row>
    <row r="4134">
      <c r="A4134" t="inlineStr">
        <is>
          <t>NL-HaNA_1.01.02_3789_0022-page-42</t>
        </is>
      </c>
      <c r="B4134" t="inlineStr">
        <is>
          <t>NL-HaNA_1.01.02_3789_0022-column-459-532-927-2915</t>
        </is>
      </c>
      <c r="C4134" t="inlineStr">
        <is>
          <t>continuation</t>
        </is>
      </c>
      <c r="D4134" t="n">
        <v>542</v>
      </c>
      <c r="E4134" t="n">
        <v>2443</v>
      </c>
      <c r="F4134" t="inlineStr">
        <is>
          <t xml:space="preserve">    191.</t>
        </is>
      </c>
      <c r="G4134">
        <f>HYPERLINK("https://images.diginfra.net/iiif/NL-HaNA_1.01.02/3789/NL-HaNA_1.01.02_3789_0022.jpg/359,432,1127,3115/full/0/default.jpg", "iiif_url")</f>
        <v/>
      </c>
    </row>
    <row r="4135">
      <c r="A4135" t="inlineStr">
        <is>
          <t>NL-HaNA_1.01.02_3789_0022-page-42</t>
        </is>
      </c>
      <c r="B4135" t="inlineStr">
        <is>
          <t>NL-HaNA_1.01.02_3789_0022-column-459-532-927-2915</t>
        </is>
      </c>
      <c r="C4135" t="inlineStr">
        <is>
          <t>non_index_line</t>
        </is>
      </c>
      <c r="D4135" t="n">
        <v>658</v>
      </c>
      <c r="E4135" t="n">
        <v>2470</v>
      </c>
      <c r="F4135" t="inlineStr">
        <is>
          <t xml:space="preserve">        drie maanden verlof. 300.</t>
        </is>
      </c>
      <c r="G4135">
        <f>HYPERLINK("https://images.diginfra.net/iiif/NL-HaNA_1.01.02/3789/NL-HaNA_1.01.02_3789_0022.jpg/359,432,1127,3115/full/0/default.jpg", "iiif_url")</f>
        <v/>
      </c>
    </row>
    <row r="4136">
      <c r="A4136" t="inlineStr">
        <is>
          <t>NL-HaNA_1.01.02_3789_0022-page-42</t>
        </is>
      </c>
      <c r="B4136" t="inlineStr">
        <is>
          <t>NL-HaNA_1.01.02_3789_0022-column-459-532-927-2915</t>
        </is>
      </c>
      <c r="C4136" t="inlineStr">
        <is>
          <t>lemma</t>
        </is>
      </c>
      <c r="D4136" t="n">
        <v>488</v>
      </c>
      <c r="E4136" t="n">
        <v>2512</v>
      </c>
      <c r="F4136" t="inlineStr">
        <is>
          <t>van Holten weegens Gelderlandt ter Genera-</t>
        </is>
      </c>
      <c r="G4136">
        <f>HYPERLINK("https://images.diginfra.net/iiif/NL-HaNA_1.01.02/3789/NL-HaNA_1.01.02_3789_0022.jpg/359,432,1127,3115/full/0/default.jpg", "iiif_url")</f>
        <v/>
      </c>
    </row>
    <row r="4137">
      <c r="A4137" t="inlineStr">
        <is>
          <t>NL-HaNA_1.01.02_3789_0022-page-42</t>
        </is>
      </c>
      <c r="B4137" t="inlineStr">
        <is>
          <t>NL-HaNA_1.01.02_3789_0022-column-459-532-927-2915</t>
        </is>
      </c>
      <c r="C4137" t="inlineStr">
        <is>
          <t>continuation</t>
        </is>
      </c>
      <c r="D4137" t="n">
        <v>535</v>
      </c>
      <c r="E4137" t="n">
        <v>2576</v>
      </c>
      <c r="F4137" t="inlineStr">
        <is>
          <t xml:space="preserve">    liteyt gecommitteert. 210.</t>
        </is>
      </c>
      <c r="G4137">
        <f>HYPERLINK("https://images.diginfra.net/iiif/NL-HaNA_1.01.02/3789/NL-HaNA_1.01.02_3789_0022.jpg/359,432,1127,3115/full/0/default.jpg", "iiif_url")</f>
        <v/>
      </c>
    </row>
    <row r="4138">
      <c r="A4138" t="inlineStr">
        <is>
          <t>NL-HaNA_1.01.02_3789_0022-page-42</t>
        </is>
      </c>
      <c r="B4138" t="inlineStr">
        <is>
          <t>NL-HaNA_1.01.02_3789_0022-column-459-532-927-2915</t>
        </is>
      </c>
      <c r="C4138" t="inlineStr">
        <is>
          <t>lemma</t>
        </is>
      </c>
      <c r="D4138" t="n">
        <v>490</v>
      </c>
      <c r="E4138" t="n">
        <v>2617</v>
      </c>
      <c r="F4138" t="inlineStr">
        <is>
          <t>Hompesch om ontstaagingb van twee aange-</t>
        </is>
      </c>
      <c r="G4138">
        <f>HYPERLINK("https://images.diginfra.net/iiif/NL-HaNA_1.01.02/3789/NL-HaNA_1.01.02_3789_0022.jpg/359,432,1127,3115/full/0/default.jpg", "iiif_url")</f>
        <v/>
      </c>
    </row>
    <row r="4139">
      <c r="A4139" t="inlineStr">
        <is>
          <t>NL-HaNA_1.01.02_3789_0022-page-42</t>
        </is>
      </c>
      <c r="B4139" t="inlineStr">
        <is>
          <t>NL-HaNA_1.01.02_3789_0022-column-459-532-927-2915</t>
        </is>
      </c>
      <c r="C4139" t="inlineStr">
        <is>
          <t>continuation</t>
        </is>
      </c>
      <c r="D4139" t="n">
        <v>537</v>
      </c>
      <c r="E4139" t="n">
        <v>2659</v>
      </c>
      <c r="F4139" t="inlineStr">
        <is>
          <t xml:space="preserve">    houden Ruyters, den Heere van Ginckel</t>
        </is>
      </c>
      <c r="G4139">
        <f>HYPERLINK("https://images.diginfra.net/iiif/NL-HaNA_1.01.02/3789/NL-HaNA_1.01.02_3789_0022.jpg/359,432,1127,3115/full/0/default.jpg", "iiif_url")</f>
        <v/>
      </c>
    </row>
    <row r="4140">
      <c r="A4140" t="inlineStr">
        <is>
          <t>NL-HaNA_1.01.02_3789_0022-page-42</t>
        </is>
      </c>
      <c r="B4140" t="inlineStr">
        <is>
          <t>NL-HaNA_1.01.02_3789_0022-column-459-532-927-2915</t>
        </is>
      </c>
      <c r="C4140" t="inlineStr">
        <is>
          <t>continuation</t>
        </is>
      </c>
      <c r="D4140" t="n">
        <v>540</v>
      </c>
      <c r="E4140" t="n">
        <v>2712</v>
      </c>
      <c r="F4140" t="inlineStr">
        <is>
          <t xml:space="preserve">    dien aangaande devoiren re doen. 671.</t>
        </is>
      </c>
      <c r="G4140">
        <f>HYPERLINK("https://images.diginfra.net/iiif/NL-HaNA_1.01.02/3789/NL-HaNA_1.01.02_3789_0022.jpg/359,432,1127,3115/full/0/default.jpg", "iiif_url")</f>
        <v/>
      </c>
    </row>
    <row r="4141">
      <c r="A4141" t="inlineStr">
        <is>
          <t>NL-HaNA_1.01.02_3789_0022-page-42</t>
        </is>
      </c>
      <c r="B4141" t="inlineStr">
        <is>
          <t>NL-HaNA_1.01.02_3789_0022-column-459-532-927-2915</t>
        </is>
      </c>
      <c r="C4141" t="inlineStr">
        <is>
          <t>lemma</t>
        </is>
      </c>
      <c r="D4141" t="n">
        <v>495</v>
      </c>
      <c r="E4141" t="n">
        <v>2767</v>
      </c>
      <c r="F4141" t="inlineStr">
        <is>
          <t>de Hond, declaratie. 31.</t>
        </is>
      </c>
      <c r="G4141">
        <f>HYPERLINK("https://images.diginfra.net/iiif/NL-HaNA_1.01.02/3789/NL-HaNA_1.01.02_3789_0022.jpg/359,432,1127,3115/full/0/default.jpg", "iiif_url")</f>
        <v/>
      </c>
    </row>
    <row r="4142">
      <c r="A4142" t="inlineStr">
        <is>
          <t>NL-HaNA_1.01.02_3789_0022-page-42</t>
        </is>
      </c>
      <c r="B4142" t="inlineStr">
        <is>
          <t>NL-HaNA_1.01.02_3789_0022-column-459-532-927-2915</t>
        </is>
      </c>
      <c r="C4142" t="inlineStr">
        <is>
          <t>lemma</t>
        </is>
      </c>
      <c r="D4142" t="n">
        <v>497</v>
      </c>
      <c r="E4142" t="n">
        <v>2800</v>
      </c>
      <c r="F4142" t="inlineStr">
        <is>
          <t>Hooghklimmer, Pasport ad omnes populos.</t>
        </is>
      </c>
      <c r="G4142">
        <f>HYPERLINK("https://images.diginfra.net/iiif/NL-HaNA_1.01.02/3789/NL-HaNA_1.01.02_3789_0022.jpg/359,432,1127,3115/full/0/default.jpg", "iiif_url")</f>
        <v/>
      </c>
    </row>
    <row r="4143">
      <c r="A4143" t="inlineStr">
        <is>
          <t>NL-HaNA_1.01.02_3789_0022-page-42</t>
        </is>
      </c>
      <c r="B4143" t="inlineStr">
        <is>
          <t>NL-HaNA_1.01.02_3789_0022-column-459-532-927-2915</t>
        </is>
      </c>
      <c r="C4143" t="inlineStr">
        <is>
          <t>continuation</t>
        </is>
      </c>
      <c r="D4143" t="n">
        <v>547</v>
      </c>
      <c r="E4143" t="n">
        <v>2875</v>
      </c>
      <c r="F4143" t="inlineStr">
        <is>
          <t xml:space="preserve">    292.</t>
        </is>
      </c>
      <c r="G4143">
        <f>HYPERLINK("https://images.diginfra.net/iiif/NL-HaNA_1.01.02/3789/NL-HaNA_1.01.02_3789_0022.jpg/359,432,1127,3115/full/0/default.jpg", "iiif_url")</f>
        <v/>
      </c>
    </row>
    <row r="4144">
      <c r="A4144" t="inlineStr">
        <is>
          <t>NL-HaNA_1.01.02_3789_0022-page-42</t>
        </is>
      </c>
      <c r="B4144" t="inlineStr">
        <is>
          <t>NL-HaNA_1.01.02_3789_0022-column-459-532-927-2915</t>
        </is>
      </c>
      <c r="C4144" t="inlineStr">
        <is>
          <t>lemma</t>
        </is>
      </c>
      <c r="D4144" t="n">
        <v>500</v>
      </c>
      <c r="E4144" t="n">
        <v>2898</v>
      </c>
      <c r="F4144" t="inlineStr">
        <is>
          <t>vander Hoop, Paspnrt ad omnes populos.</t>
        </is>
      </c>
      <c r="G4144">
        <f>HYPERLINK("https://images.diginfra.net/iiif/NL-HaNA_1.01.02/3789/NL-HaNA_1.01.02_3789_0022.jpg/359,432,1127,3115/full/0/default.jpg", "iiif_url")</f>
        <v/>
      </c>
    </row>
    <row r="4145">
      <c r="A4145" t="inlineStr">
        <is>
          <t>NL-HaNA_1.01.02_3789_0022-page-42</t>
        </is>
      </c>
      <c r="B4145" t="inlineStr">
        <is>
          <t>NL-HaNA_1.01.02_3789_0022-column-459-532-927-2915</t>
        </is>
      </c>
      <c r="C4145" t="inlineStr">
        <is>
          <t>continuation</t>
        </is>
      </c>
      <c r="D4145" t="n">
        <v>549</v>
      </c>
      <c r="E4145" t="n">
        <v>2973</v>
      </c>
      <c r="F4145" t="inlineStr">
        <is>
          <t xml:space="preserve">    413.</t>
        </is>
      </c>
      <c r="G4145">
        <f>HYPERLINK("https://images.diginfra.net/iiif/NL-HaNA_1.01.02/3789/NL-HaNA_1.01.02_3789_0022.jpg/359,432,1127,3115/full/0/default.jpg", "iiif_url")</f>
        <v/>
      </c>
    </row>
    <row r="4146">
      <c r="A4146" t="inlineStr">
        <is>
          <t>NL-HaNA_1.01.02_3789_0022-page-42</t>
        </is>
      </c>
      <c r="B4146" t="inlineStr">
        <is>
          <t>NL-HaNA_1.01.02_3789_0022-column-459-532-927-2915</t>
        </is>
      </c>
      <c r="C4146" t="inlineStr">
        <is>
          <t>lemma</t>
        </is>
      </c>
      <c r="D4146" t="n">
        <v>502</v>
      </c>
      <c r="E4146" t="n">
        <v>2990</v>
      </c>
      <c r="F4146" t="inlineStr">
        <is>
          <t>van Hoorn, notificeerende dat in de laatste</t>
        </is>
      </c>
      <c r="G4146">
        <f>HYPERLINK("https://images.diginfra.net/iiif/NL-HaNA_1.01.02/3789/NL-HaNA_1.01.02_3789_0022.jpg/359,432,1127,3115/full/0/default.jpg", "iiif_url")</f>
        <v/>
      </c>
    </row>
    <row r="4147">
      <c r="A4147" t="inlineStr">
        <is>
          <t>NL-HaNA_1.01.02_3789_0022-page-42</t>
        </is>
      </c>
      <c r="B4147" t="inlineStr">
        <is>
          <t>NL-HaNA_1.01.02_3789_0022-column-459-532-927-2915</t>
        </is>
      </c>
      <c r="C4147" t="inlineStr">
        <is>
          <t>continuation</t>
        </is>
      </c>
      <c r="D4147" t="n">
        <v>547</v>
      </c>
      <c r="E4147" t="n">
        <v>3049</v>
      </c>
      <c r="F4147" t="inlineStr">
        <is>
          <t xml:space="preserve">    vier maanden geene Goederen waaren aan-</t>
        </is>
      </c>
      <c r="G4147">
        <f>HYPERLINK("https://images.diginfra.net/iiif/NL-HaNA_1.01.02/3789/NL-HaNA_1.01.02_3789_0022.jpg/359,432,1127,3115/full/0/default.jpg", "iiif_url")</f>
        <v/>
      </c>
    </row>
    <row r="4148">
      <c r="A4148" t="inlineStr">
        <is>
          <t>NL-HaNA_1.01.02_3789_0022-page-42</t>
        </is>
      </c>
      <c r="B4148" t="inlineStr">
        <is>
          <t>NL-HaNA_1.01.02_3789_0022-column-459-532-927-2915</t>
        </is>
      </c>
      <c r="C4148" t="inlineStr">
        <is>
          <t>continuation</t>
        </is>
      </c>
      <c r="D4148" t="n">
        <v>547</v>
      </c>
      <c r="E4148" t="n">
        <v>3102</v>
      </c>
      <c r="F4148" t="inlineStr">
        <is>
          <t xml:space="preserve">    gehaaldt. 7. 345.</t>
        </is>
      </c>
      <c r="G4148">
        <f>HYPERLINK("https://images.diginfra.net/iiif/NL-HaNA_1.01.02/3789/NL-HaNA_1.01.02_3789_0022.jpg/359,432,1127,3115/full/0/default.jpg", "iiif_url")</f>
        <v/>
      </c>
    </row>
    <row r="4149">
      <c r="A4149" t="inlineStr">
        <is>
          <t>NL-HaNA_1.01.02_3789_0022-page-42</t>
        </is>
      </c>
      <c r="B4149" t="inlineStr">
        <is>
          <t>NL-HaNA_1.01.02_3789_0022-column-459-532-927-2915</t>
        </is>
      </c>
      <c r="C4149" t="inlineStr">
        <is>
          <t>non_index_line</t>
        </is>
      </c>
      <c r="D4149" t="n">
        <v>862</v>
      </c>
      <c r="E4149" t="n">
        <v>3147</v>
      </c>
      <c r="F4149" t="inlineStr">
        <is>
          <t xml:space="preserve">        2. 7. 13. 16. 27. 29.</t>
        </is>
      </c>
      <c r="G4149">
        <f>HYPERLINK("https://images.diginfra.net/iiif/NL-HaNA_1.01.02/3789/NL-HaNA_1.01.02_3789_0022.jpg/359,432,1127,3115/full/0/default.jpg", "iiif_url")</f>
        <v/>
      </c>
    </row>
    <row r="4150">
      <c r="A4150" t="inlineStr">
        <is>
          <t>NL-HaNA_1.01.02_3789_0022-page-42</t>
        </is>
      </c>
      <c r="B4150" t="inlineStr">
        <is>
          <t>NL-HaNA_1.01.02_3789_0022-column-459-532-927-2915</t>
        </is>
      </c>
      <c r="C4150" t="inlineStr">
        <is>
          <t>lemma</t>
        </is>
      </c>
      <c r="D4150" t="n">
        <v>500</v>
      </c>
      <c r="E4150" t="n">
        <v>3147</v>
      </c>
      <c r="F4150" t="inlineStr">
        <is>
          <t>Hop, advertentie.</t>
        </is>
      </c>
      <c r="G4150">
        <f>HYPERLINK("https://images.diginfra.net/iiif/NL-HaNA_1.01.02/3789/NL-HaNA_1.01.02_3789_0022.jpg/359,432,1127,3115/full/0/default.jpg", "iiif_url")</f>
        <v/>
      </c>
    </row>
    <row r="4151">
      <c r="A4151" t="inlineStr">
        <is>
          <t>NL-HaNA_1.01.02_3789_0022-page-42</t>
        </is>
      </c>
      <c r="B4151" t="inlineStr">
        <is>
          <t>NL-HaNA_1.01.02_3789_0022-column-459-532-927-2915</t>
        </is>
      </c>
      <c r="C4151" t="inlineStr">
        <is>
          <t>continuation</t>
        </is>
      </c>
      <c r="D4151" t="n">
        <v>549</v>
      </c>
      <c r="E4151" t="n">
        <v>3190</v>
      </c>
      <c r="F4151" t="inlineStr">
        <is>
          <t xml:space="preserve">    43. 48. 54. 58. 62. 66. 78. 99. 106.</t>
        </is>
      </c>
      <c r="G4151">
        <f>HYPERLINK("https://images.diginfra.net/iiif/NL-HaNA_1.01.02/3789/NL-HaNA_1.01.02_3789_0022.jpg/359,432,1127,3115/full/0/default.jpg", "iiif_url")</f>
        <v/>
      </c>
    </row>
    <row r="4152">
      <c r="A4152" t="inlineStr">
        <is>
          <t>NL-HaNA_1.01.02_3789_0022-page-42</t>
        </is>
      </c>
      <c r="B4152" t="inlineStr">
        <is>
          <t>NL-HaNA_1.01.02_3789_0022-column-459-532-927-2915</t>
        </is>
      </c>
      <c r="C4152" t="inlineStr">
        <is>
          <t>continuation</t>
        </is>
      </c>
      <c r="D4152" t="n">
        <v>556</v>
      </c>
      <c r="E4152" t="n">
        <v>3239</v>
      </c>
      <c r="F4152" t="inlineStr">
        <is>
          <t xml:space="preserve">    117. 125. 127. 133. 135. 146. 149 163.</t>
        </is>
      </c>
      <c r="G4152">
        <f>HYPERLINK("https://images.diginfra.net/iiif/NL-HaNA_1.01.02/3789/NL-HaNA_1.01.02_3789_0022.jpg/359,432,1127,3115/full/0/default.jpg", "iiif_url")</f>
        <v/>
      </c>
    </row>
    <row r="4153">
      <c r="A4153" t="inlineStr">
        <is>
          <t>NL-HaNA_1.01.02_3789_0022-page-42</t>
        </is>
      </c>
      <c r="B4153" t="inlineStr">
        <is>
          <t>NL-HaNA_1.01.02_3789_0022-column-459-532-927-2915</t>
        </is>
      </c>
      <c r="C4153" t="inlineStr">
        <is>
          <t>continuation</t>
        </is>
      </c>
      <c r="D4153" t="n">
        <v>556</v>
      </c>
      <c r="E4153" t="n">
        <v>3293</v>
      </c>
      <c r="F4153" t="inlineStr">
        <is>
          <t xml:space="preserve">    165. 172. 178. 189. 193. 206. 212. 230.</t>
        </is>
      </c>
      <c r="G4153">
        <f>HYPERLINK("https://images.diginfra.net/iiif/NL-HaNA_1.01.02/3789/NL-HaNA_1.01.02_3789_0022.jpg/359,432,1127,3115/full/0/default.jpg", "iiif_url")</f>
        <v/>
      </c>
    </row>
    <row r="4154">
      <c r="A4154" t="inlineStr">
        <is>
          <t>NL-HaNA_1.01.02_3789_0022-page-42</t>
        </is>
      </c>
      <c r="B4154" t="inlineStr">
        <is>
          <t>NL-HaNA_1.01.02_3789_0022-column-459-532-927-2915</t>
        </is>
      </c>
      <c r="C4154" t="inlineStr">
        <is>
          <t>continuation</t>
        </is>
      </c>
      <c r="D4154" t="n">
        <v>552</v>
      </c>
      <c r="E4154" t="n">
        <v>3337</v>
      </c>
      <c r="F4154" t="inlineStr">
        <is>
          <t xml:space="preserve">    234. 240. 252. 260. 266. 270. 280. 281.</t>
        </is>
      </c>
      <c r="G4154">
        <f>HYPERLINK("https://images.diginfra.net/iiif/NL-HaNA_1.01.02/3789/NL-HaNA_1.01.02_3789_0022.jpg/359,432,1127,3115/full/0/default.jpg", "iiif_url")</f>
        <v/>
      </c>
    </row>
    <row r="4155">
      <c r="A4155" t="inlineStr">
        <is>
          <t>NL-HaNA_1.01.02_3789_0022-page-42</t>
        </is>
      </c>
      <c r="B4155" t="inlineStr">
        <is>
          <t>NL-HaNA_1.01.02_3789_0022-column-459-532-927-2915</t>
        </is>
      </c>
      <c r="C4155" t="inlineStr">
        <is>
          <t>continuation</t>
        </is>
      </c>
      <c r="D4155" t="n">
        <v>552</v>
      </c>
      <c r="E4155" t="n">
        <v>3392</v>
      </c>
      <c r="F4155" t="inlineStr">
        <is>
          <t xml:space="preserve">    287. 295. 303. 305. 315. 319. 329. 331.</t>
        </is>
      </c>
      <c r="G4155">
        <f>HYPERLINK("https://images.diginfra.net/iiif/NL-HaNA_1.01.02/3789/NL-HaNA_1.01.02_3789_0022.jpg/359,432,1127,3115/full/0/default.jpg", "iiif_url")</f>
        <v/>
      </c>
    </row>
    <row r="4157">
      <c r="A4157" t="inlineStr">
        <is>
          <t>NL-HaNA_1.01.02_3789_0022-page-42</t>
        </is>
      </c>
      <c r="B4157" t="inlineStr">
        <is>
          <t>NL-HaNA_1.01.02_3789_0022-column-1473-502-903-2915</t>
        </is>
      </c>
      <c r="C4157" t="inlineStr">
        <is>
          <t>continuation</t>
        </is>
      </c>
      <c r="D4157" t="n">
        <v>1478</v>
      </c>
      <c r="E4157" t="n">
        <v>523</v>
      </c>
      <c r="F4157" t="inlineStr">
        <is>
          <t xml:space="preserve">    339. 345. 351. 355. 361. 367. 375. 391.</t>
        </is>
      </c>
      <c r="G4157">
        <f>HYPERLINK("https://images.diginfra.net/iiif/NL-HaNA_1.01.02/3789/NL-HaNA_1.01.02_3789_0022.jpg/1373,402,1103,3115/full/0/default.jpg", "iiif_url")</f>
        <v/>
      </c>
    </row>
    <row r="4158">
      <c r="A4158" t="inlineStr">
        <is>
          <t>NL-HaNA_1.01.02_3789_0022-page-42</t>
        </is>
      </c>
      <c r="B4158" t="inlineStr">
        <is>
          <t>NL-HaNA_1.01.02_3789_0022-column-1473-502-903-2915</t>
        </is>
      </c>
      <c r="C4158" t="inlineStr">
        <is>
          <t>continuation</t>
        </is>
      </c>
      <c r="D4158" t="n">
        <v>1478</v>
      </c>
      <c r="E4158" t="n">
        <v>564</v>
      </c>
      <c r="F4158" t="inlineStr">
        <is>
          <t xml:space="preserve">    407. 419. 420. 433. 440. 456. 457. 467.</t>
        </is>
      </c>
      <c r="G4158">
        <f>HYPERLINK("https://images.diginfra.net/iiif/NL-HaNA_1.01.02/3789/NL-HaNA_1.01.02_3789_0022.jpg/1373,402,1103,3115/full/0/default.jpg", "iiif_url")</f>
        <v/>
      </c>
    </row>
    <row r="4159">
      <c r="A4159" t="inlineStr">
        <is>
          <t>NL-HaNA_1.01.02_3789_0022-page-42</t>
        </is>
      </c>
      <c r="B4159" t="inlineStr">
        <is>
          <t>NL-HaNA_1.01.02_3789_0022-column-1473-502-903-2915</t>
        </is>
      </c>
      <c r="C4159" t="inlineStr">
        <is>
          <t>continuation</t>
        </is>
      </c>
      <c r="D4159" t="n">
        <v>1478</v>
      </c>
      <c r="E4159" t="n">
        <v>622</v>
      </c>
      <c r="F4159" t="inlineStr">
        <is>
          <t xml:space="preserve">    471. 477. 489. 498. 506. 509. 519. 521.</t>
        </is>
      </c>
      <c r="G4159">
        <f>HYPERLINK("https://images.diginfra.net/iiif/NL-HaNA_1.01.02/3789/NL-HaNA_1.01.02_3789_0022.jpg/1373,402,1103,3115/full/0/default.jpg", "iiif_url")</f>
        <v/>
      </c>
    </row>
    <row r="4160">
      <c r="A4160" t="inlineStr">
        <is>
          <t>NL-HaNA_1.01.02_3789_0022-page-42</t>
        </is>
      </c>
      <c r="B4160" t="inlineStr">
        <is>
          <t>NL-HaNA_1.01.02_3789_0022-column-1473-502-903-2915</t>
        </is>
      </c>
      <c r="C4160" t="inlineStr">
        <is>
          <t>continuation</t>
        </is>
      </c>
      <c r="D4160" t="n">
        <v>1485</v>
      </c>
      <c r="E4160" t="n">
        <v>661</v>
      </c>
      <c r="F4160" t="inlineStr">
        <is>
          <t xml:space="preserve">    525. 232 537 554. 566. 578. 580. 581.</t>
        </is>
      </c>
      <c r="G4160">
        <f>HYPERLINK("https://images.diginfra.net/iiif/NL-HaNA_1.01.02/3789/NL-HaNA_1.01.02_3789_0022.jpg/1373,402,1103,3115/full/0/default.jpg", "iiif_url")</f>
        <v/>
      </c>
    </row>
    <row r="4161">
      <c r="A4161" t="inlineStr">
        <is>
          <t>NL-HaNA_1.01.02_3789_0022-page-42</t>
        </is>
      </c>
      <c r="B4161" t="inlineStr">
        <is>
          <t>NL-HaNA_1.01.02_3789_0022-column-1473-502-903-2915</t>
        </is>
      </c>
      <c r="C4161" t="inlineStr">
        <is>
          <t>continuation</t>
        </is>
      </c>
      <c r="D4161" t="n">
        <v>1487</v>
      </c>
      <c r="E4161" t="n">
        <v>714</v>
      </c>
      <c r="F4161" t="inlineStr">
        <is>
          <t xml:space="preserve">    s91. sor. boq. 6o9. Gzi. 624. 630. 634.</t>
        </is>
      </c>
      <c r="G4161">
        <f>HYPERLINK("https://images.diginfra.net/iiif/NL-HaNA_1.01.02/3789/NL-HaNA_1.01.02_3789_0022.jpg/1373,402,1103,3115/full/0/default.jpg", "iiif_url")</f>
        <v/>
      </c>
    </row>
    <row r="4162">
      <c r="A4162" t="inlineStr">
        <is>
          <t>NL-HaNA_1.01.02_3789_0022-page-42</t>
        </is>
      </c>
      <c r="B4162" t="inlineStr">
        <is>
          <t>NL-HaNA_1.01.02_3789_0022-column-1473-502-903-2915</t>
        </is>
      </c>
      <c r="C4162" t="inlineStr">
        <is>
          <t>continuation</t>
        </is>
      </c>
      <c r="D4162" t="n">
        <v>1483</v>
      </c>
      <c r="E4162" t="n">
        <v>765</v>
      </c>
      <c r="F4162" t="inlineStr">
        <is>
          <t xml:space="preserve">    641. 648. 657. Gy. 667. 672.</t>
        </is>
      </c>
      <c r="G4162">
        <f>HYPERLINK("https://images.diginfra.net/iiif/NL-HaNA_1.01.02/3789/NL-HaNA_1.01.02_3789_0022.jpg/1373,402,1103,3115/full/0/default.jpg", "iiif_url")</f>
        <v/>
      </c>
    </row>
    <row r="4163">
      <c r="A4163" t="inlineStr">
        <is>
          <t>NL-HaNA_1.01.02_3789_0022-page-42</t>
        </is>
      </c>
      <c r="B4163" t="inlineStr">
        <is>
          <t>NL-HaNA_1.01.02_3789_0022-column-1473-502-903-2915</t>
        </is>
      </c>
      <c r="C4163" t="inlineStr">
        <is>
          <t>repeat_lemma</t>
        </is>
      </c>
      <c r="D4163" t="n">
        <v>1615</v>
      </c>
      <c r="E4163" t="n">
        <v>816</v>
      </c>
      <c r="F4163" t="inlineStr">
        <is>
          <t xml:space="preserve">        declaratie. 18. 352.</t>
        </is>
      </c>
      <c r="G4163">
        <f>HYPERLINK("https://images.diginfra.net/iiif/NL-HaNA_1.01.02/3789/NL-HaNA_1.01.02_3789_0022.jpg/1373,402,1103,3115/full/0/default.jpg", "iiif_url")</f>
        <v/>
      </c>
    </row>
    <row r="4164">
      <c r="A4164" t="inlineStr">
        <is>
          <t>NL-HaNA_1.01.02_3789_0022-page-42</t>
        </is>
      </c>
      <c r="B4164" t="inlineStr">
        <is>
          <t>NL-HaNA_1.01.02_3789_0022-column-1473-502-903-2915</t>
        </is>
      </c>
      <c r="C4164" t="inlineStr">
        <is>
          <t>repeat_lemma</t>
        </is>
      </c>
      <c r="D4164" t="n">
        <v>1624</v>
      </c>
      <c r="E4164" t="n">
        <v>855</v>
      </c>
      <c r="F4164" t="inlineStr">
        <is>
          <t xml:space="preserve">        devor te deen ten eynde Vergille,</t>
        </is>
      </c>
      <c r="G4164">
        <f>HYPERLINK("https://images.diginfra.net/iiif/NL-HaNA_1.01.02/3789/NL-HaNA_1.01.02_3789_0022.jpg/1373,402,1103,3115/full/0/default.jpg", "iiif_url")</f>
        <v/>
      </c>
    </row>
    <row r="4165">
      <c r="A4165" t="inlineStr">
        <is>
          <t>NL-HaNA_1.01.02_3789_0022-page-42</t>
        </is>
      </c>
      <c r="B4165" t="inlineStr">
        <is>
          <t>NL-HaNA_1.01.02_3789_0022-column-1473-502-903-2915</t>
        </is>
      </c>
      <c r="C4165" t="inlineStr">
        <is>
          <t>continuation</t>
        </is>
      </c>
      <c r="D4165" t="n">
        <v>1490</v>
      </c>
      <c r="E4165" t="n">
        <v>903</v>
      </c>
      <c r="F4165" t="inlineStr">
        <is>
          <t xml:space="preserve">    Divernet , de Castro en Rouzier aan haare</t>
        </is>
      </c>
      <c r="G4165">
        <f>HYPERLINK("https://images.diginfra.net/iiif/NL-HaNA_1.01.02/3789/NL-HaNA_1.01.02_3789_0022.jpg/1373,402,1103,3115/full/0/default.jpg", "iiif_url")</f>
        <v/>
      </c>
    </row>
    <row r="4166">
      <c r="A4166" t="inlineStr">
        <is>
          <t>NL-HaNA_1.01.02_3789_0022-page-42</t>
        </is>
      </c>
      <c r="B4166" t="inlineStr">
        <is>
          <t>NL-HaNA_1.01.02_3789_0022-column-1473-502-903-2915</t>
        </is>
      </c>
      <c r="C4166" t="inlineStr">
        <is>
          <t>non_index_line</t>
        </is>
      </c>
      <c r="D4166" t="n">
        <v>1994</v>
      </c>
      <c r="E4166" t="n">
        <v>964</v>
      </c>
      <c r="F4166" t="inlineStr">
        <is>
          <t xml:space="preserve">        77.</t>
        </is>
      </c>
      <c r="G4166">
        <f>HYPERLINK("https://images.diginfra.net/iiif/NL-HaNA_1.01.02/3789/NL-HaNA_1.01.02_3789_0022.jpg/1373,402,1103,3115/full/0/default.jpg", "iiif_url")</f>
        <v/>
      </c>
    </row>
    <row r="4167">
      <c r="A4167" t="inlineStr">
        <is>
          <t>NL-HaNA_1.01.02_3789_0022-page-42</t>
        </is>
      </c>
      <c r="B4167" t="inlineStr">
        <is>
          <t>NL-HaNA_1.01.02_3789_0022-column-1473-502-903-2915</t>
        </is>
      </c>
      <c r="C4167" t="inlineStr">
        <is>
          <t>lemma</t>
        </is>
      </c>
      <c r="D4167" t="n">
        <v>1485</v>
      </c>
      <c r="E4167" t="n">
        <v>956</v>
      </c>
      <c r="F4167" t="inlineStr">
        <is>
          <t>pretensien mooge geraacken.</t>
        </is>
      </c>
      <c r="G4167">
        <f>HYPERLINK("https://images.diginfra.net/iiif/NL-HaNA_1.01.02/3789/NL-HaNA_1.01.02_3789_0022.jpg/1373,402,1103,3115/full/0/default.jpg", "iiif_url")</f>
        <v/>
      </c>
    </row>
    <row r="4168">
      <c r="A4168" t="inlineStr">
        <is>
          <t>NL-HaNA_1.01.02_3789_0022-page-42</t>
        </is>
      </c>
      <c r="B4168" t="inlineStr">
        <is>
          <t>NL-HaNA_1.01.02_3789_0022-column-1473-502-903-2915</t>
        </is>
      </c>
      <c r="C4168" t="inlineStr">
        <is>
          <t>continuation</t>
        </is>
      </c>
      <c r="D4168" t="n">
        <v>1610</v>
      </c>
      <c r="E4168" t="n">
        <v>997</v>
      </c>
      <c r="F4168" t="inlineStr">
        <is>
          <t xml:space="preserve">    devoir te doen ten eynde Builer moo-</t>
        </is>
      </c>
      <c r="G4168">
        <f>HYPERLINK("https://images.diginfra.net/iiif/NL-HaNA_1.01.02/3789/NL-HaNA_1.01.02_3789_0022.jpg/1373,402,1103,3115/full/0/default.jpg", "iiif_url")</f>
        <v/>
      </c>
    </row>
    <row r="4169">
      <c r="A4169" t="inlineStr">
        <is>
          <t>NL-HaNA_1.01.02_3789_0022-page-42</t>
        </is>
      </c>
      <c r="B4169" t="inlineStr">
        <is>
          <t>NL-HaNA_1.01.02_3789_0022-column-1473-502-903-2915</t>
        </is>
      </c>
      <c r="C4169" t="inlineStr">
        <is>
          <t>lemma</t>
        </is>
      </c>
      <c r="D4169" t="n">
        <v>1487</v>
      </c>
      <c r="E4169" t="n">
        <v>1047</v>
      </c>
      <c r="F4169" t="inlineStr">
        <is>
          <t>ge werden geapprobeert tot Consul te Gibral-</t>
        </is>
      </c>
      <c r="G4169">
        <f>HYPERLINK("https://images.diginfra.net/iiif/NL-HaNA_1.01.02/3789/NL-HaNA_1.01.02_3789_0022.jpg/1373,402,1103,3115/full/0/default.jpg", "iiif_url")</f>
        <v/>
      </c>
    </row>
    <row r="4170">
      <c r="A4170" t="inlineStr">
        <is>
          <t>NL-HaNA_1.01.02_3789_0022-page-42</t>
        </is>
      </c>
      <c r="B4170" t="inlineStr">
        <is>
          <t>NL-HaNA_1.01.02_3789_0022-column-1473-502-903-2915</t>
        </is>
      </c>
      <c r="C4170" t="inlineStr">
        <is>
          <t>lemma</t>
        </is>
      </c>
      <c r="D4170" t="n">
        <v>1490</v>
      </c>
      <c r="E4170" t="n">
        <v>1118</v>
      </c>
      <c r="F4170" t="inlineStr">
        <is>
          <t>ter.</t>
        </is>
      </c>
      <c r="G4170">
        <f>HYPERLINK("https://images.diginfra.net/iiif/NL-HaNA_1.01.02/3789/NL-HaNA_1.01.02_3789_0022.jpg/1373,402,1103,3115/full/0/default.jpg", "iiif_url")</f>
        <v/>
      </c>
    </row>
    <row r="4171">
      <c r="A4171" t="inlineStr">
        <is>
          <t>NL-HaNA_1.01.02_3789_0022-page-42</t>
        </is>
      </c>
      <c r="B4171" t="inlineStr">
        <is>
          <t>NL-HaNA_1.01.02_3789_0022-column-1473-502-903-2915</t>
        </is>
      </c>
      <c r="C4171" t="inlineStr">
        <is>
          <t>continuation</t>
        </is>
      </c>
      <c r="D4171" t="n">
        <v>1606</v>
      </c>
      <c r="E4171" t="n">
        <v>1106</v>
      </c>
      <c r="F4171" t="inlineStr">
        <is>
          <t xml:space="preserve">    48.</t>
        </is>
      </c>
      <c r="G4171">
        <f>HYPERLINK("https://images.diginfra.net/iiif/NL-HaNA_1.01.02/3789/NL-HaNA_1.01.02_3789_0022.jpg/1373,402,1103,3115/full/0/default.jpg", "iiif_url")</f>
        <v/>
      </c>
    </row>
    <row r="4172">
      <c r="A4172" t="inlineStr">
        <is>
          <t>NL-HaNA_1.01.02_3789_0022-page-42</t>
        </is>
      </c>
      <c r="B4172" t="inlineStr">
        <is>
          <t>NL-HaNA_1.01.02_3789_0022-column-1473-502-903-2915</t>
        </is>
      </c>
      <c r="C4172" t="inlineStr">
        <is>
          <t>empty_line</t>
        </is>
      </c>
      <c r="D4172" t="n">
        <v>1602</v>
      </c>
      <c r="E4172" t="n">
        <v>1123</v>
      </c>
      <c r="F4172" t="inlineStr"/>
      <c r="G4172">
        <f>HYPERLINK("https://images.diginfra.net/iiif/NL-HaNA_1.01.02/3789/NL-HaNA_1.01.02_3789_0022.jpg/1373,402,1103,3115/full/0/default.jpg", "iiif_url")</f>
        <v/>
      </c>
    </row>
    <row r="4173">
      <c r="A4173" t="inlineStr">
        <is>
          <t>NL-HaNA_1.01.02_3789_0022-page-42</t>
        </is>
      </c>
      <c r="B4173" t="inlineStr">
        <is>
          <t>NL-HaNA_1.01.02_3789_0022-column-1473-502-903-2915</t>
        </is>
      </c>
      <c r="C4173" t="inlineStr">
        <is>
          <t>continuation</t>
        </is>
      </c>
      <c r="D4173" t="n">
        <v>1617</v>
      </c>
      <c r="E4173" t="n">
        <v>1139</v>
      </c>
      <c r="F4173" t="inlineStr">
        <is>
          <t xml:space="preserve">    devoir te doen ten eynde de Deser-</t>
        </is>
      </c>
      <c r="G4173">
        <f>HYPERLINK("https://images.diginfra.net/iiif/NL-HaNA_1.01.02/3789/NL-HaNA_1.01.02_3789_0022.jpg/1373,402,1103,3115/full/0/default.jpg", "iiif_url")</f>
        <v/>
      </c>
    </row>
    <row r="4174">
      <c r="A4174" t="inlineStr">
        <is>
          <t>NL-HaNA_1.01.02_3789_0022-page-42</t>
        </is>
      </c>
      <c r="B4174" t="inlineStr">
        <is>
          <t>NL-HaNA_1.01.02_3789_0022-column-1473-502-903-2915</t>
        </is>
      </c>
      <c r="C4174" t="inlineStr">
        <is>
          <t>repeat_lemma</t>
        </is>
      </c>
      <c r="D4174" t="n">
        <v>1495</v>
      </c>
      <c r="E4174" t="n">
        <v>1193</v>
      </c>
      <c r="F4174" t="inlineStr">
        <is>
          <t xml:space="preserve">        teurs van bier moogen werden begreepen on-</t>
        </is>
      </c>
      <c r="G4174">
        <f>HYPERLINK("https://images.diginfra.net/iiif/NL-HaNA_1.01.02/3789/NL-HaNA_1.01.02_3789_0022.jpg/1373,402,1103,3115/full/0/default.jpg", "iiif_url")</f>
        <v/>
      </c>
    </row>
    <row r="4175">
      <c r="A4175" t="inlineStr">
        <is>
          <t>NL-HaNA_1.01.02_3789_0022-page-42</t>
        </is>
      </c>
      <c r="B4175" t="inlineStr">
        <is>
          <t>NL-HaNA_1.01.02_3789_0022-column-1473-502-903-2915</t>
        </is>
      </c>
      <c r="C4175" t="inlineStr">
        <is>
          <t>lemma</t>
        </is>
      </c>
      <c r="D4175" t="n">
        <v>1497</v>
      </c>
      <c r="E4175" t="n">
        <v>1241</v>
      </c>
      <c r="F4175" t="inlineStr">
        <is>
          <t>der de Acte van de Deserteurs en Muyti-</t>
        </is>
      </c>
      <c r="G4175">
        <f>HYPERLINK("https://images.diginfra.net/iiif/NL-HaNA_1.01.02/3789/NL-HaNA_1.01.02_3789_0022.jpg/1373,402,1103,3115/full/0/default.jpg", "iiif_url")</f>
        <v/>
      </c>
    </row>
    <row r="4176">
      <c r="A4176" t="inlineStr">
        <is>
          <t>NL-HaNA_1.01.02_3789_0022-page-42</t>
        </is>
      </c>
      <c r="B4176" t="inlineStr">
        <is>
          <t>NL-HaNA_1.01.02_3789_0022-column-1473-502-903-2915</t>
        </is>
      </c>
      <c r="C4176" t="inlineStr">
        <is>
          <t>lemma</t>
        </is>
      </c>
      <c r="D4176" t="n">
        <v>1499</v>
      </c>
      <c r="E4176" t="n">
        <v>1303</v>
      </c>
      <c r="F4176" t="inlineStr">
        <is>
          <t>neerders. 65</t>
        </is>
      </c>
      <c r="G4176">
        <f>HYPERLINK("https://images.diginfra.net/iiif/NL-HaNA_1.01.02/3789/NL-HaNA_1.01.02_3789_0022.jpg/1373,402,1103,3115/full/0/default.jpg", "iiif_url")</f>
        <v/>
      </c>
    </row>
    <row r="4177">
      <c r="A4177" t="inlineStr">
        <is>
          <t>NL-HaNA_1.01.02_3789_0022-page-42</t>
        </is>
      </c>
      <c r="B4177" t="inlineStr">
        <is>
          <t>NL-HaNA_1.01.02_3789_0022-column-1473-502-903-2915</t>
        </is>
      </c>
      <c r="C4177" t="inlineStr">
        <is>
          <t>non_index_line</t>
        </is>
      </c>
      <c r="D4177" t="n">
        <v>1749</v>
      </c>
      <c r="E4177" t="n">
        <v>1311</v>
      </c>
      <c r="F4177" t="inlineStr">
        <is>
          <t xml:space="preserve">        .</t>
        </is>
      </c>
      <c r="G4177">
        <f>HYPERLINK("https://images.diginfra.net/iiif/NL-HaNA_1.01.02/3789/NL-HaNA_1.01.02_3789_0022.jpg/1373,402,1103,3115/full/0/default.jpg", "iiif_url")</f>
        <v/>
      </c>
    </row>
    <row r="4178">
      <c r="A4178" t="inlineStr">
        <is>
          <t>NL-HaNA_1.01.02_3789_0022-page-42</t>
        </is>
      </c>
      <c r="B4178" t="inlineStr">
        <is>
          <t>NL-HaNA_1.01.02_3789_0022-column-1473-502-903-2915</t>
        </is>
      </c>
      <c r="C4178" t="inlineStr">
        <is>
          <t>repeat_lemma</t>
        </is>
      </c>
      <c r="D4178" t="n">
        <v>1619</v>
      </c>
      <c r="E4178" t="n">
        <v>1333</v>
      </c>
      <c r="F4178" t="inlineStr">
        <is>
          <t xml:space="preserve">        om betaalinge van de aghteustallen der</t>
        </is>
      </c>
      <c r="G4178">
        <f>HYPERLINK("https://images.diginfra.net/iiif/NL-HaNA_1.01.02/3789/NL-HaNA_1.01.02_3789_0022.jpg/1373,402,1103,3115/full/0/default.jpg", "iiif_url")</f>
        <v/>
      </c>
    </row>
    <row r="4179">
      <c r="A4179" t="inlineStr">
        <is>
          <t>NL-HaNA_1.01.02_3789_0022-page-42</t>
        </is>
      </c>
      <c r="B4179" t="inlineStr">
        <is>
          <t>NL-HaNA_1.01.02_3789_0022-column-1473-502-903-2915</t>
        </is>
      </c>
      <c r="C4179" t="inlineStr">
        <is>
          <t>lemma</t>
        </is>
      </c>
      <c r="D4179" t="n">
        <v>1499</v>
      </c>
      <c r="E4179" t="n">
        <v>1397</v>
      </c>
      <c r="F4179" t="inlineStr">
        <is>
          <t>dertien Regimenten. 67. 103.</t>
        </is>
      </c>
      <c r="G4179">
        <f>HYPERLINK("https://images.diginfra.net/iiif/NL-HaNA_1.01.02/3789/NL-HaNA_1.01.02_3789_0022.jpg/1373,402,1103,3115/full/0/default.jpg", "iiif_url")</f>
        <v/>
      </c>
    </row>
    <row r="4180">
      <c r="A4180" t="inlineStr">
        <is>
          <t>NL-HaNA_1.01.02_3789_0022-page-42</t>
        </is>
      </c>
      <c r="B4180" t="inlineStr">
        <is>
          <t>NL-HaNA_1.01.02_3789_0022-column-1473-502-903-2915</t>
        </is>
      </c>
      <c r="C4180" t="inlineStr">
        <is>
          <t>repeat_lemma</t>
        </is>
      </c>
      <c r="D4180" t="n">
        <v>1622</v>
      </c>
      <c r="E4180" t="n">
        <v>1432</v>
      </c>
      <c r="F4180" t="inlineStr">
        <is>
          <t xml:space="preserve">        antwoordt op baar Hoogh Mog. Re-</t>
        </is>
      </c>
      <c r="G4180">
        <f>HYPERLINK("https://images.diginfra.net/iiif/NL-HaNA_1.01.02/3789/NL-HaNA_1.01.02_3789_0022.jpg/1373,402,1103,3115/full/0/default.jpg", "iiif_url")</f>
        <v/>
      </c>
    </row>
    <row r="4181">
      <c r="A4181" t="inlineStr">
        <is>
          <t>NL-HaNA_1.01.02_3789_0022-page-42</t>
        </is>
      </c>
      <c r="B4181" t="inlineStr">
        <is>
          <t>NL-HaNA_1.01.02_3789_0022-column-1473-502-903-2915</t>
        </is>
      </c>
      <c r="C4181" t="inlineStr">
        <is>
          <t>lemma</t>
        </is>
      </c>
      <c r="D4181" t="n">
        <v>1502</v>
      </c>
      <c r="E4181" t="n">
        <v>1481</v>
      </c>
      <c r="F4181" t="inlineStr">
        <is>
          <t>solutie raackende de saaken in Ouostvrieslandt.</t>
        </is>
      </c>
      <c r="G4181">
        <f>HYPERLINK("https://images.diginfra.net/iiif/NL-HaNA_1.01.02/3789/NL-HaNA_1.01.02_3789_0022.jpg/1373,402,1103,3115/full/0/default.jpg", "iiif_url")</f>
        <v/>
      </c>
    </row>
    <row r="4182">
      <c r="A4182" t="inlineStr">
        <is>
          <t>NL-HaNA_1.01.02_3789_0022-page-42</t>
        </is>
      </c>
      <c r="B4182" t="inlineStr">
        <is>
          <t>NL-HaNA_1.01.02_3789_0022-column-1473-502-903-2915</t>
        </is>
      </c>
      <c r="C4182" t="inlineStr">
        <is>
          <t>continuation</t>
        </is>
      </c>
      <c r="D4182" t="n">
        <v>1509</v>
      </c>
      <c r="E4182" t="n">
        <v>1552</v>
      </c>
      <c r="F4182" t="inlineStr">
        <is>
          <t xml:space="preserve">    147.</t>
        </is>
      </c>
      <c r="G4182">
        <f>HYPERLINK("https://images.diginfra.net/iiif/NL-HaNA_1.01.02/3789/NL-HaNA_1.01.02_3789_0022.jpg/1373,402,1103,3115/full/0/default.jpg", "iiif_url")</f>
        <v/>
      </c>
    </row>
    <row r="4183">
      <c r="A4183" t="inlineStr">
        <is>
          <t>NL-HaNA_1.01.02_3789_0022-page-42</t>
        </is>
      </c>
      <c r="B4183" t="inlineStr">
        <is>
          <t>NL-HaNA_1.01.02_3789_0022-column-1473-502-903-2915</t>
        </is>
      </c>
      <c r="C4183" t="inlineStr">
        <is>
          <t>repeat_lemma</t>
        </is>
      </c>
      <c r="D4183" t="n">
        <v>1629</v>
      </c>
      <c r="E4183" t="n">
        <v>1577</v>
      </c>
      <c r="F4183" t="inlineStr">
        <is>
          <t xml:space="preserve">        aangesteldt tot Commandant van Stee-</t>
        </is>
      </c>
      <c r="G4183">
        <f>HYPERLINK("https://images.diginfra.net/iiif/NL-HaNA_1.01.02/3789/NL-HaNA_1.01.02_3789_0022.jpg/1373,402,1103,3115/full/0/default.jpg", "iiif_url")</f>
        <v/>
      </c>
    </row>
    <row r="4184">
      <c r="A4184" t="inlineStr">
        <is>
          <t>NL-HaNA_1.01.02_3789_0022-page-42</t>
        </is>
      </c>
      <c r="B4184" t="inlineStr">
        <is>
          <t>NL-HaNA_1.01.02_3789_0022-column-1473-502-903-2915</t>
        </is>
      </c>
      <c r="C4184" t="inlineStr">
        <is>
          <t>lemma</t>
        </is>
      </c>
      <c r="D4184" t="n">
        <v>1506</v>
      </c>
      <c r="E4184" t="n">
        <v>1637</v>
      </c>
      <c r="F4184" t="inlineStr">
        <is>
          <t>venswaart. 176.</t>
        </is>
      </c>
      <c r="G4184">
        <f>HYPERLINK("https://images.diginfra.net/iiif/NL-HaNA_1.01.02/3789/NL-HaNA_1.01.02_3789_0022.jpg/1373,402,1103,3115/full/0/default.jpg", "iiif_url")</f>
        <v/>
      </c>
    </row>
    <row r="4185">
      <c r="A4185" t="inlineStr">
        <is>
          <t>NL-HaNA_1.01.02_3789_0022-page-42</t>
        </is>
      </c>
      <c r="B4185" t="inlineStr">
        <is>
          <t>NL-HaNA_1.01.02_3789_0022-column-1473-502-903-2915</t>
        </is>
      </c>
      <c r="C4185" t="inlineStr">
        <is>
          <t>repeat_lemma</t>
        </is>
      </c>
      <c r="D4185" t="n">
        <v>1627</v>
      </c>
      <c r="E4185" t="n">
        <v>1674</v>
      </c>
      <c r="F4185" t="inlineStr">
        <is>
          <t xml:space="preserve">        gepermitieert den eedt by procuratie</t>
        </is>
      </c>
      <c r="G4185">
        <f>HYPERLINK("https://images.diginfra.net/iiif/NL-HaNA_1.01.02/3789/NL-HaNA_1.01.02_3789_0022.jpg/1373,402,1103,3115/full/0/default.jpg", "iiif_url")</f>
        <v/>
      </c>
    </row>
    <row r="4186">
      <c r="A4186" t="inlineStr">
        <is>
          <t>NL-HaNA_1.01.02_3789_0022-page-42</t>
        </is>
      </c>
      <c r="B4186" t="inlineStr">
        <is>
          <t>NL-HaNA_1.01.02_3789_0022-column-1473-502-903-2915</t>
        </is>
      </c>
      <c r="C4186" t="inlineStr">
        <is>
          <t>lemma</t>
        </is>
      </c>
      <c r="D4186" t="n">
        <v>1509</v>
      </c>
      <c r="E4186" t="n">
        <v>1729</v>
      </c>
      <c r="F4186" t="inlineStr">
        <is>
          <t>door van Rielle af te leggen. 213.</t>
        </is>
      </c>
      <c r="G4186">
        <f>HYPERLINK("https://images.diginfra.net/iiif/NL-HaNA_1.01.02/3789/NL-HaNA_1.01.02_3789_0022.jpg/1373,402,1103,3115/full/0/default.jpg", "iiif_url")</f>
        <v/>
      </c>
    </row>
    <row r="4187">
      <c r="A4187" t="inlineStr">
        <is>
          <t>NL-HaNA_1.01.02_3789_0022-page-42</t>
        </is>
      </c>
      <c r="B4187" t="inlineStr">
        <is>
          <t>NL-HaNA_1.01.02_3789_0022-column-1473-502-903-2915</t>
        </is>
      </c>
      <c r="C4187" t="inlineStr">
        <is>
          <t>repeat_lemma</t>
        </is>
      </c>
      <c r="D4187" t="n">
        <v>1631</v>
      </c>
      <c r="E4187" t="n">
        <v>1766</v>
      </c>
      <c r="F4187" t="inlineStr">
        <is>
          <t xml:space="preserve">        tydingh met ingevalle Oostindische Re-</t>
        </is>
      </c>
      <c r="G4187">
        <f>HYPERLINK("https://images.diginfra.net/iiif/NL-HaNA_1.01.02/3789/NL-HaNA_1.01.02_3789_0022.jpg/1373,402,1103,3115/full/0/default.jpg", "iiif_url")</f>
        <v/>
      </c>
    </row>
    <row r="4188">
      <c r="A4188" t="inlineStr">
        <is>
          <t>NL-HaNA_1.01.02_3789_0022-page-42</t>
        </is>
      </c>
      <c r="B4188" t="inlineStr">
        <is>
          <t>NL-HaNA_1.01.02_3789_0022-column-1473-502-903-2915</t>
        </is>
      </c>
      <c r="C4188" t="inlineStr">
        <is>
          <t>lemma</t>
        </is>
      </c>
      <c r="D4188" t="n">
        <v>1509</v>
      </c>
      <c r="E4188" t="n">
        <v>1816</v>
      </c>
      <c r="F4188" t="inlineStr">
        <is>
          <t>tourscheepen, te senden aan de Oostindische</t>
        </is>
      </c>
      <c r="G4188">
        <f>HYPERLINK("https://images.diginfra.net/iiif/NL-HaNA_1.01.02/3789/NL-HaNA_1.01.02_3789_0022.jpg/1373,402,1103,3115/full/0/default.jpg", "iiif_url")</f>
        <v/>
      </c>
    </row>
    <row r="4189">
      <c r="A4189" t="inlineStr">
        <is>
          <t>NL-HaNA_1.01.02_3789_0022-page-42</t>
        </is>
      </c>
      <c r="B4189" t="inlineStr">
        <is>
          <t>NL-HaNA_1.01.02_3789_0022-column-1473-502-903-2915</t>
        </is>
      </c>
      <c r="C4189" t="inlineStr">
        <is>
          <t>lemma</t>
        </is>
      </c>
      <c r="D4189" t="n">
        <v>1513</v>
      </c>
      <c r="E4189" t="n">
        <v>1881</v>
      </c>
      <c r="F4189" t="inlineStr">
        <is>
          <t>Compagnie. 447.</t>
        </is>
      </c>
      <c r="G4189">
        <f>HYPERLINK("https://images.diginfra.net/iiif/NL-HaNA_1.01.02/3789/NL-HaNA_1.01.02_3789_0022.jpg/1373,402,1103,3115/full/0/default.jpg", "iiif_url")</f>
        <v/>
      </c>
    </row>
    <row r="4190">
      <c r="A4190" t="inlineStr">
        <is>
          <t>NL-HaNA_1.01.02_3789_0022-page-42</t>
        </is>
      </c>
      <c r="B4190" t="inlineStr">
        <is>
          <t>NL-HaNA_1.01.02_3789_0022-column-1473-502-903-2915</t>
        </is>
      </c>
      <c r="C4190" t="inlineStr">
        <is>
          <t>repeat_lemma</t>
        </is>
      </c>
      <c r="D4190" t="n">
        <v>1638</v>
      </c>
      <c r="E4190" t="n">
        <v>1909</v>
      </c>
      <c r="F4190" t="inlineStr">
        <is>
          <t xml:space="preserve">        weegens bet neemen van een Sweedtsch</t>
        </is>
      </c>
      <c r="G4190">
        <f>HYPERLINK("https://images.diginfra.net/iiif/NL-HaNA_1.01.02/3789/NL-HaNA_1.01.02_3789_0022.jpg/1373,402,1103,3115/full/0/default.jpg", "iiif_url")</f>
        <v/>
      </c>
    </row>
    <row r="4191">
      <c r="A4191" t="inlineStr">
        <is>
          <t>NL-HaNA_1.01.02_3789_0022-page-42</t>
        </is>
      </c>
      <c r="B4191" t="inlineStr">
        <is>
          <t>NL-HaNA_1.01.02_3789_0022-column-1473-502-903-2915</t>
        </is>
      </c>
      <c r="C4191" t="inlineStr">
        <is>
          <t>lemma</t>
        </is>
      </c>
      <c r="D4191" t="n">
        <v>1518</v>
      </c>
      <c r="E4191" t="n">
        <v>1969</v>
      </c>
      <c r="F4191" t="inlineStr">
        <is>
          <t>Oostindisch Schip. 510.</t>
        </is>
      </c>
      <c r="G4191">
        <f>HYPERLINK("https://images.diginfra.net/iiif/NL-HaNA_1.01.02/3789/NL-HaNA_1.01.02_3789_0022.jpg/1373,402,1103,3115/full/0/default.jpg", "iiif_url")</f>
        <v/>
      </c>
    </row>
    <row r="4192">
      <c r="A4192" t="inlineStr">
        <is>
          <t>NL-HaNA_1.01.02_3789_0022-page-42</t>
        </is>
      </c>
      <c r="B4192" t="inlineStr">
        <is>
          <t>NL-HaNA_1.01.02_3789_0022-column-1473-502-903-2915</t>
        </is>
      </c>
      <c r="C4192" t="inlineStr">
        <is>
          <t>repeat_lemma</t>
        </is>
      </c>
      <c r="D4192" t="n">
        <v>1636</v>
      </c>
      <c r="E4192" t="n">
        <v>2006</v>
      </c>
      <c r="F4192" t="inlineStr">
        <is>
          <t xml:space="preserve">        toegesonden de informatien weegens de</t>
        </is>
      </c>
      <c r="G4192">
        <f>HYPERLINK("https://images.diginfra.net/iiif/NL-HaNA_1.01.02/3789/NL-HaNA_1.01.02_3789_0022.jpg/1373,402,1103,3115/full/0/default.jpg", "iiif_url")</f>
        <v/>
      </c>
    </row>
    <row r="4193">
      <c r="A4193" t="inlineStr">
        <is>
          <t>NL-HaNA_1.01.02_3789_0022-page-42</t>
        </is>
      </c>
      <c r="B4193" t="inlineStr">
        <is>
          <t>NL-HaNA_1.01.02_3789_0022-column-1473-502-903-2915</t>
        </is>
      </c>
      <c r="C4193" t="inlineStr">
        <is>
          <t>lemma</t>
        </is>
      </c>
      <c r="D4193" t="n">
        <v>1513</v>
      </c>
      <c r="E4193" t="n">
        <v>2058</v>
      </c>
      <c r="F4193" t="inlineStr">
        <is>
          <t>difserenten tusschen den Consul Gerbrants en</t>
        </is>
      </c>
      <c r="G4193">
        <f>HYPERLINK("https://images.diginfra.net/iiif/NL-HaNA_1.01.02/3789/NL-HaNA_1.01.02_3789_0022.jpg/1373,402,1103,3115/full/0/default.jpg", "iiif_url")</f>
        <v/>
      </c>
    </row>
    <row r="4194">
      <c r="A4194" t="inlineStr">
        <is>
          <t>NL-HaNA_1.01.02_3789_0022-page-42</t>
        </is>
      </c>
      <c r="B4194" t="inlineStr">
        <is>
          <t>NL-HaNA_1.01.02_3789_0022-column-1473-502-903-2915</t>
        </is>
      </c>
      <c r="C4194" t="inlineStr">
        <is>
          <t>lemma</t>
        </is>
      </c>
      <c r="D4194" t="n">
        <v>1518</v>
      </c>
      <c r="E4194" t="n">
        <v>2107</v>
      </c>
      <c r="F4194" t="inlineStr">
        <is>
          <t>den Engelschen Consul. 675.</t>
        </is>
      </c>
      <c r="G4194">
        <f>HYPERLINK("https://images.diginfra.net/iiif/NL-HaNA_1.01.02/3789/NL-HaNA_1.01.02_3789_0022.jpg/1373,402,1103,3115/full/0/default.jpg", "iiif_url")</f>
        <v/>
      </c>
    </row>
    <row r="4195">
      <c r="A4195" t="inlineStr">
        <is>
          <t>NL-HaNA_1.01.02_3789_0022-page-42</t>
        </is>
      </c>
      <c r="B4195" t="inlineStr">
        <is>
          <t>NL-HaNA_1.01.02_3789_0022-column-1473-502-903-2915</t>
        </is>
      </c>
      <c r="C4195" t="inlineStr">
        <is>
          <t>lemma</t>
        </is>
      </c>
      <c r="D4195" t="n">
        <v>1471</v>
      </c>
      <c r="E4195" t="n">
        <v>2148</v>
      </c>
      <c r="F4195" t="inlineStr">
        <is>
          <t>Hop, Pasport om seven Paarden na Yperen te</t>
        </is>
      </c>
      <c r="G4195">
        <f>HYPERLINK("https://images.diginfra.net/iiif/NL-HaNA_1.01.02/3789/NL-HaNA_1.01.02_3789_0022.jpg/1373,402,1103,3115/full/0/default.jpg", "iiif_url")</f>
        <v/>
      </c>
    </row>
    <row r="4196">
      <c r="A4196" t="inlineStr">
        <is>
          <t>NL-HaNA_1.01.02_3789_0022-page-42</t>
        </is>
      </c>
      <c r="B4196" t="inlineStr">
        <is>
          <t>NL-HaNA_1.01.02_3789_0022-column-1473-502-903-2915</t>
        </is>
      </c>
      <c r="C4196" t="inlineStr">
        <is>
          <t>lemma</t>
        </is>
      </c>
      <c r="D4196" t="n">
        <v>1520</v>
      </c>
      <c r="E4196" t="n">
        <v>2206</v>
      </c>
      <c r="F4196" t="inlineStr">
        <is>
          <t>mogen uytvoeren. 86.</t>
        </is>
      </c>
      <c r="G4196">
        <f>HYPERLINK("https://images.diginfra.net/iiif/NL-HaNA_1.01.02/3789/NL-HaNA_1.01.02_3789_0022.jpg/1373,402,1103,3115/full/0/default.jpg", "iiif_url")</f>
        <v/>
      </c>
    </row>
    <row r="4197">
      <c r="A4197" t="inlineStr">
        <is>
          <t>NL-HaNA_1.01.02_3789_0022-page-42</t>
        </is>
      </c>
      <c r="B4197" t="inlineStr">
        <is>
          <t>NL-HaNA_1.01.02_3789_0022-column-1473-502-903-2915</t>
        </is>
      </c>
      <c r="C4197" t="inlineStr">
        <is>
          <t>lemma</t>
        </is>
      </c>
      <c r="D4197" t="n">
        <v>1471</v>
      </c>
      <c r="E4197" t="n">
        <v>2249</v>
      </c>
      <c r="F4197" t="inlineStr">
        <is>
          <t>Hoyer , Conclusie van replicq en duplicq van</t>
        </is>
      </c>
      <c r="G4197">
        <f>HYPERLINK("https://images.diginfra.net/iiif/NL-HaNA_1.01.02/3789/NL-HaNA_1.01.02_3789_0022.jpg/1373,402,1103,3115/full/0/default.jpg", "iiif_url")</f>
        <v/>
      </c>
    </row>
    <row r="4198">
      <c r="A4198" t="inlineStr">
        <is>
          <t>NL-HaNA_1.01.02_3789_0022-page-42</t>
        </is>
      </c>
      <c r="B4198" t="inlineStr">
        <is>
          <t>NL-HaNA_1.01.02_3789_0022-column-1473-502-903-2915</t>
        </is>
      </c>
      <c r="C4198" t="inlineStr">
        <is>
          <t>continuation</t>
        </is>
      </c>
      <c r="D4198" t="n">
        <v>1520</v>
      </c>
      <c r="E4198" t="n">
        <v>2309</v>
      </c>
      <c r="F4198" t="inlineStr">
        <is>
          <t xml:space="preserve">    Stockenbrock. 647.</t>
        </is>
      </c>
      <c r="G4198">
        <f>HYPERLINK("https://images.diginfra.net/iiif/NL-HaNA_1.01.02/3789/NL-HaNA_1.01.02_3789_0022.jpg/1373,402,1103,3115/full/0/default.jpg", "iiif_url")</f>
        <v/>
      </c>
    </row>
    <row r="4199">
      <c r="A4199" t="inlineStr">
        <is>
          <t>NL-HaNA_1.01.02_3789_0022-page-42</t>
        </is>
      </c>
      <c r="B4199" t="inlineStr">
        <is>
          <t>NL-HaNA_1.01.02_3789_0022-column-1473-502-903-2915</t>
        </is>
      </c>
      <c r="C4199" t="inlineStr">
        <is>
          <t>lemma</t>
        </is>
      </c>
      <c r="D4199" t="n">
        <v>1471</v>
      </c>
      <c r="E4199" t="n">
        <v>2341</v>
      </c>
      <c r="F4199" t="inlineStr">
        <is>
          <t>van Hoymond aangesteldt tot Contrerolleur</t>
        </is>
      </c>
      <c r="G4199">
        <f>HYPERLINK("https://images.diginfra.net/iiif/NL-HaNA_1.01.02/3789/NL-HaNA_1.01.02_3789_0022.jpg/1373,402,1103,3115/full/0/default.jpg", "iiif_url")</f>
        <v/>
      </c>
    </row>
    <row r="4200">
      <c r="A4200" t="inlineStr">
        <is>
          <t>NL-HaNA_1.01.02_3789_0022-page-42</t>
        </is>
      </c>
      <c r="B4200" t="inlineStr">
        <is>
          <t>NL-HaNA_1.01.02_3789_0022-column-1473-502-903-2915</t>
        </is>
      </c>
      <c r="C4200" t="inlineStr">
        <is>
          <t>continuation</t>
        </is>
      </c>
      <c r="D4200" t="n">
        <v>1520</v>
      </c>
      <c r="E4200" t="n">
        <v>2391</v>
      </c>
      <c r="F4200" t="inlineStr">
        <is>
          <t xml:space="preserve">    van de Comnvoyen en Licenten te Medenblik.</t>
        </is>
      </c>
      <c r="G4200">
        <f>HYPERLINK("https://images.diginfra.net/iiif/NL-HaNA_1.01.02/3789/NL-HaNA_1.01.02_3789_0022.jpg/1373,402,1103,3115/full/0/default.jpg", "iiif_url")</f>
        <v/>
      </c>
    </row>
    <row r="4201">
      <c r="A4201" t="inlineStr">
        <is>
          <t>NL-HaNA_1.01.02_3789_0022-page-42</t>
        </is>
      </c>
      <c r="B4201" t="inlineStr">
        <is>
          <t>NL-HaNA_1.01.02_3789_0022-column-1473-502-903-2915</t>
        </is>
      </c>
      <c r="C4201" t="inlineStr">
        <is>
          <t>continuation</t>
        </is>
      </c>
      <c r="D4201" t="n">
        <v>1525</v>
      </c>
      <c r="E4201" t="n">
        <v>2468</v>
      </c>
      <c r="F4201" t="inlineStr">
        <is>
          <t xml:space="preserve">    17.</t>
        </is>
      </c>
      <c r="G4201">
        <f>HYPERLINK("https://images.diginfra.net/iiif/NL-HaNA_1.01.02/3789/NL-HaNA_1.01.02_3789_0022.jpg/1373,402,1103,3115/full/0/default.jpg", "iiif_url")</f>
        <v/>
      </c>
    </row>
    <row r="4202">
      <c r="A4202" t="inlineStr">
        <is>
          <t>NL-HaNA_1.01.02_3789_0022-page-42</t>
        </is>
      </c>
      <c r="B4202" t="inlineStr">
        <is>
          <t>NL-HaNA_1.01.02_3789_0022-column-1473-502-903-2915</t>
        </is>
      </c>
      <c r="C4202" t="inlineStr">
        <is>
          <t>lemma</t>
        </is>
      </c>
      <c r="D4202" t="n">
        <v>1473</v>
      </c>
      <c r="E4202" t="n">
        <v>2486</v>
      </c>
      <c r="F4202" t="inlineStr">
        <is>
          <t>de Hoy, Requeste antidotaal ter Grifsie te se-</t>
        </is>
      </c>
      <c r="G4202">
        <f>HYPERLINK("https://images.diginfra.net/iiif/NL-HaNA_1.01.02/3789/NL-HaNA_1.01.02_3789_0022.jpg/1373,402,1103,3115/full/0/default.jpg", "iiif_url")</f>
        <v/>
      </c>
    </row>
    <row r="4203">
      <c r="A4203" t="inlineStr">
        <is>
          <t>NL-HaNA_1.01.02_3789_0022-page-42</t>
        </is>
      </c>
      <c r="B4203" t="inlineStr">
        <is>
          <t>NL-HaNA_1.01.02_3789_0022-column-1473-502-903-2915</t>
        </is>
      </c>
      <c r="C4203" t="inlineStr">
        <is>
          <t>continuation</t>
        </is>
      </c>
      <c r="D4203" t="n">
        <v>1520</v>
      </c>
      <c r="E4203" t="n">
        <v>2561</v>
      </c>
      <c r="F4203" t="inlineStr">
        <is>
          <t xml:space="preserve">    poneeren. 177.</t>
        </is>
      </c>
      <c r="G4203">
        <f>HYPERLINK("https://images.diginfra.net/iiif/NL-HaNA_1.01.02/3789/NL-HaNA_1.01.02_3789_0022.jpg/1373,402,1103,3115/full/0/default.jpg", "iiif_url")</f>
        <v/>
      </c>
    </row>
    <row r="4204">
      <c r="A4204" t="inlineStr">
        <is>
          <t>NL-HaNA_1.01.02_3789_0022-page-42</t>
        </is>
      </c>
      <c r="B4204" t="inlineStr">
        <is>
          <t>NL-HaNA_1.01.02_3789_0022-column-1473-502-903-2915</t>
        </is>
      </c>
      <c r="C4204" t="inlineStr">
        <is>
          <t>repeat_lemma</t>
        </is>
      </c>
      <c r="D4204" t="n">
        <v>1645</v>
      </c>
      <c r="E4204" t="n">
        <v>2582</v>
      </c>
      <c r="F4204" t="inlineStr">
        <is>
          <t xml:space="preserve">        zelast in revisie voort te procederen</t>
        </is>
      </c>
      <c r="G4204">
        <f>HYPERLINK("https://images.diginfra.net/iiif/NL-HaNA_1.01.02/3789/NL-HaNA_1.01.02_3789_0022.jpg/1373,402,1103,3115/full/0/default.jpg", "iiif_url")</f>
        <v/>
      </c>
    </row>
    <row r="4205">
      <c r="A4205" t="inlineStr">
        <is>
          <t>NL-HaNA_1.01.02_3789_0022-page-42</t>
        </is>
      </c>
      <c r="B4205" t="inlineStr">
        <is>
          <t>NL-HaNA_1.01.02_3789_0022-column-1473-502-903-2915</t>
        </is>
      </c>
      <c r="C4205" t="inlineStr">
        <is>
          <t>continuation</t>
        </is>
      </c>
      <c r="D4205" t="n">
        <v>1520</v>
      </c>
      <c r="E4205" t="n">
        <v>2649</v>
      </c>
      <c r="F4205" t="inlineStr">
        <is>
          <t xml:space="preserve">    tegen Aredes. 179.</t>
        </is>
      </c>
      <c r="G4205">
        <f>HYPERLINK("https://images.diginfra.net/iiif/NL-HaNA_1.01.02/3789/NL-HaNA_1.01.02_3789_0022.jpg/1373,402,1103,3115/full/0/default.jpg", "iiif_url")</f>
        <v/>
      </c>
    </row>
    <row r="4206">
      <c r="A4206" t="inlineStr">
        <is>
          <t>NL-HaNA_1.01.02_3789_0022-page-42</t>
        </is>
      </c>
      <c r="B4206" t="inlineStr">
        <is>
          <t>NL-HaNA_1.01.02_3789_0022-column-1473-502-903-2915</t>
        </is>
      </c>
      <c r="C4206" t="inlineStr">
        <is>
          <t>repeat_lemma</t>
        </is>
      </c>
      <c r="D4206" t="n">
        <v>1655</v>
      </c>
      <c r="E4206" t="n">
        <v>2696</v>
      </c>
      <c r="F4206" t="inlineStr">
        <is>
          <t xml:space="preserve">        surcheantie. 204.</t>
        </is>
      </c>
      <c r="G4206">
        <f>HYPERLINK("https://images.diginfra.net/iiif/NL-HaNA_1.01.02/3789/NL-HaNA_1.01.02_3789_0022.jpg/1373,402,1103,3115/full/0/default.jpg", "iiif_url")</f>
        <v/>
      </c>
    </row>
    <row r="4207">
      <c r="A4207" t="inlineStr">
        <is>
          <t>NL-HaNA_1.01.02_3789_0022-page-42</t>
        </is>
      </c>
      <c r="B4207" t="inlineStr">
        <is>
          <t>NL-HaNA_1.01.02_3789_0022-column-1473-502-903-2915</t>
        </is>
      </c>
      <c r="C4207" t="inlineStr">
        <is>
          <t>continuation</t>
        </is>
      </c>
      <c r="D4207" t="n">
        <v>1650</v>
      </c>
      <c r="E4207" t="n">
        <v>2732</v>
      </c>
      <c r="F4207" t="inlineStr">
        <is>
          <t xml:space="preserve">    Gouverneur en Raden van Suriname</t>
        </is>
      </c>
      <c r="G4207">
        <f>HYPERLINK("https://images.diginfra.net/iiif/NL-HaNA_1.01.02/3789/NL-HaNA_1.01.02_3789_0022.jpg/1373,402,1103,3115/full/0/default.jpg", "iiif_url")</f>
        <v/>
      </c>
    </row>
    <row r="4208">
      <c r="A4208" t="inlineStr">
        <is>
          <t>NL-HaNA_1.01.02_3789_0022-page-42</t>
        </is>
      </c>
      <c r="B4208" t="inlineStr">
        <is>
          <t>NL-HaNA_1.01.02_3789_0022-column-1473-502-903-2915</t>
        </is>
      </c>
      <c r="C4208" t="inlineStr">
        <is>
          <t>continuation</t>
        </is>
      </c>
      <c r="D4208" t="n">
        <v>1525</v>
      </c>
      <c r="E4208" t="n">
        <v>2778</v>
      </c>
      <c r="F4208" t="inlineStr">
        <is>
          <t xml:space="preserve">    gelast de Stucken van hin proces tegens Are-</t>
        </is>
      </c>
      <c r="G4208">
        <f>HYPERLINK("https://images.diginfra.net/iiif/NL-HaNA_1.01.02/3789/NL-HaNA_1.01.02_3789_0022.jpg/1373,402,1103,3115/full/0/default.jpg", "iiif_url")</f>
        <v/>
      </c>
    </row>
    <row r="4209">
      <c r="A4209" t="inlineStr">
        <is>
          <t>NL-HaNA_1.01.02_3789_0022-page-42</t>
        </is>
      </c>
      <c r="B4209" t="inlineStr">
        <is>
          <t>NL-HaNA_1.01.02_3789_0022-column-1473-502-903-2915</t>
        </is>
      </c>
      <c r="C4209" t="inlineStr">
        <is>
          <t>continuation</t>
        </is>
      </c>
      <c r="D4209" t="n">
        <v>1528</v>
      </c>
      <c r="E4209" t="n">
        <v>2826</v>
      </c>
      <c r="F4209" t="inlineStr">
        <is>
          <t xml:space="preserve">    des geëvangeliseert aan haar Hoogh Mogende</t>
        </is>
      </c>
      <c r="G4209">
        <f>HYPERLINK("https://images.diginfra.net/iiif/NL-HaNA_1.01.02/3789/NL-HaNA_1.01.02_3789_0022.jpg/1373,402,1103,3115/full/0/default.jpg", "iiif_url")</f>
        <v/>
      </c>
    </row>
    <row r="4210">
      <c r="A4210" t="inlineStr">
        <is>
          <t>NL-HaNA_1.01.02_3789_0022-page-42</t>
        </is>
      </c>
      <c r="B4210" t="inlineStr">
        <is>
          <t>NL-HaNA_1.01.02_3789_0022-column-1473-502-903-2915</t>
        </is>
      </c>
      <c r="C4210" t="inlineStr">
        <is>
          <t>continuation</t>
        </is>
      </c>
      <c r="D4210" t="n">
        <v>1525</v>
      </c>
      <c r="E4210" t="n">
        <v>2892</v>
      </c>
      <c r="F4210" t="inlineStr">
        <is>
          <t xml:space="preserve">    over te senden. 301.</t>
        </is>
      </c>
      <c r="G4210">
        <f>HYPERLINK("https://images.diginfra.net/iiif/NL-HaNA_1.01.02/3789/NL-HaNA_1.01.02_3789_0022.jpg/1373,402,1103,3115/full/0/default.jpg", "iiif_url")</f>
        <v/>
      </c>
    </row>
    <row r="4211">
      <c r="A4211" t="inlineStr">
        <is>
          <t>NL-HaNA_1.01.02_3789_0022-page-42</t>
        </is>
      </c>
      <c r="B4211" t="inlineStr">
        <is>
          <t>NL-HaNA_1.01.02_3789_0022-column-1473-502-903-2915</t>
        </is>
      </c>
      <c r="C4211" t="inlineStr">
        <is>
          <t>repeat_lemma</t>
        </is>
      </c>
      <c r="D4211" t="n">
        <v>1652</v>
      </c>
      <c r="E4211" t="n">
        <v>2922</v>
      </c>
      <c r="F4211" t="inlineStr">
        <is>
          <t xml:space="preserve">        om voort te procedeeren tegens Aredes</t>
        </is>
      </c>
      <c r="G4211">
        <f>HYPERLINK("https://images.diginfra.net/iiif/NL-HaNA_1.01.02/3789/NL-HaNA_1.01.02_3789_0022.jpg/1373,402,1103,3115/full/0/default.jpg", "iiif_url")</f>
        <v/>
      </c>
    </row>
    <row r="4212">
      <c r="A4212" t="inlineStr">
        <is>
          <t>NL-HaNA_1.01.02_3789_0022-page-42</t>
        </is>
      </c>
      <c r="B4212" t="inlineStr">
        <is>
          <t>NL-HaNA_1.01.02_3789_0022-column-1473-502-903-2915</t>
        </is>
      </c>
      <c r="C4212" t="inlineStr">
        <is>
          <t>continuation</t>
        </is>
      </c>
      <c r="D4212" t="n">
        <v>1528</v>
      </c>
      <c r="E4212" t="n">
        <v>2974</v>
      </c>
      <c r="F4212" t="inlineStr">
        <is>
          <t xml:space="preserve">    te stellen in handen van Partyen. 485.</t>
        </is>
      </c>
      <c r="G4212">
        <f>HYPERLINK("https://images.diginfra.net/iiif/NL-HaNA_1.01.02/3789/NL-HaNA_1.01.02_3789_0022.jpg/1373,402,1103,3115/full/0/default.jpg", "iiif_url")</f>
        <v/>
      </c>
    </row>
    <row r="4213">
      <c r="A4213" t="inlineStr">
        <is>
          <t>NL-HaNA_1.01.02_3789_0022-page-42</t>
        </is>
      </c>
      <c r="B4213" t="inlineStr">
        <is>
          <t>NL-HaNA_1.01.02_3789_0022-column-1473-502-903-2915</t>
        </is>
      </c>
      <c r="C4213" t="inlineStr">
        <is>
          <t>repeat_lemma</t>
        </is>
      </c>
      <c r="D4213" t="n">
        <v>1650</v>
      </c>
      <c r="E4213" t="n">
        <v>3019</v>
      </c>
      <c r="F4213" t="inlineStr">
        <is>
          <t xml:space="preserve">        de saak gesteldt in handen van 's Lands</t>
        </is>
      </c>
      <c r="G4213">
        <f>HYPERLINK("https://images.diginfra.net/iiif/NL-HaNA_1.01.02/3789/NL-HaNA_1.01.02_3789_0022.jpg/1373,402,1103,3115/full/0/default.jpg", "iiif_url")</f>
        <v/>
      </c>
    </row>
    <row r="4214">
      <c r="A4214" t="inlineStr">
        <is>
          <t>NL-HaNA_1.01.02_3789_0022-page-42</t>
        </is>
      </c>
      <c r="B4214" t="inlineStr">
        <is>
          <t>NL-HaNA_1.01.02_3789_0022-column-1473-502-903-2915</t>
        </is>
      </c>
      <c r="C4214" t="inlineStr">
        <is>
          <t>continuation</t>
        </is>
      </c>
      <c r="D4214" t="n">
        <v>1537</v>
      </c>
      <c r="E4214" t="n">
        <v>3081</v>
      </c>
      <c r="F4214" t="inlineStr">
        <is>
          <t xml:space="preserve">    Advocaten. 516.</t>
        </is>
      </c>
      <c r="G4214">
        <f>HYPERLINK("https://images.diginfra.net/iiif/NL-HaNA_1.01.02/3789/NL-HaNA_1.01.02_3789_0022.jpg/1373,402,1103,3115/full/0/default.jpg", "iiif_url")</f>
        <v/>
      </c>
    </row>
    <row r="4215">
      <c r="A4215" t="inlineStr">
        <is>
          <t>NL-HaNA_1.01.02_3789_0022-page-42</t>
        </is>
      </c>
      <c r="B4215" t="inlineStr">
        <is>
          <t>NL-HaNA_1.01.02_3789_0022-column-1473-502-903-2915</t>
        </is>
      </c>
      <c r="C4215" t="inlineStr">
        <is>
          <t>repeat_lemma</t>
        </is>
      </c>
      <c r="D4215" t="n">
        <v>1652</v>
      </c>
      <c r="E4215" t="n">
        <v>3124</v>
      </c>
      <c r="F4215" t="inlineStr">
        <is>
          <t xml:space="preserve">        advis en resolutie. 631.</t>
        </is>
      </c>
      <c r="G4215">
        <f>HYPERLINK("https://images.diginfra.net/iiif/NL-HaNA_1.01.02/3789/NL-HaNA_1.01.02_3789_0022.jpg/1373,402,1103,3115/full/0/default.jpg", "iiif_url")</f>
        <v/>
      </c>
    </row>
    <row r="4216">
      <c r="A4216" t="inlineStr">
        <is>
          <t>NL-HaNA_1.01.02_3789_0022-page-42</t>
        </is>
      </c>
      <c r="B4216" t="inlineStr">
        <is>
          <t>NL-HaNA_1.01.02_3789_0022-column-1473-502-903-2915</t>
        </is>
      </c>
      <c r="C4216" t="inlineStr">
        <is>
          <t>lemma</t>
        </is>
      </c>
      <c r="D4216" t="n">
        <v>1483</v>
      </c>
      <c r="E4216" t="n">
        <v>3164</v>
      </c>
      <c r="F4216" t="inlineStr">
        <is>
          <t>Huberti, Brieven van Denaturalisatie. 233.</t>
        </is>
      </c>
      <c r="G4216">
        <f>HYPERLINK("https://images.diginfra.net/iiif/NL-HaNA_1.01.02/3789/NL-HaNA_1.01.02_3789_0022.jpg/1373,402,1103,3115/full/0/default.jpg", "iiif_url")</f>
        <v/>
      </c>
    </row>
    <row r="4217">
      <c r="A4217" t="inlineStr">
        <is>
          <t>NL-HaNA_1.01.02_3789_0022-page-42</t>
        </is>
      </c>
      <c r="B4217" t="inlineStr">
        <is>
          <t>NL-HaNA_1.01.02_3789_0022-column-1473-502-903-2915</t>
        </is>
      </c>
      <c r="C4217" t="inlineStr">
        <is>
          <t>lemma</t>
        </is>
      </c>
      <c r="D4217" t="n">
        <v>1483</v>
      </c>
      <c r="E4217" t="n">
        <v>3214</v>
      </c>
      <c r="F4217" t="inlineStr">
        <is>
          <t>Hudson klaghten over Spaansche Oorloghschee-</t>
        </is>
      </c>
      <c r="G4217">
        <f>HYPERLINK("https://images.diginfra.net/iiif/NL-HaNA_1.01.02/3789/NL-HaNA_1.01.02_3789_0022.jpg/1373,402,1103,3115/full/0/default.jpg", "iiif_url")</f>
        <v/>
      </c>
    </row>
    <row r="4218">
      <c r="A4218" t="inlineStr">
        <is>
          <t>NL-HaNA_1.01.02_3789_0022-page-42</t>
        </is>
      </c>
      <c r="B4218" t="inlineStr">
        <is>
          <t>NL-HaNA_1.01.02_3789_0022-column-1473-502-903-2915</t>
        </is>
      </c>
      <c r="C4218" t="inlineStr">
        <is>
          <t>continuation</t>
        </is>
      </c>
      <c r="D4218" t="n">
        <v>1530</v>
      </c>
      <c r="E4218" t="n">
        <v>3263</v>
      </c>
      <c r="F4218" t="inlineStr">
        <is>
          <t xml:space="preserve">    pen, een Eollandischen Hoecker opgebraght</t>
        </is>
      </c>
      <c r="G4218">
        <f>HYPERLINK("https://images.diginfra.net/iiif/NL-HaNA_1.01.02/3789/NL-HaNA_1.01.02_3789_0022.jpg/1373,402,1103,3115/full/0/default.jpg", "iiif_url")</f>
        <v/>
      </c>
    </row>
    <row r="4219">
      <c r="A4219" t="inlineStr">
        <is>
          <t>NL-HaNA_1.01.02_3789_0022-page-42</t>
        </is>
      </c>
      <c r="B4219" t="inlineStr">
        <is>
          <t>NL-HaNA_1.01.02_3789_0022-column-1473-502-903-2915</t>
        </is>
      </c>
      <c r="C4219" t="inlineStr">
        <is>
          <t>continuation</t>
        </is>
      </c>
      <c r="D4219" t="n">
        <v>1532</v>
      </c>
      <c r="E4219" t="n">
        <v>3310</v>
      </c>
      <c r="F4219" t="inlineStr">
        <is>
          <t xml:space="preserve">    hebbende , den Ambassadeur vander Meer</t>
        </is>
      </c>
      <c r="G4219">
        <f>HYPERLINK("https://images.diginfra.net/iiif/NL-HaNA_1.01.02/3789/NL-HaNA_1.01.02_3789_0022.jpg/1373,402,1103,3115/full/0/default.jpg", "iiif_url")</f>
        <v/>
      </c>
    </row>
    <row r="4220">
      <c r="A4220" t="inlineStr">
        <is>
          <t>NL-HaNA_1.01.02_3789_0022-page-42</t>
        </is>
      </c>
      <c r="B4220" t="inlineStr">
        <is>
          <t>NL-HaNA_1.01.02_3789_0022-column-1473-502-903-2915</t>
        </is>
      </c>
      <c r="C4220" t="inlineStr">
        <is>
          <t>continuation</t>
        </is>
      </c>
      <c r="D4220" t="n">
        <v>1535</v>
      </c>
      <c r="E4220" t="n">
        <v>3365</v>
      </c>
      <c r="F4220" t="inlineStr">
        <is>
          <t xml:space="preserve">    tot ontslaginge devoiren te doen. 12.</t>
        </is>
      </c>
      <c r="G4220">
        <f>HYPERLINK("https://images.diginfra.net/iiif/NL-HaNA_1.01.02/3789/NL-HaNA_1.01.02_3789_0022.jpg/1373,402,1103,3115/full/0/default.jpg", "iiif_url")</f>
        <v/>
      </c>
    </row>
    <row r="4224">
      <c r="A4224" t="inlineStr">
        <is>
          <t>NL-HaNA_1.01.02_3789_0022-page-43</t>
        </is>
      </c>
      <c r="B4224" t="inlineStr">
        <is>
          <t>NL-HaNA_1.01.02_3789_0022-column-2619-497-917-2900</t>
        </is>
      </c>
      <c r="C4224" t="inlineStr">
        <is>
          <t>continuation</t>
        </is>
      </c>
      <c r="D4224" t="n">
        <v>2772</v>
      </c>
      <c r="E4224" t="n">
        <v>490</v>
      </c>
      <c r="F4224" t="inlineStr">
        <is>
          <t xml:space="preserve">    nmotificecrende dat een Ambassade daar</t>
        </is>
      </c>
      <c r="G4224">
        <f>HYPERLINK("https://images.diginfra.net/iiif/NL-HaNA_1.01.02/3789/NL-HaNA_1.01.02_3789_0022.jpg/2519,397,1117,3100/full/0/default.jpg", "iiif_url")</f>
        <v/>
      </c>
    </row>
    <row r="4225">
      <c r="A4225" t="inlineStr">
        <is>
          <t>NL-HaNA_1.01.02_3789_0022-page-43</t>
        </is>
      </c>
      <c r="B4225" t="inlineStr">
        <is>
          <t>NL-HaNA_1.01.02_3789_0022-column-2619-497-917-2900</t>
        </is>
      </c>
      <c r="C4225" t="inlineStr">
        <is>
          <t>repeat_lemma</t>
        </is>
      </c>
      <c r="D4225" t="n">
        <v>2652</v>
      </c>
      <c r="E4225" t="n">
        <v>539</v>
      </c>
      <c r="F4225" t="inlineStr">
        <is>
          <t xml:space="preserve">        over na Vranckryck en Hollandt vertrocken</t>
        </is>
      </c>
      <c r="G4225">
        <f>HYPERLINK("https://images.diginfra.net/iiif/NL-HaNA_1.01.02/3789/NL-HaNA_1.01.02_3789_0022.jpg/2519,397,1117,3100/full/0/default.jpg", "iiif_url")</f>
        <v/>
      </c>
    </row>
    <row r="4226">
      <c r="A4226" t="inlineStr">
        <is>
          <t>NL-HaNA_1.01.02_3789_0022-page-43</t>
        </is>
      </c>
      <c r="B4226" t="inlineStr">
        <is>
          <t>NL-HaNA_1.01.02_3789_0022-column-2619-497-917-2900</t>
        </is>
      </c>
      <c r="C4226" t="inlineStr">
        <is>
          <t>repeat_lemma</t>
        </is>
      </c>
      <c r="D4226" t="n">
        <v>2657</v>
      </c>
      <c r="E4226" t="n">
        <v>590</v>
      </c>
      <c r="F4226" t="inlineStr">
        <is>
          <t xml:space="preserve">        was, Ambassadeur van Hoey gelast devoi-</t>
        </is>
      </c>
      <c r="G4226">
        <f>HYPERLINK("https://images.diginfra.net/iiif/NL-HaNA_1.01.02/3789/NL-HaNA_1.01.02_3789_0022.jpg/2519,397,1117,3100/full/0/default.jpg", "iiif_url")</f>
        <v/>
      </c>
    </row>
    <row r="4227">
      <c r="A4227" t="inlineStr">
        <is>
          <t>NL-HaNA_1.01.02_3789_0022-page-43</t>
        </is>
      </c>
      <c r="B4227" t="inlineStr">
        <is>
          <t>NL-HaNA_1.01.02_3789_0022-column-2619-497-917-2900</t>
        </is>
      </c>
      <c r="C4227" t="inlineStr">
        <is>
          <t>repeat_lemma</t>
        </is>
      </c>
      <c r="D4227" t="n">
        <v>2657</v>
      </c>
      <c r="E4227" t="n">
        <v>635</v>
      </c>
      <c r="F4227" t="inlineStr">
        <is>
          <t xml:space="preserve">        ren te doen, ten eynde deselve de reye naar</t>
        </is>
      </c>
      <c r="G4227">
        <f>HYPERLINK("https://images.diginfra.net/iiif/NL-HaNA_1.01.02/3789/NL-HaNA_1.01.02_3789_0022.jpg/2519,397,1117,3100/full/0/default.jpg", "iiif_url")</f>
        <v/>
      </c>
    </row>
    <row r="4228">
      <c r="A4228" t="inlineStr">
        <is>
          <t>NL-HaNA_1.01.02_3789_0022-page-43</t>
        </is>
      </c>
      <c r="B4228" t="inlineStr">
        <is>
          <t>NL-HaNA_1.01.02_3789_0022-column-2619-497-917-2900</t>
        </is>
      </c>
      <c r="C4228" t="inlineStr">
        <is>
          <t>repeat_lemma</t>
        </is>
      </c>
      <c r="D4228" t="n">
        <v>2657</v>
      </c>
      <c r="E4228" t="n">
        <v>689</v>
      </c>
      <c r="F4228" t="inlineStr">
        <is>
          <t xml:space="preserve">        Hollandt niet voort en setten. 70.</t>
        </is>
      </c>
      <c r="G4228">
        <f>HYPERLINK("https://images.diginfra.net/iiif/NL-HaNA_1.01.02/3789/NL-HaNA_1.01.02_3789_0022.jpg/2519,397,1117,3100/full/0/default.jpg", "iiif_url")</f>
        <v/>
      </c>
    </row>
    <row r="4229">
      <c r="A4229" t="inlineStr">
        <is>
          <t>NL-HaNA_1.01.02_3789_0022-page-43</t>
        </is>
      </c>
      <c r="B4229" t="inlineStr">
        <is>
          <t>NL-HaNA_1.01.02_3789_0022-column-2619-497-917-2900</t>
        </is>
      </c>
      <c r="C4229" t="inlineStr">
        <is>
          <t>repeat_lemma</t>
        </is>
      </c>
      <c r="D4229" t="n">
        <v>2777</v>
      </c>
      <c r="E4229" t="n">
        <v>733</v>
      </c>
      <c r="F4229" t="inlineStr">
        <is>
          <t xml:space="preserve">        om een Turcks Pasport, de Aadmira-</t>
        </is>
      </c>
      <c r="G4229">
        <f>HYPERLINK("https://images.diginfra.net/iiif/NL-HaNA_1.01.02/3789/NL-HaNA_1.01.02_3789_0022.jpg/2519,397,1117,3100/full/0/default.jpg", "iiif_url")</f>
        <v/>
      </c>
    </row>
    <row r="4230">
      <c r="A4230" t="inlineStr">
        <is>
          <t>NL-HaNA_1.01.02_3789_0022-page-43</t>
        </is>
      </c>
      <c r="B4230" t="inlineStr">
        <is>
          <t>NL-HaNA_1.01.02_3789_0022-column-2619-497-917-2900</t>
        </is>
      </c>
      <c r="C4230" t="inlineStr">
        <is>
          <t>repeat_lemma</t>
        </is>
      </c>
      <c r="D4230" t="n">
        <v>2652</v>
      </c>
      <c r="E4230" t="n">
        <v>783</v>
      </c>
      <c r="F4230" t="inlineStr">
        <is>
          <t xml:space="preserve">        liteyt tot Amsterdam te berigbten. 131.</t>
        </is>
      </c>
      <c r="G4230">
        <f>HYPERLINK("https://images.diginfra.net/iiif/NL-HaNA_1.01.02/3789/NL-HaNA_1.01.02_3789_0022.jpg/2519,397,1117,3100/full/0/default.jpg", "iiif_url")</f>
        <v/>
      </c>
    </row>
    <row r="4231">
      <c r="A4231" t="inlineStr">
        <is>
          <t>NL-HaNA_1.01.02_3789_0022-page-43</t>
        </is>
      </c>
      <c r="B4231" t="inlineStr">
        <is>
          <t>NL-HaNA_1.01.02_3789_0022-column-2619-497-917-2900</t>
        </is>
      </c>
      <c r="C4231" t="inlineStr">
        <is>
          <t>repeat_lemma</t>
        </is>
      </c>
      <c r="D4231" t="n">
        <v>2775</v>
      </c>
      <c r="E4231" t="n">
        <v>824</v>
      </c>
      <c r="F4231" t="inlineStr">
        <is>
          <t xml:space="preserve">        bericht dien aangaande, by Hollandt</t>
        </is>
      </c>
      <c r="G4231">
        <f>HYPERLINK("https://images.diginfra.net/iiif/NL-HaNA_1.01.02/3789/NL-HaNA_1.01.02_3789_0022.jpg/2519,397,1117,3100/full/0/default.jpg", "iiif_url")</f>
        <v/>
      </c>
    </row>
    <row r="4232">
      <c r="A4232" t="inlineStr">
        <is>
          <t>NL-HaNA_1.01.02_3789_0022-page-43</t>
        </is>
      </c>
      <c r="B4232" t="inlineStr">
        <is>
          <t>NL-HaNA_1.01.02_3789_0022-column-2619-497-917-2900</t>
        </is>
      </c>
      <c r="C4232" t="inlineStr">
        <is>
          <t>lemma</t>
        </is>
      </c>
      <c r="D4232" t="n">
        <v>2654</v>
      </c>
      <c r="E4232" t="n">
        <v>887</v>
      </c>
      <c r="F4232" t="inlineStr">
        <is>
          <t>overgenoomen. 170.</t>
        </is>
      </c>
      <c r="G4232">
        <f>HYPERLINK("https://images.diginfra.net/iiif/NL-HaNA_1.01.02/3789/NL-HaNA_1.01.02_3789_0022.jpg/2519,397,1117,3100/full/0/default.jpg", "iiif_url")</f>
        <v/>
      </c>
    </row>
    <row r="4233">
      <c r="A4233" t="inlineStr">
        <is>
          <t>NL-HaNA_1.01.02_3789_0022-page-43</t>
        </is>
      </c>
      <c r="B4233" t="inlineStr">
        <is>
          <t>NL-HaNA_1.01.02_3789_0022-column-2619-497-917-2900</t>
        </is>
      </c>
      <c r="C4233" t="inlineStr">
        <is>
          <t>continuation</t>
        </is>
      </c>
      <c r="D4233" t="n">
        <v>2779</v>
      </c>
      <c r="E4233" t="n">
        <v>918</v>
      </c>
      <c r="F4233" t="inlineStr">
        <is>
          <t xml:space="preserve">    Pasport geaccordeert van de Admira-</t>
        </is>
      </c>
      <c r="G4233">
        <f>HYPERLINK("https://images.diginfra.net/iiif/NL-HaNA_1.01.02/3789/NL-HaNA_1.01.02_3789_0022.jpg/2519,397,1117,3100/full/0/default.jpg", "iiif_url")</f>
        <v/>
      </c>
    </row>
    <row r="4234">
      <c r="A4234" t="inlineStr">
        <is>
          <t>NL-HaNA_1.01.02_3789_0022-page-43</t>
        </is>
      </c>
      <c r="B4234" t="inlineStr">
        <is>
          <t>NL-HaNA_1.01.02_3789_0022-column-2619-497-917-2900</t>
        </is>
      </c>
      <c r="C4234" t="inlineStr">
        <is>
          <t>lemma</t>
        </is>
      </c>
      <c r="D4234" t="n">
        <v>2657</v>
      </c>
      <c r="E4234" t="n">
        <v>978</v>
      </c>
      <c r="F4234" t="inlineStr">
        <is>
          <t>liteyt op de Maze op de preecautien en poe-</t>
        </is>
      </c>
      <c r="G4234">
        <f>HYPERLINK("https://images.diginfra.net/iiif/NL-HaNA_1.01.02/3789/NL-HaNA_1.01.02_3789_0022.jpg/2519,397,1117,3100/full/0/default.jpg", "iiif_url")</f>
        <v/>
      </c>
    </row>
    <row r="4235">
      <c r="A4235" t="inlineStr">
        <is>
          <t>NL-HaNA_1.01.02_3789_0022-page-43</t>
        </is>
      </c>
      <c r="B4235" t="inlineStr">
        <is>
          <t>NL-HaNA_1.01.02_3789_0022-column-2619-497-917-2900</t>
        </is>
      </c>
      <c r="C4235" t="inlineStr">
        <is>
          <t>continuation</t>
        </is>
      </c>
      <c r="D4235" t="n">
        <v>2776</v>
      </c>
      <c r="E4235" t="n">
        <v>1023</v>
      </c>
      <c r="F4235" t="inlineStr">
        <is>
          <t xml:space="preserve">    188.</t>
        </is>
      </c>
      <c r="G4235">
        <f>HYPERLINK("https://images.diginfra.net/iiif/NL-HaNA_1.01.02/3789/NL-HaNA_1.01.02_3789_0022.jpg/2519,397,1117,3100/full/0/default.jpg", "iiif_url")</f>
        <v/>
      </c>
    </row>
    <row r="4236">
      <c r="A4236" t="inlineStr">
        <is>
          <t>NL-HaNA_1.01.02_3789_0022-page-43</t>
        </is>
      </c>
      <c r="B4236" t="inlineStr">
        <is>
          <t>NL-HaNA_1.01.02_3789_0022-column-2619-497-917-2900</t>
        </is>
      </c>
      <c r="C4236" t="inlineStr">
        <is>
          <t>lemma</t>
        </is>
      </c>
      <c r="D4236" t="n">
        <v>2657</v>
      </c>
      <c r="E4236" t="n">
        <v>1040</v>
      </c>
      <c r="F4236" t="inlineStr">
        <is>
          <t>nen.</t>
        </is>
      </c>
      <c r="G4236">
        <f>HYPERLINK("https://images.diginfra.net/iiif/NL-HaNA_1.01.02/3789/NL-HaNA_1.01.02_3789_0022.jpg/2519,397,1117,3100/full/0/default.jpg", "iiif_url")</f>
        <v/>
      </c>
    </row>
    <row r="4237">
      <c r="A4237" t="inlineStr">
        <is>
          <t>NL-HaNA_1.01.02_3789_0022-page-43</t>
        </is>
      </c>
      <c r="B4237" t="inlineStr">
        <is>
          <t>NL-HaNA_1.01.02_3789_0022-column-2619-497-917-2900</t>
        </is>
      </c>
      <c r="C4237" t="inlineStr">
        <is>
          <t>continuation</t>
        </is>
      </c>
      <c r="D4237" t="n">
        <v>2784</v>
      </c>
      <c r="E4237" t="n">
        <v>1074</v>
      </c>
      <c r="F4237" t="inlineStr">
        <is>
          <t xml:space="preserve">    antwoordt wegens weygeringe van ver-</t>
        </is>
      </c>
      <c r="G4237">
        <f>HYPERLINK("https://images.diginfra.net/iiif/NL-HaNA_1.01.02/3789/NL-HaNA_1.01.02_3789_0022.jpg/2519,397,1117,3100/full/0/default.jpg", "iiif_url")</f>
        <v/>
      </c>
    </row>
    <row r="4238">
      <c r="A4238" t="inlineStr">
        <is>
          <t>NL-HaNA_1.01.02_3789_0022-page-43</t>
        </is>
      </c>
      <c r="B4238" t="inlineStr">
        <is>
          <t>NL-HaNA_1.01.02_3789_0022-column-2619-497-917-2900</t>
        </is>
      </c>
      <c r="C4238" t="inlineStr">
        <is>
          <t>repeat_lemma</t>
        </is>
      </c>
      <c r="D4238" t="n">
        <v>2657</v>
      </c>
      <c r="E4238" t="n">
        <v>1118</v>
      </c>
      <c r="F4238" t="inlineStr">
        <is>
          <t xml:space="preserve">        klaringe wegers baar Hoogh Mogende Vlagge</t>
        </is>
      </c>
      <c r="G4238">
        <f>HYPERLINK("https://images.diginfra.net/iiif/NL-HaNA_1.01.02/3789/NL-HaNA_1.01.02_3789_0022.jpg/2519,397,1117,3100/full/0/default.jpg", "iiif_url")</f>
        <v/>
      </c>
    </row>
    <row r="4239">
      <c r="A4239" t="inlineStr">
        <is>
          <t>NL-HaNA_1.01.02_3789_0022-page-43</t>
        </is>
      </c>
      <c r="B4239" t="inlineStr">
        <is>
          <t>NL-HaNA_1.01.02_3789_0022-column-2619-497-917-2900</t>
        </is>
      </c>
      <c r="C4239" t="inlineStr">
        <is>
          <t>lemma</t>
        </is>
      </c>
      <c r="D4239" t="n">
        <v>2657</v>
      </c>
      <c r="E4239" t="n">
        <v>1168</v>
      </c>
      <c r="F4239" t="inlineStr">
        <is>
          <t>en gelast nader devoiren dien aangaande te</t>
        </is>
      </c>
      <c r="G4239">
        <f>HYPERLINK("https://images.diginfra.net/iiif/NL-HaNA_1.01.02/3789/NL-HaNA_1.01.02_3789_0022.jpg/2519,397,1117,3100/full/0/default.jpg", "iiif_url")</f>
        <v/>
      </c>
    </row>
    <row r="4240">
      <c r="A4240" t="inlineStr">
        <is>
          <t>NL-HaNA_1.01.02_3789_0022-page-43</t>
        </is>
      </c>
      <c r="B4240" t="inlineStr">
        <is>
          <t>NL-HaNA_1.01.02_3789_0022-column-2619-497-917-2900</t>
        </is>
      </c>
      <c r="C4240" t="inlineStr">
        <is>
          <t>continuation</t>
        </is>
      </c>
      <c r="D4240" t="n">
        <v>2768</v>
      </c>
      <c r="E4240" t="n">
        <v>1222</v>
      </c>
      <c r="F4240" t="inlineStr">
        <is>
          <t xml:space="preserve">    546.</t>
        </is>
      </c>
      <c r="G4240">
        <f>HYPERLINK("https://images.diginfra.net/iiif/NL-HaNA_1.01.02/3789/NL-HaNA_1.01.02_3789_0022.jpg/2519,397,1117,3100/full/0/default.jpg", "iiif_url")</f>
        <v/>
      </c>
    </row>
    <row r="4241">
      <c r="A4241" t="inlineStr">
        <is>
          <t>NL-HaNA_1.01.02_3789_0022-page-43</t>
        </is>
      </c>
      <c r="B4241" t="inlineStr">
        <is>
          <t>NL-HaNA_1.01.02_3789_0022-column-2619-497-917-2900</t>
        </is>
      </c>
      <c r="C4241" t="inlineStr">
        <is>
          <t>lemma</t>
        </is>
      </c>
      <c r="D4241" t="n">
        <v>2659</v>
      </c>
      <c r="E4241" t="n">
        <v>1223</v>
      </c>
      <c r="F4241" t="inlineStr">
        <is>
          <t>doen.</t>
        </is>
      </c>
      <c r="G4241">
        <f>HYPERLINK("https://images.diginfra.net/iiif/NL-HaNA_1.01.02/3789/NL-HaNA_1.01.02_3789_0022.jpg/2519,397,1117,3100/full/0/default.jpg", "iiif_url")</f>
        <v/>
      </c>
    </row>
    <row r="4242">
      <c r="A4242" t="inlineStr">
        <is>
          <t>NL-HaNA_1.01.02_3789_0022-page-43</t>
        </is>
      </c>
      <c r="B4242" t="inlineStr">
        <is>
          <t>NL-HaNA_1.01.02_3789_0022-column-2619-497-917-2900</t>
        </is>
      </c>
      <c r="C4242" t="inlineStr">
        <is>
          <t>repeat_lemma</t>
        </is>
      </c>
      <c r="D4242" t="n">
        <v>2779</v>
      </c>
      <c r="E4242" t="n">
        <v>1265</v>
      </c>
      <c r="F4242" t="inlineStr">
        <is>
          <t xml:space="preserve">        declaratie. 538. 559.</t>
        </is>
      </c>
      <c r="G4242">
        <f>HYPERLINK("https://images.diginfra.net/iiif/NL-HaNA_1.01.02/3789/NL-HaNA_1.01.02_3789_0022.jpg/2519,397,1117,3100/full/0/default.jpg", "iiif_url")</f>
        <v/>
      </c>
    </row>
    <row r="4243">
      <c r="A4243" t="inlineStr">
        <is>
          <t>NL-HaNA_1.01.02_3789_0022-page-43</t>
        </is>
      </c>
      <c r="B4243" t="inlineStr">
        <is>
          <t>NL-HaNA_1.01.02_3789_0022-column-2619-497-917-2900</t>
        </is>
      </c>
      <c r="C4243" t="inlineStr">
        <is>
          <t>lemma</t>
        </is>
      </c>
      <c r="D4243" t="n">
        <v>2614</v>
      </c>
      <c r="E4243" t="n">
        <v>1311</v>
      </c>
      <c r="F4243" t="inlineStr">
        <is>
          <t>Hulft, Memorie om overleveringe van eenen</t>
        </is>
      </c>
      <c r="G4243">
        <f>HYPERLINK("https://images.diginfra.net/iiif/NL-HaNA_1.01.02/3789/NL-HaNA_1.01.02_3789_0022.jpg/2519,397,1117,3100/full/0/default.jpg", "iiif_url")</f>
        <v/>
      </c>
    </row>
    <row r="4244">
      <c r="A4244" t="inlineStr">
        <is>
          <t>NL-HaNA_1.01.02_3789_0022-page-43</t>
        </is>
      </c>
      <c r="B4244" t="inlineStr">
        <is>
          <t>NL-HaNA_1.01.02_3789_0022-column-2619-497-917-2900</t>
        </is>
      </c>
      <c r="C4244" t="inlineStr">
        <is>
          <t>lemma</t>
        </is>
      </c>
      <c r="D4244" t="n">
        <v>2661</v>
      </c>
      <c r="E4244" t="n">
        <v>1359</v>
      </c>
      <c r="F4244" t="inlineStr">
        <is>
          <t>Houubin, de Raadt van State ie disponeren.</t>
        </is>
      </c>
      <c r="G4244">
        <f>HYPERLINK("https://images.diginfra.net/iiif/NL-HaNA_1.01.02/3789/NL-HaNA_1.01.02_3789_0022.jpg/2519,397,1117,3100/full/0/default.jpg", "iiif_url")</f>
        <v/>
      </c>
    </row>
    <row r="4245">
      <c r="A4245" t="inlineStr">
        <is>
          <t>NL-HaNA_1.01.02_3789_0022-page-43</t>
        </is>
      </c>
      <c r="B4245" t="inlineStr">
        <is>
          <t>NL-HaNA_1.01.02_3789_0022-column-2619-497-917-2900</t>
        </is>
      </c>
      <c r="C4245" t="inlineStr">
        <is>
          <t>continuation</t>
        </is>
      </c>
      <c r="D4245" t="n">
        <v>2666</v>
      </c>
      <c r="E4245" t="n">
        <v>1419</v>
      </c>
      <c r="F4245" t="inlineStr">
        <is>
          <t xml:space="preserve">    15.</t>
        </is>
      </c>
      <c r="G4245">
        <f>HYPERLINK("https://images.diginfra.net/iiif/NL-HaNA_1.01.02/3789/NL-HaNA_1.01.02_3789_0022.jpg/2519,397,1117,3100/full/0/default.jpg", "iiif_url")</f>
        <v/>
      </c>
    </row>
    <row r="4246">
      <c r="A4246" t="inlineStr">
        <is>
          <t>NL-HaNA_1.01.02_3789_0022-page-43</t>
        </is>
      </c>
      <c r="B4246" t="inlineStr">
        <is>
          <t>NL-HaNA_1.01.02_3789_0022-column-2619-497-917-2900</t>
        </is>
      </c>
      <c r="C4246" t="inlineStr">
        <is>
          <t>repeat_lemma</t>
        </is>
      </c>
      <c r="D4246" t="n">
        <v>2784</v>
      </c>
      <c r="E4246" t="n">
        <v>1451</v>
      </c>
      <c r="F4246" t="inlineStr">
        <is>
          <t xml:space="preserve">        Memorie , en seecker Soldaat op het</t>
        </is>
      </c>
      <c r="G4246">
        <f>HYPERLINK("https://images.diginfra.net/iiif/NL-HaNA_1.01.02/3789/NL-HaNA_1.01.02_3789_0022.jpg/2519,397,1117,3100/full/0/default.jpg", "iiif_url")</f>
        <v/>
      </c>
    </row>
    <row r="4247">
      <c r="A4247" t="inlineStr">
        <is>
          <t>NL-HaNA_1.01.02_3789_0022-page-43</t>
        </is>
      </c>
      <c r="B4247" t="inlineStr">
        <is>
          <t>NL-HaNA_1.01.02_3789_0022-column-2619-497-917-2900</t>
        </is>
      </c>
      <c r="C4247" t="inlineStr">
        <is>
          <t>lemma</t>
        </is>
      </c>
      <c r="D4247" t="n">
        <v>2661</v>
      </c>
      <c r="E4247" t="n">
        <v>1505</v>
      </c>
      <c r="F4247" t="inlineStr">
        <is>
          <t>Jerritoir van Luyck gedelinqueert hebbende,</t>
        </is>
      </c>
      <c r="G4247">
        <f>HYPERLINK("https://images.diginfra.net/iiif/NL-HaNA_1.01.02/3789/NL-HaNA_1.01.02_3789_0022.jpg/2519,397,1117,3100/full/0/default.jpg", "iiif_url")</f>
        <v/>
      </c>
    </row>
    <row r="4248">
      <c r="A4248" t="inlineStr">
        <is>
          <t>NL-HaNA_1.01.02_3789_0022-page-43</t>
        </is>
      </c>
      <c r="B4248" t="inlineStr">
        <is>
          <t>NL-HaNA_1.01.02_3789_0022-column-2619-497-917-2900</t>
        </is>
      </c>
      <c r="C4248" t="inlineStr">
        <is>
          <t>continuation</t>
        </is>
      </c>
      <c r="D4248" t="n">
        <v>2659</v>
      </c>
      <c r="E4248" t="n">
        <v>1554</v>
      </c>
      <c r="F4248" t="inlineStr">
        <is>
          <t xml:space="preserve">    en geapprebendeert zijnde aldaar te reght te</t>
        </is>
      </c>
      <c r="G4248">
        <f>HYPERLINK("https://images.diginfra.net/iiif/NL-HaNA_1.01.02/3789/NL-HaNA_1.01.02_3789_0022.jpg/2519,397,1117,3100/full/0/default.jpg", "iiif_url")</f>
        <v/>
      </c>
    </row>
    <row r="4249">
      <c r="A4249" t="inlineStr">
        <is>
          <t>NL-HaNA_1.01.02_3789_0022-page-43</t>
        </is>
      </c>
      <c r="B4249" t="inlineStr">
        <is>
          <t>NL-HaNA_1.01.02_3789_0022-column-2619-497-917-2900</t>
        </is>
      </c>
      <c r="C4249" t="inlineStr">
        <is>
          <t>continuation</t>
        </is>
      </c>
      <c r="D4249" t="n">
        <v>2659</v>
      </c>
      <c r="E4249" t="n">
        <v>1606</v>
      </c>
      <c r="F4249" t="inlineStr">
        <is>
          <t xml:space="preserve">    stellen. 78.</t>
        </is>
      </c>
      <c r="G4249">
        <f>HYPERLINK("https://images.diginfra.net/iiif/NL-HaNA_1.01.02/3789/NL-HaNA_1.01.02_3789_0022.jpg/2519,397,1117,3100/full/0/default.jpg", "iiif_url")</f>
        <v/>
      </c>
    </row>
    <row r="4250">
      <c r="A4250" t="inlineStr">
        <is>
          <t>NL-HaNA_1.01.02_3789_0022-page-43</t>
        </is>
      </c>
      <c r="B4250" t="inlineStr">
        <is>
          <t>NL-HaNA_1.01.02_3789_0022-column-2619-497-917-2900</t>
        </is>
      </c>
      <c r="C4250" t="inlineStr">
        <is>
          <t>repeat_lemma</t>
        </is>
      </c>
      <c r="D4250" t="n">
        <v>2786</v>
      </c>
      <c r="E4250" t="n">
        <v>1649</v>
      </c>
      <c r="F4250" t="inlineStr">
        <is>
          <t xml:space="preserve">        versogbt devoir te doen tegens bet de-</t>
        </is>
      </c>
      <c r="G4250">
        <f>HYPERLINK("https://images.diginfra.net/iiif/NL-HaNA_1.01.02/3789/NL-HaNA_1.01.02_3789_0022.jpg/2519,397,1117,3100/full/0/default.jpg", "iiif_url")</f>
        <v/>
      </c>
    </row>
    <row r="4251">
      <c r="A4251" t="inlineStr">
        <is>
          <t>NL-HaNA_1.01.02_3789_0022-page-43</t>
        </is>
      </c>
      <c r="B4251" t="inlineStr">
        <is>
          <t>NL-HaNA_1.01.02_3789_0022-column-2619-497-917-2900</t>
        </is>
      </c>
      <c r="C4251" t="inlineStr">
        <is>
          <t>continuation</t>
        </is>
      </c>
      <c r="D4251" t="n">
        <v>2657</v>
      </c>
      <c r="E4251" t="n">
        <v>1696</v>
      </c>
      <c r="F4251" t="inlineStr">
        <is>
          <t xml:space="preserve">    baucheren van Soldaten van den Staat door</t>
        </is>
      </c>
      <c r="G4251">
        <f>HYPERLINK("https://images.diginfra.net/iiif/NL-HaNA_1.01.02/3789/NL-HaNA_1.01.02_3789_0022.jpg/2519,397,1117,3100/full/0/default.jpg", "iiif_url")</f>
        <v/>
      </c>
    </row>
    <row r="4252">
      <c r="A4252" t="inlineStr">
        <is>
          <t>NL-HaNA_1.01.02_3789_0022-page-43</t>
        </is>
      </c>
      <c r="B4252" t="inlineStr">
        <is>
          <t>NL-HaNA_1.01.02_3789_0022-column-2619-497-917-2900</t>
        </is>
      </c>
      <c r="C4252" t="inlineStr">
        <is>
          <t>continuation</t>
        </is>
      </c>
      <c r="D4252" t="n">
        <v>2659</v>
      </c>
      <c r="E4252" t="n">
        <v>1745</v>
      </c>
      <c r="F4252" t="inlineStr">
        <is>
          <t xml:space="preserve">    de Wervers tot Huy. 160.</t>
        </is>
      </c>
      <c r="G4252">
        <f>HYPERLINK("https://images.diginfra.net/iiif/NL-HaNA_1.01.02/3789/NL-HaNA_1.01.02_3789_0022.jpg/2519,397,1117,3100/full/0/default.jpg", "iiif_url")</f>
        <v/>
      </c>
    </row>
    <row r="4253">
      <c r="A4253" t="inlineStr">
        <is>
          <t>NL-HaNA_1.01.02_3789_0022-page-43</t>
        </is>
      </c>
      <c r="B4253" t="inlineStr">
        <is>
          <t>NL-HaNA_1.01.02_3789_0022-column-2619-497-917-2900</t>
        </is>
      </c>
      <c r="C4253" t="inlineStr">
        <is>
          <t>repeat_lemma</t>
        </is>
      </c>
      <c r="D4253" t="n">
        <v>2779</v>
      </c>
      <c r="E4253" t="n">
        <v>1793</v>
      </c>
      <c r="F4253" t="inlineStr">
        <is>
          <t xml:space="preserve">        aangenoomen dien aangaande favorabel</t>
        </is>
      </c>
      <c r="G4253">
        <f>HYPERLINK("https://images.diginfra.net/iiif/NL-HaNA_1.01.02/3789/NL-HaNA_1.01.02_3789_0022.jpg/2519,397,1117,3100/full/0/default.jpg", "iiif_url")</f>
        <v/>
      </c>
    </row>
    <row r="4254">
      <c r="A4254" t="inlineStr">
        <is>
          <t>NL-HaNA_1.01.02_3789_0022-page-43</t>
        </is>
      </c>
      <c r="B4254" t="inlineStr">
        <is>
          <t>NL-HaNA_1.01.02_3789_0022-column-2619-497-917-2900</t>
        </is>
      </c>
      <c r="C4254" t="inlineStr">
        <is>
          <t>continuation</t>
        </is>
      </c>
      <c r="D4254" t="n">
        <v>2661</v>
      </c>
      <c r="E4254" t="n">
        <v>1844</v>
      </c>
      <c r="F4254" t="inlineStr">
        <is>
          <t xml:space="preserve">    te sullen schryven. 169.</t>
        </is>
      </c>
      <c r="G4254">
        <f>HYPERLINK("https://images.diginfra.net/iiif/NL-HaNA_1.01.02/3789/NL-HaNA_1.01.02_3789_0022.jpg/2519,397,1117,3100/full/0/default.jpg", "iiif_url")</f>
        <v/>
      </c>
    </row>
    <row r="4255">
      <c r="A4255" t="inlineStr">
        <is>
          <t>NL-HaNA_1.01.02_3789_0022-page-43</t>
        </is>
      </c>
      <c r="B4255" t="inlineStr">
        <is>
          <t>NL-HaNA_1.01.02_3789_0022-column-2619-497-917-2900</t>
        </is>
      </c>
      <c r="C4255" t="inlineStr">
        <is>
          <t>repeat_lemma</t>
        </is>
      </c>
      <c r="D4255" t="n">
        <v>2789</v>
      </c>
      <c r="E4255" t="n">
        <v>1886</v>
      </c>
      <c r="F4255" t="inlineStr">
        <is>
          <t xml:space="preserve">        Memorie tot antwoordt, raakende het</t>
        </is>
      </c>
      <c r="G4255">
        <f>HYPERLINK("https://images.diginfra.net/iiif/NL-HaNA_1.01.02/3789/NL-HaNA_1.01.02_3789_0022.jpg/2519,397,1117,3100/full/0/default.jpg", "iiif_url")</f>
        <v/>
      </c>
    </row>
    <row r="4256">
      <c r="A4256" t="inlineStr">
        <is>
          <t>NL-HaNA_1.01.02_3789_0022-page-43</t>
        </is>
      </c>
      <c r="B4256" t="inlineStr">
        <is>
          <t>NL-HaNA_1.01.02_3789_0022-column-2619-497-917-2900</t>
        </is>
      </c>
      <c r="C4256" t="inlineStr">
        <is>
          <t>continuation</t>
        </is>
      </c>
      <c r="D4256" t="n">
        <v>2661</v>
      </c>
      <c r="E4256" t="n">
        <v>1939</v>
      </c>
      <c r="F4256" t="inlineStr">
        <is>
          <t xml:space="preserve">    maaken van een Cartel tot overleveringe van</t>
        </is>
      </c>
      <c r="G4256">
        <f>HYPERLINK("https://images.diginfra.net/iiif/NL-HaNA_1.01.02/3789/NL-HaNA_1.01.02_3789_0022.jpg/2519,397,1117,3100/full/0/default.jpg", "iiif_url")</f>
        <v/>
      </c>
    </row>
    <row r="4257">
      <c r="A4257" t="inlineStr">
        <is>
          <t>NL-HaNA_1.01.02_3789_0022-page-43</t>
        </is>
      </c>
      <c r="B4257" t="inlineStr">
        <is>
          <t>NL-HaNA_1.01.02_3789_0022-column-2619-497-917-2900</t>
        </is>
      </c>
      <c r="C4257" t="inlineStr">
        <is>
          <t>continuation</t>
        </is>
      </c>
      <c r="D4257" t="n">
        <v>2664</v>
      </c>
      <c r="E4257" t="n">
        <v>1988</v>
      </c>
      <c r="F4257" t="inlineStr">
        <is>
          <t xml:space="preserve">    Deserteurs en resolutie. 231. 257.</t>
        </is>
      </c>
      <c r="G4257">
        <f>HYPERLINK("https://images.diginfra.net/iiif/NL-HaNA_1.01.02/3789/NL-HaNA_1.01.02_3789_0022.jpg/2519,397,1117,3100/full/0/default.jpg", "iiif_url")</f>
        <v/>
      </c>
    </row>
    <row r="4258">
      <c r="A4258" t="inlineStr">
        <is>
          <t>NL-HaNA_1.01.02_3789_0022-page-43</t>
        </is>
      </c>
      <c r="B4258" t="inlineStr">
        <is>
          <t>NL-HaNA_1.01.02_3789_0022-column-2619-497-917-2900</t>
        </is>
      </c>
      <c r="C4258" t="inlineStr">
        <is>
          <t>non_index_line</t>
        </is>
      </c>
      <c r="D4258" t="n">
        <v>3027</v>
      </c>
      <c r="E4258" t="n">
        <v>2121</v>
      </c>
      <c r="F4258" t="inlineStr">
        <is>
          <t xml:space="preserve">        I</t>
        </is>
      </c>
      <c r="G4258">
        <f>HYPERLINK("https://images.diginfra.net/iiif/NL-HaNA_1.01.02/3789/NL-HaNA_1.01.02_3789_0022.jpg/2519,397,1117,3100/full/0/default.jpg", "iiif_url")</f>
        <v/>
      </c>
    </row>
    <row r="4259">
      <c r="A4259" t="inlineStr">
        <is>
          <t>NL-HaNA_1.01.02_3789_0022-page-43</t>
        </is>
      </c>
      <c r="B4259" t="inlineStr">
        <is>
          <t>NL-HaNA_1.01.02_3789_0022-column-2619-497-917-2900</t>
        </is>
      </c>
      <c r="C4259" t="inlineStr">
        <is>
          <t>lemma</t>
        </is>
      </c>
      <c r="D4259" t="n">
        <v>2614</v>
      </c>
      <c r="E4259" t="n">
        <v>2221</v>
      </c>
      <c r="F4259" t="inlineStr">
        <is>
          <t>VAcobsen wegens Overyssel gecommitteert ter</t>
        </is>
      </c>
      <c r="G4259">
        <f>HYPERLINK("https://images.diginfra.net/iiif/NL-HaNA_1.01.02/3789/NL-HaNA_1.01.02_3789_0022.jpg/2519,397,1117,3100/full/0/default.jpg", "iiif_url")</f>
        <v/>
      </c>
    </row>
    <row r="4260">
      <c r="A4260" t="inlineStr">
        <is>
          <t>NL-HaNA_1.01.02_3789_0022-page-43</t>
        </is>
      </c>
      <c r="B4260" t="inlineStr">
        <is>
          <t>NL-HaNA_1.01.02_3789_0022-column-2619-497-917-2900</t>
        </is>
      </c>
      <c r="C4260" t="inlineStr">
        <is>
          <t>repeat_lemma</t>
        </is>
      </c>
      <c r="D4260" t="n">
        <v>2718</v>
      </c>
      <c r="E4260" t="n">
        <v>2276</v>
      </c>
      <c r="F4260" t="inlineStr">
        <is>
          <t xml:space="preserve">        Admiraliteyt in Vrieslandt. 202.</t>
        </is>
      </c>
      <c r="G4260">
        <f>HYPERLINK("https://images.diginfra.net/iiif/NL-HaNA_1.01.02/3789/NL-HaNA_1.01.02_3789_0022.jpg/2519,397,1117,3100/full/0/default.jpg", "iiif_url")</f>
        <v/>
      </c>
    </row>
    <row r="4261">
      <c r="A4261" t="inlineStr">
        <is>
          <t>NL-HaNA_1.01.02_3789_0022-page-43</t>
        </is>
      </c>
      <c r="B4261" t="inlineStr">
        <is>
          <t>NL-HaNA_1.01.02_3789_0022-column-2619-497-917-2900</t>
        </is>
      </c>
      <c r="C4261" t="inlineStr">
        <is>
          <t>continuation</t>
        </is>
      </c>
      <c r="D4261" t="n">
        <v>2680</v>
      </c>
      <c r="E4261" t="n">
        <v>2323</v>
      </c>
      <c r="F4261" t="inlineStr">
        <is>
          <t xml:space="preserve">    Jandin, Pasport ad omnes populos. 70.</t>
        </is>
      </c>
      <c r="G4261">
        <f>HYPERLINK("https://images.diginfra.net/iiif/NL-HaNA_1.01.02/3789/NL-HaNA_1.01.02_3789_0022.jpg/2519,397,1117,3100/full/0/default.jpg", "iiif_url")</f>
        <v/>
      </c>
    </row>
    <row r="4262">
      <c r="A4262" t="inlineStr">
        <is>
          <t>NL-HaNA_1.01.02_3789_0022-page-43</t>
        </is>
      </c>
      <c r="B4262" t="inlineStr">
        <is>
          <t>NL-HaNA_1.01.02_3789_0022-column-2619-497-917-2900</t>
        </is>
      </c>
      <c r="C4262" t="inlineStr">
        <is>
          <t>lemma</t>
        </is>
      </c>
      <c r="D4262" t="n">
        <v>2628</v>
      </c>
      <c r="E4262" t="n">
        <v>2371</v>
      </c>
      <c r="F4262" t="inlineStr">
        <is>
          <t>Jankneght gepermitteert den eedt voor Bon-</t>
        </is>
      </c>
      <c r="G4262">
        <f>HYPERLINK("https://images.diginfra.net/iiif/NL-HaNA_1.01.02/3789/NL-HaNA_1.01.02_3789_0022.jpg/2519,397,1117,3100/full/0/default.jpg", "iiif_url")</f>
        <v/>
      </c>
    </row>
    <row r="4263">
      <c r="A4263" t="inlineStr">
        <is>
          <t>NL-HaNA_1.01.02_3789_0022-page-43</t>
        </is>
      </c>
      <c r="B4263" t="inlineStr">
        <is>
          <t>NL-HaNA_1.01.02_3789_0022-column-2619-497-917-2900</t>
        </is>
      </c>
      <c r="C4263" t="inlineStr">
        <is>
          <t>continuation</t>
        </is>
      </c>
      <c r="D4263" t="n">
        <v>2678</v>
      </c>
      <c r="E4263" t="n">
        <v>2422</v>
      </c>
      <c r="F4263" t="inlineStr">
        <is>
          <t xml:space="preserve">    voust by procuratie af te lggen. 95.</t>
        </is>
      </c>
      <c r="G4263">
        <f>HYPERLINK("https://images.diginfra.net/iiif/NL-HaNA_1.01.02/3789/NL-HaNA_1.01.02_3789_0022.jpg/2519,397,1117,3100/full/0/default.jpg", "iiif_url")</f>
        <v/>
      </c>
    </row>
    <row r="4264">
      <c r="A4264" t="inlineStr">
        <is>
          <t>NL-HaNA_1.01.02_3789_0022-page-43</t>
        </is>
      </c>
      <c r="B4264" t="inlineStr">
        <is>
          <t>NL-HaNA_1.01.02_3789_0022-column-2619-497-917-2900</t>
        </is>
      </c>
      <c r="C4264" t="inlineStr">
        <is>
          <t>repeat_lemma</t>
        </is>
      </c>
      <c r="D4264" t="n">
        <v>2798</v>
      </c>
      <c r="E4264" t="n">
        <v>2470</v>
      </c>
      <c r="F4264" t="inlineStr">
        <is>
          <t xml:space="preserve">        afgelegbt. 97.</t>
        </is>
      </c>
      <c r="G4264">
        <f>HYPERLINK("https://images.diginfra.net/iiif/NL-HaNA_1.01.02/3789/NL-HaNA_1.01.02_3789_0022.jpg/2519,397,1117,3100/full/0/default.jpg", "iiif_url")</f>
        <v/>
      </c>
    </row>
    <row r="4265">
      <c r="A4265" t="inlineStr">
        <is>
          <t>NL-HaNA_1.01.02_3789_0022-page-43</t>
        </is>
      </c>
      <c r="B4265" t="inlineStr">
        <is>
          <t>NL-HaNA_1.01.02_3789_0022-column-2619-497-917-2900</t>
        </is>
      </c>
      <c r="C4265" t="inlineStr">
        <is>
          <t>lemma</t>
        </is>
      </c>
      <c r="D4265" t="n">
        <v>2633</v>
      </c>
      <c r="E4265" t="n">
        <v>2511</v>
      </c>
      <c r="F4265" t="inlineStr">
        <is>
          <t>Jeffereys geautboriseert om het Consulaat op</t>
        </is>
      </c>
      <c r="G4265">
        <f>HYPERLINK("https://images.diginfra.net/iiif/NL-HaNA_1.01.02/3789/NL-HaNA_1.01.02_3789_0022.jpg/2519,397,1117,3100/full/0/default.jpg", "iiif_url")</f>
        <v/>
      </c>
    </row>
    <row r="4266">
      <c r="A4266" t="inlineStr">
        <is>
          <t>NL-HaNA_1.01.02_3789_0022-page-43</t>
        </is>
      </c>
      <c r="B4266" t="inlineStr">
        <is>
          <t>NL-HaNA_1.01.02_3789_0022-column-2619-497-917-2900</t>
        </is>
      </c>
      <c r="C4266" t="inlineStr">
        <is>
          <t>continuation</t>
        </is>
      </c>
      <c r="D4266" t="n">
        <v>2676</v>
      </c>
      <c r="E4266" t="n">
        <v>2566</v>
      </c>
      <c r="F4266" t="inlineStr">
        <is>
          <t xml:space="preserve">    het Eylandt Zante in absentie van Autgar-</t>
        </is>
      </c>
      <c r="G4266">
        <f>HYPERLINK("https://images.diginfra.net/iiif/NL-HaNA_1.01.02/3789/NL-HaNA_1.01.02_3789_0022.jpg/2519,397,1117,3100/full/0/default.jpg", "iiif_url")</f>
        <v/>
      </c>
    </row>
    <row r="4267">
      <c r="A4267" t="inlineStr">
        <is>
          <t>NL-HaNA_1.01.02_3789_0022-page-43</t>
        </is>
      </c>
      <c r="B4267" t="inlineStr">
        <is>
          <t>NL-HaNA_1.01.02_3789_0022-column-2619-497-917-2900</t>
        </is>
      </c>
      <c r="C4267" t="inlineStr">
        <is>
          <t>continuation</t>
        </is>
      </c>
      <c r="D4267" t="n">
        <v>2678</v>
      </c>
      <c r="E4267" t="n">
        <v>2619</v>
      </c>
      <c r="F4267" t="inlineStr">
        <is>
          <t xml:space="preserve">    den te mogen waarneemen. 597.</t>
        </is>
      </c>
      <c r="G4267">
        <f>HYPERLINK("https://images.diginfra.net/iiif/NL-HaNA_1.01.02/3789/NL-HaNA_1.01.02_3789_0022.jpg/2519,397,1117,3100/full/0/default.jpg", "iiif_url")</f>
        <v/>
      </c>
    </row>
    <row r="4268">
      <c r="A4268" t="inlineStr">
        <is>
          <t>NL-HaNA_1.01.02_3789_0022-page-43</t>
        </is>
      </c>
      <c r="B4268" t="inlineStr">
        <is>
          <t>NL-HaNA_1.01.02_3789_0022-column-2619-497-917-2900</t>
        </is>
      </c>
      <c r="C4268" t="inlineStr">
        <is>
          <t>lemma</t>
        </is>
      </c>
      <c r="D4268" t="n">
        <v>2636</v>
      </c>
      <c r="E4268" t="n">
        <v>2662</v>
      </c>
      <c r="F4268" t="inlineStr">
        <is>
          <t>le Jeun om pardon wegens desertie, de Raadt</t>
        </is>
      </c>
      <c r="G4268">
        <f>HYPERLINK("https://images.diginfra.net/iiif/NL-HaNA_1.01.02/3789/NL-HaNA_1.01.02_3789_0022.jpg/2519,397,1117,3100/full/0/default.jpg", "iiif_url")</f>
        <v/>
      </c>
    </row>
    <row r="4269">
      <c r="A4269" t="inlineStr">
        <is>
          <t>NL-HaNA_1.01.02_3789_0022-page-43</t>
        </is>
      </c>
      <c r="B4269" t="inlineStr">
        <is>
          <t>NL-HaNA_1.01.02_3789_0022-column-2619-497-917-2900</t>
        </is>
      </c>
      <c r="C4269" t="inlineStr">
        <is>
          <t>continuation</t>
        </is>
      </c>
      <c r="D4269" t="n">
        <v>2678</v>
      </c>
      <c r="E4269" t="n">
        <v>2710</v>
      </c>
      <c r="F4269" t="inlineStr">
        <is>
          <t xml:space="preserve">    van State te advifeeren.</t>
        </is>
      </c>
      <c r="G4269">
        <f>HYPERLINK("https://images.diginfra.net/iiif/NL-HaNA_1.01.02/3789/NL-HaNA_1.01.02_3789_0022.jpg/2519,397,1117,3100/full/0/default.jpg", "iiif_url")</f>
        <v/>
      </c>
    </row>
    <row r="4270">
      <c r="A4270" t="inlineStr">
        <is>
          <t>NL-HaNA_1.01.02_3789_0022-page-43</t>
        </is>
      </c>
      <c r="B4270" t="inlineStr">
        <is>
          <t>NL-HaNA_1.01.02_3789_0022-column-2619-497-917-2900</t>
        </is>
      </c>
      <c r="C4270" t="inlineStr">
        <is>
          <t>non_index_line</t>
        </is>
      </c>
      <c r="D4270" t="n">
        <v>3144</v>
      </c>
      <c r="E4270" t="n">
        <v>2721</v>
      </c>
      <c r="F4270" t="inlineStr">
        <is>
          <t xml:space="preserve">        153.</t>
        </is>
      </c>
      <c r="G4270">
        <f>HYPERLINK("https://images.diginfra.net/iiif/NL-HaNA_1.01.02/3789/NL-HaNA_1.01.02_3789_0022.jpg/2519,397,1117,3100/full/0/default.jpg", "iiif_url")</f>
        <v/>
      </c>
    </row>
    <row r="4271">
      <c r="A4271" t="inlineStr">
        <is>
          <t>NL-HaNA_1.01.02_3789_0022-page-43</t>
        </is>
      </c>
      <c r="B4271" t="inlineStr">
        <is>
          <t>NL-HaNA_1.01.02_3789_0022-column-2619-497-917-2900</t>
        </is>
      </c>
      <c r="C4271" t="inlineStr">
        <is>
          <t>lemma</t>
        </is>
      </c>
      <c r="D4271" t="n">
        <v>2638</v>
      </c>
      <c r="E4271" t="n">
        <v>2758</v>
      </c>
      <c r="F4271" t="inlineStr">
        <is>
          <t>Instructie voor den Griffier. 6.</t>
        </is>
      </c>
      <c r="G4271">
        <f>HYPERLINK("https://images.diginfra.net/iiif/NL-HaNA_1.01.02/3789/NL-HaNA_1.01.02_3789_0022.jpg/2519,397,1117,3100/full/0/default.jpg", "iiif_url")</f>
        <v/>
      </c>
    </row>
    <row r="4272">
      <c r="A4272" t="inlineStr">
        <is>
          <t>NL-HaNA_1.01.02_3789_0022-page-43</t>
        </is>
      </c>
      <c r="B4272" t="inlineStr">
        <is>
          <t>NL-HaNA_1.01.02_3789_0022-column-2619-497-917-2900</t>
        </is>
      </c>
      <c r="C4272" t="inlineStr">
        <is>
          <t>repeat_lemma</t>
        </is>
      </c>
      <c r="D4272" t="n">
        <v>2808</v>
      </c>
      <c r="E4272" t="n">
        <v>2811</v>
      </c>
      <c r="F4272" t="inlineStr">
        <is>
          <t xml:space="preserve">        voor den Commis. 6.</t>
        </is>
      </c>
      <c r="G4272">
        <f>HYPERLINK("https://images.diginfra.net/iiif/NL-HaNA_1.01.02/3789/NL-HaNA_1.01.02_3789_0022.jpg/2519,397,1117,3100/full/0/default.jpg", "iiif_url")</f>
        <v/>
      </c>
    </row>
    <row r="4273">
      <c r="A4273" t="inlineStr">
        <is>
          <t>NL-HaNA_1.01.02_3789_0022-page-43</t>
        </is>
      </c>
      <c r="B4273" t="inlineStr">
        <is>
          <t>NL-HaNA_1.01.02_3789_0022-column-2619-497-917-2900</t>
        </is>
      </c>
      <c r="C4273" t="inlineStr">
        <is>
          <t>repeat_lemma</t>
        </is>
      </c>
      <c r="D4273" t="n">
        <v>2808</v>
      </c>
      <c r="E4273" t="n">
        <v>2861</v>
      </c>
      <c r="F4273" t="inlineStr">
        <is>
          <t xml:space="preserve">        voor den Agent. 6.</t>
        </is>
      </c>
      <c r="G4273">
        <f>HYPERLINK("https://images.diginfra.net/iiif/NL-HaNA_1.01.02/3789/NL-HaNA_1.01.02_3789_0022.jpg/2519,397,1117,3100/full/0/default.jpg", "iiif_url")</f>
        <v/>
      </c>
    </row>
    <row r="4274">
      <c r="A4274" t="inlineStr">
        <is>
          <t>NL-HaNA_1.01.02_3789_0022-page-43</t>
        </is>
      </c>
      <c r="B4274" t="inlineStr">
        <is>
          <t>NL-HaNA_1.01.02_3789_0022-column-2619-497-917-2900</t>
        </is>
      </c>
      <c r="C4274" t="inlineStr">
        <is>
          <t>lemma</t>
        </is>
      </c>
      <c r="D4274" t="n">
        <v>2638</v>
      </c>
      <c r="E4274" t="n">
        <v>2900</v>
      </c>
      <c r="F4274" t="inlineStr">
        <is>
          <t>Jolytems, Pasport ad omnes Populos.</t>
        </is>
      </c>
      <c r="G4274">
        <f>HYPERLINK("https://images.diginfra.net/iiif/NL-HaNA_1.01.02/3789/NL-HaNA_1.01.02_3789_0022.jpg/2519,397,1117,3100/full/0/default.jpg", "iiif_url")</f>
        <v/>
      </c>
    </row>
    <row r="4275">
      <c r="A4275" t="inlineStr">
        <is>
          <t>NL-HaNA_1.01.02_3789_0022-page-43</t>
        </is>
      </c>
      <c r="B4275" t="inlineStr">
        <is>
          <t>NL-HaNA_1.01.02_3789_0022-column-2619-497-917-2900</t>
        </is>
      </c>
      <c r="C4275" t="inlineStr">
        <is>
          <t>continuation</t>
        </is>
      </c>
      <c r="D4275" t="n">
        <v>2690</v>
      </c>
      <c r="E4275" t="n">
        <v>2957</v>
      </c>
      <c r="F4275" t="inlineStr">
        <is>
          <t xml:space="preserve">    400.</t>
        </is>
      </c>
      <c r="G4275">
        <f>HYPERLINK("https://images.diginfra.net/iiif/NL-HaNA_1.01.02/3789/NL-HaNA_1.01.02_3789_0022.jpg/2519,397,1117,3100/full/0/default.jpg", "iiif_url")</f>
        <v/>
      </c>
    </row>
    <row r="4276">
      <c r="A4276" t="inlineStr">
        <is>
          <t>NL-HaNA_1.01.02_3789_0022-page-43</t>
        </is>
      </c>
      <c r="B4276" t="inlineStr">
        <is>
          <t>NL-HaNA_1.01.02_3789_0022-column-2619-497-917-2900</t>
        </is>
      </c>
      <c r="C4276" t="inlineStr">
        <is>
          <t>lemma</t>
        </is>
      </c>
      <c r="D4276" t="n">
        <v>2640</v>
      </c>
      <c r="E4276" t="n">
        <v>2998</v>
      </c>
      <c r="F4276" t="inlineStr">
        <is>
          <t>de Jonghe, Heere van Somerghem , 30. Requeste</t>
        </is>
      </c>
      <c r="G4276">
        <f>HYPERLINK("https://images.diginfra.net/iiif/NL-HaNA_1.01.02/3789/NL-HaNA_1.01.02_3789_0022.jpg/2519,397,1117,3100/full/0/default.jpg", "iiif_url")</f>
        <v/>
      </c>
    </row>
    <row r="4277">
      <c r="A4277" t="inlineStr">
        <is>
          <t>NL-HaNA_1.01.02_3789_0022-page-43</t>
        </is>
      </c>
      <c r="B4277" t="inlineStr">
        <is>
          <t>NL-HaNA_1.01.02_3789_0022-column-2619-497-917-2900</t>
        </is>
      </c>
      <c r="C4277" t="inlineStr">
        <is>
          <t>continuation</t>
        </is>
      </c>
      <c r="D4277" t="n">
        <v>2687</v>
      </c>
      <c r="E4277" t="n">
        <v>3050</v>
      </c>
      <c r="F4277" t="inlineStr">
        <is>
          <t xml:space="preserve">    antidotaal ter Griffie te seponeeren. 230.</t>
        </is>
      </c>
      <c r="G4277">
        <f>HYPERLINK("https://images.diginfra.net/iiif/NL-HaNA_1.01.02/3789/NL-HaNA_1.01.02_3789_0022.jpg/2519,397,1117,3100/full/0/default.jpg", "iiif_url")</f>
        <v/>
      </c>
    </row>
    <row r="4278">
      <c r="A4278" t="inlineStr">
        <is>
          <t>NL-HaNA_1.01.02_3789_0022-page-43</t>
        </is>
      </c>
      <c r="B4278" t="inlineStr">
        <is>
          <t>NL-HaNA_1.01.02_3789_0022-column-2619-497-917-2900</t>
        </is>
      </c>
      <c r="C4278" t="inlineStr">
        <is>
          <t>lemma</t>
        </is>
      </c>
      <c r="D4278" t="n">
        <v>2640</v>
      </c>
      <c r="E4278" t="n">
        <v>3096</v>
      </c>
      <c r="F4278" t="inlineStr">
        <is>
          <t>Jordens wegens Overyssel gecommitteert ter Ad-</t>
        </is>
      </c>
      <c r="G4278">
        <f>HYPERLINK("https://images.diginfra.net/iiif/NL-HaNA_1.01.02/3789/NL-HaNA_1.01.02_3789_0022.jpg/2519,397,1117,3100/full/0/default.jpg", "iiif_url")</f>
        <v/>
      </c>
    </row>
    <row r="4279">
      <c r="A4279" t="inlineStr">
        <is>
          <t>NL-HaNA_1.01.02_3789_0022-page-43</t>
        </is>
      </c>
      <c r="B4279" t="inlineStr">
        <is>
          <t>NL-HaNA_1.01.02_3789_0022-column-2619-497-917-2900</t>
        </is>
      </c>
      <c r="C4279" t="inlineStr">
        <is>
          <t>continuation</t>
        </is>
      </c>
      <c r="D4279" t="n">
        <v>2690</v>
      </c>
      <c r="E4279" t="n">
        <v>3145</v>
      </c>
      <c r="F4279" t="inlineStr">
        <is>
          <t xml:space="preserve">    miraliteyt op de Maaze. 244.</t>
        </is>
      </c>
      <c r="G4279">
        <f>HYPERLINK("https://images.diginfra.net/iiif/NL-HaNA_1.01.02/3789/NL-HaNA_1.01.02_3789_0022.jpg/2519,397,1117,3100/full/0/default.jpg", "iiif_url")</f>
        <v/>
      </c>
    </row>
    <row r="4280">
      <c r="A4280" t="inlineStr">
        <is>
          <t>NL-HaNA_1.01.02_3789_0022-page-43</t>
        </is>
      </c>
      <c r="B4280" t="inlineStr">
        <is>
          <t>NL-HaNA_1.01.02_3789_0022-column-2619-497-917-2900</t>
        </is>
      </c>
      <c r="C4280" t="inlineStr">
        <is>
          <t>lemma</t>
        </is>
      </c>
      <c r="D4280" t="n">
        <v>2645</v>
      </c>
      <c r="E4280" t="n">
        <v>3193</v>
      </c>
      <c r="F4280" t="inlineStr">
        <is>
          <t>Italiaander, Pasport ad omnes Populos.</t>
        </is>
      </c>
      <c r="G4280">
        <f>HYPERLINK("https://images.diginfra.net/iiif/NL-HaNA_1.01.02/3789/NL-HaNA_1.01.02_3789_0022.jpg/2519,397,1117,3100/full/0/default.jpg", "iiif_url")</f>
        <v/>
      </c>
    </row>
    <row r="4281">
      <c r="A4281" t="inlineStr">
        <is>
          <t>NL-HaNA_1.01.02_3789_0022-page-43</t>
        </is>
      </c>
      <c r="B4281" t="inlineStr">
        <is>
          <t>NL-HaNA_1.01.02_3789_0022-column-2619-497-917-2900</t>
        </is>
      </c>
      <c r="C4281" t="inlineStr">
        <is>
          <t>continuation</t>
        </is>
      </c>
      <c r="D4281" t="n">
        <v>2702</v>
      </c>
      <c r="E4281" t="n">
        <v>3245</v>
      </c>
      <c r="F4281" t="inlineStr">
        <is>
          <t xml:space="preserve">    167.</t>
        </is>
      </c>
      <c r="G4281">
        <f>HYPERLINK("https://images.diginfra.net/iiif/NL-HaNA_1.01.02/3789/NL-HaNA_1.01.02_3789_0022.jpg/2519,397,1117,3100/full/0/default.jpg", "iiif_url")</f>
        <v/>
      </c>
    </row>
    <row r="4282">
      <c r="A4282" t="inlineStr">
        <is>
          <t>NL-HaNA_1.01.02_3789_0022-page-43</t>
        </is>
      </c>
      <c r="B4282" t="inlineStr">
        <is>
          <t>NL-HaNA_1.01.02_3789_0022-column-2619-497-917-2900</t>
        </is>
      </c>
      <c r="C4282" t="inlineStr">
        <is>
          <t>lemma</t>
        </is>
      </c>
      <c r="D4282" t="n">
        <v>2650</v>
      </c>
      <c r="E4282" t="n">
        <v>3291</v>
      </c>
      <c r="F4282" t="inlineStr">
        <is>
          <t>Jullens wegens Stadt en Lande ter Generali-</t>
        </is>
      </c>
      <c r="G4282">
        <f>HYPERLINK("https://images.diginfra.net/iiif/NL-HaNA_1.01.02/3789/NL-HaNA_1.01.02_3789_0022.jpg/2519,397,1117,3100/full/0/default.jpg", "iiif_url")</f>
        <v/>
      </c>
    </row>
    <row r="4283">
      <c r="A4283" t="inlineStr">
        <is>
          <t>NL-HaNA_1.01.02_3789_0022-page-43</t>
        </is>
      </c>
      <c r="B4283" t="inlineStr">
        <is>
          <t>NL-HaNA_1.01.02_3789_0022-column-2619-497-917-2900</t>
        </is>
      </c>
      <c r="C4283" t="inlineStr">
        <is>
          <t>continuation</t>
        </is>
      </c>
      <c r="D4283" t="n">
        <v>2697</v>
      </c>
      <c r="E4283" t="n">
        <v>3342</v>
      </c>
      <c r="F4283" t="inlineStr">
        <is>
          <t xml:space="preserve">    teyt gecommitteert.</t>
        </is>
      </c>
      <c r="G4283">
        <f>HYPERLINK("https://images.diginfra.net/iiif/NL-HaNA_1.01.02/3789/NL-HaNA_1.01.02_3789_0022.jpg/2519,397,1117,3100/full/0/default.jpg", "iiif_url")</f>
        <v/>
      </c>
    </row>
    <row r="4284">
      <c r="A4284" t="inlineStr">
        <is>
          <t>NL-HaNA_1.01.02_3789_0022-page-43</t>
        </is>
      </c>
      <c r="B4284" t="inlineStr">
        <is>
          <t>NL-HaNA_1.01.02_3789_0022-column-2619-497-917-2900</t>
        </is>
      </c>
      <c r="C4284" t="inlineStr">
        <is>
          <t>non_index_line</t>
        </is>
      </c>
      <c r="D4284" t="n">
        <v>3072</v>
      </c>
      <c r="E4284" t="n">
        <v>3350</v>
      </c>
      <c r="F4284" t="inlineStr">
        <is>
          <t xml:space="preserve">        245.</t>
        </is>
      </c>
      <c r="G4284">
        <f>HYPERLINK("https://images.diginfra.net/iiif/NL-HaNA_1.01.02/3789/NL-HaNA_1.01.02_3789_0022.jpg/2519,397,1117,3100/full/0/default.jpg", "iiif_url")</f>
        <v/>
      </c>
    </row>
    <row r="4286">
      <c r="A4286" t="inlineStr">
        <is>
          <t>NL-HaNA_1.01.02_3789_0022-page-43</t>
        </is>
      </c>
      <c r="B4286" t="inlineStr">
        <is>
          <t>NL-HaNA_1.01.02_3789_0022-column-3587-446-936-2946</t>
        </is>
      </c>
      <c r="C4286" t="inlineStr">
        <is>
          <t>lemma</t>
        </is>
      </c>
      <c r="D4286" t="n">
        <v>3583</v>
      </c>
      <c r="E4286" t="n">
        <v>487</v>
      </c>
      <c r="F4286" t="inlineStr">
        <is>
          <t>Junninck, Pasport tot den uytvoer van Mon-</t>
        </is>
      </c>
      <c r="G4286">
        <f>HYPERLINK("https://images.diginfra.net/iiif/NL-HaNA_1.01.02/3789/NL-HaNA_1.01.02_3789_0022.jpg/3487,346,1136,3146/full/0/default.jpg", "iiif_url")</f>
        <v/>
      </c>
    </row>
    <row r="4287">
      <c r="A4287" t="inlineStr">
        <is>
          <t>NL-HaNA_1.01.02_3789_0022-page-43</t>
        </is>
      </c>
      <c r="B4287" t="inlineStr">
        <is>
          <t>NL-HaNA_1.01.02_3789_0022-column-3587-446-936-2946</t>
        </is>
      </c>
      <c r="C4287" t="inlineStr">
        <is>
          <t>continuation</t>
        </is>
      </c>
      <c r="D4287" t="n">
        <v>3630</v>
      </c>
      <c r="E4287" t="n">
        <v>540</v>
      </c>
      <c r="F4287" t="inlineStr">
        <is>
          <t xml:space="preserve">    teeringe voor het Regiment van Spaan naar</t>
        </is>
      </c>
      <c r="G4287">
        <f>HYPERLINK("https://images.diginfra.net/iiif/NL-HaNA_1.01.02/3789/NL-HaNA_1.01.02_3789_0022.jpg/3487,346,1136,3146/full/0/default.jpg", "iiif_url")</f>
        <v/>
      </c>
    </row>
    <row r="4288">
      <c r="A4288" t="inlineStr">
        <is>
          <t>NL-HaNA_1.01.02_3789_0022-page-43</t>
        </is>
      </c>
      <c r="B4288" t="inlineStr">
        <is>
          <t>NL-HaNA_1.01.02_3789_0022-column-3587-446-936-2946</t>
        </is>
      </c>
      <c r="C4288" t="inlineStr">
        <is>
          <t>continuation</t>
        </is>
      </c>
      <c r="D4288" t="n">
        <v>3633</v>
      </c>
      <c r="E4288" t="n">
        <v>587</v>
      </c>
      <c r="F4288" t="inlineStr">
        <is>
          <t xml:space="preserve">    Maastrigbt. 249.</t>
        </is>
      </c>
      <c r="G4288">
        <f>HYPERLINK("https://images.diginfra.net/iiif/NL-HaNA_1.01.02/3789/NL-HaNA_1.01.02_3789_0022.jpg/3487,346,1136,3146/full/0/default.jpg", "iiif_url")</f>
        <v/>
      </c>
    </row>
    <row r="4289">
      <c r="A4289" t="inlineStr">
        <is>
          <t>NL-HaNA_1.01.02_3789_0022-page-43</t>
        </is>
      </c>
      <c r="B4289" t="inlineStr">
        <is>
          <t>NL-HaNA_1.01.02_3789_0022-column-3587-446-936-2946</t>
        </is>
      </c>
      <c r="C4289" t="inlineStr">
        <is>
          <t>lemma</t>
        </is>
      </c>
      <c r="D4289" t="n">
        <v>3586</v>
      </c>
      <c r="E4289" t="n">
        <v>632</v>
      </c>
      <c r="F4289" t="inlineStr">
        <is>
          <t>Juyn, advis van Lyclama a Niebolt om ap-</t>
        </is>
      </c>
      <c r="G4289">
        <f>HYPERLINK("https://images.diginfra.net/iiif/NL-HaNA_1.01.02/3789/NL-HaNA_1.01.02_3789_0022.jpg/3487,346,1136,3146/full/0/default.jpg", "iiif_url")</f>
        <v/>
      </c>
    </row>
    <row r="4290">
      <c r="A4290" t="inlineStr">
        <is>
          <t>NL-HaNA_1.01.02_3789_0022-page-43</t>
        </is>
      </c>
      <c r="B4290" t="inlineStr">
        <is>
          <t>NL-HaNA_1.01.02_3789_0022-column-3587-446-936-2946</t>
        </is>
      </c>
      <c r="C4290" t="inlineStr">
        <is>
          <t>continuation</t>
        </is>
      </c>
      <c r="D4290" t="n">
        <v>3630</v>
      </c>
      <c r="E4290" t="n">
        <v>683</v>
      </c>
      <c r="F4290" t="inlineStr">
        <is>
          <t xml:space="preserve">    probatie van Collatie, de Generaliteyts Reec-</t>
        </is>
      </c>
      <c r="G4290">
        <f>HYPERLINK("https://images.diginfra.net/iiif/NL-HaNA_1.01.02/3789/NL-HaNA_1.01.02_3789_0022.jpg/3487,346,1136,3146/full/0/default.jpg", "iiif_url")</f>
        <v/>
      </c>
    </row>
    <row r="4291">
      <c r="A4291" t="inlineStr">
        <is>
          <t>NL-HaNA_1.01.02_3789_0022-page-43</t>
        </is>
      </c>
      <c r="B4291" t="inlineStr">
        <is>
          <t>NL-HaNA_1.01.02_3789_0022-column-3587-446-936-2946</t>
        </is>
      </c>
      <c r="C4291" t="inlineStr">
        <is>
          <t>continuation</t>
        </is>
      </c>
      <c r="D4291" t="n">
        <v>3633</v>
      </c>
      <c r="E4291" t="n">
        <v>731</v>
      </c>
      <c r="F4291" t="inlineStr">
        <is>
          <t xml:space="preserve">    kenkamer te berighten. 262.</t>
        </is>
      </c>
      <c r="G4291">
        <f>HYPERLINK("https://images.diginfra.net/iiif/NL-HaNA_1.01.02/3789/NL-HaNA_1.01.02_3789_0022.jpg/3487,346,1136,3146/full/0/default.jpg", "iiif_url")</f>
        <v/>
      </c>
    </row>
    <row r="4292">
      <c r="A4292" t="inlineStr">
        <is>
          <t>NL-HaNA_1.01.02_3789_0022-page-43</t>
        </is>
      </c>
      <c r="B4292" t="inlineStr">
        <is>
          <t>NL-HaNA_1.01.02_3789_0022-column-3587-446-936-2946</t>
        </is>
      </c>
      <c r="C4292" t="inlineStr">
        <is>
          <t>repeat_lemma</t>
        </is>
      </c>
      <c r="D4292" t="n">
        <v>3760</v>
      </c>
      <c r="E4292" t="n">
        <v>782</v>
      </c>
      <c r="F4292" t="inlineStr">
        <is>
          <t xml:space="preserve">        beright en geapprobeert.</t>
        </is>
      </c>
      <c r="G4292">
        <f>HYPERLINK("https://images.diginfra.net/iiif/NL-HaNA_1.01.02/3789/NL-HaNA_1.01.02_3789_0022.jpg/3487,346,1136,3146/full/0/default.jpg", "iiif_url")</f>
        <v/>
      </c>
    </row>
    <row r="4293">
      <c r="A4293" t="inlineStr">
        <is>
          <t>NL-HaNA_1.01.02_3789_0022-page-43</t>
        </is>
      </c>
      <c r="B4293" t="inlineStr">
        <is>
          <t>NL-HaNA_1.01.02_3789_0022-column-3587-446-936-2946</t>
        </is>
      </c>
      <c r="C4293" t="inlineStr">
        <is>
          <t>non_index_line</t>
        </is>
      </c>
      <c r="D4293" t="n">
        <v>4200</v>
      </c>
      <c r="E4293" t="n">
        <v>791</v>
      </c>
      <c r="F4293" t="inlineStr">
        <is>
          <t xml:space="preserve">        295.</t>
        </is>
      </c>
      <c r="G4293">
        <f>HYPERLINK("https://images.diginfra.net/iiif/NL-HaNA_1.01.02/3789/NL-HaNA_1.01.02_3789_0022.jpg/3487,346,1136,3146/full/0/default.jpg", "iiif_url")</f>
        <v/>
      </c>
    </row>
    <row r="4294">
      <c r="A4294" t="inlineStr">
        <is>
          <t>NL-HaNA_1.01.02_3789_0022-page-43</t>
        </is>
      </c>
      <c r="B4294" t="inlineStr">
        <is>
          <t>NL-HaNA_1.01.02_3789_0022-column-3587-446-936-2946</t>
        </is>
      </c>
      <c r="C4294" t="inlineStr">
        <is>
          <t>non_index_line</t>
        </is>
      </c>
      <c r="D4294" t="n">
        <v>3993</v>
      </c>
      <c r="E4294" t="n">
        <v>922</v>
      </c>
      <c r="F4294" t="inlineStr">
        <is>
          <t xml:space="preserve">        K.</t>
        </is>
      </c>
      <c r="G4294">
        <f>HYPERLINK("https://images.diginfra.net/iiif/NL-HaNA_1.01.02/3789/NL-HaNA_1.01.02_3789_0022.jpg/3487,346,1136,3146/full/0/default.jpg", "iiif_url")</f>
        <v/>
      </c>
    </row>
    <row r="4295">
      <c r="A4295" t="inlineStr">
        <is>
          <t>NL-HaNA_1.01.02_3789_0022-page-43</t>
        </is>
      </c>
      <c r="B4295" t="inlineStr">
        <is>
          <t>NL-HaNA_1.01.02_3789_0022-column-3587-446-936-2946</t>
        </is>
      </c>
      <c r="C4295" t="inlineStr">
        <is>
          <t>lemma</t>
        </is>
      </c>
      <c r="D4295" t="n">
        <v>3593</v>
      </c>
      <c r="E4295" t="n">
        <v>1019</v>
      </c>
      <c r="F4295" t="inlineStr">
        <is>
          <t>vander</t>
        </is>
      </c>
      <c r="G4295">
        <f>HYPERLINK("https://images.diginfra.net/iiif/NL-HaNA_1.01.02/3789/NL-HaNA_1.01.02_3789_0022.jpg/3487,346,1136,3146/full/0/default.jpg", "iiif_url")</f>
        <v/>
      </c>
    </row>
    <row r="4296">
      <c r="A4296" t="inlineStr">
        <is>
          <t>NL-HaNA_1.01.02_3789_0022-page-43</t>
        </is>
      </c>
      <c r="B4296" t="inlineStr">
        <is>
          <t>NL-HaNA_1.01.02_3789_0022-column-3587-446-936-2946</t>
        </is>
      </c>
      <c r="C4296" t="inlineStr">
        <is>
          <t>non_index_line</t>
        </is>
      </c>
      <c r="D4296" t="n">
        <v>3822</v>
      </c>
      <c r="E4296" t="n">
        <v>1017</v>
      </c>
      <c r="F4296" t="inlineStr">
        <is>
          <t xml:space="preserve">        Aa, Pasport om een reyse naar</t>
        </is>
      </c>
      <c r="G4296">
        <f>HYPERLINK("https://images.diginfra.net/iiif/NL-HaNA_1.01.02/3789/NL-HaNA_1.01.02_3789_0022.jpg/3487,346,1136,3146/full/0/default.jpg", "iiif_url")</f>
        <v/>
      </c>
    </row>
    <row r="4297">
      <c r="A4297" t="inlineStr">
        <is>
          <t>NL-HaNA_1.01.02_3789_0022-page-43</t>
        </is>
      </c>
      <c r="B4297" t="inlineStr">
        <is>
          <t>NL-HaNA_1.01.02_3789_0022-column-3587-446-936-2946</t>
        </is>
      </c>
      <c r="C4297" t="inlineStr">
        <is>
          <t>repeat_lemma</t>
        </is>
      </c>
      <c r="D4297" t="n">
        <v>3736</v>
      </c>
      <c r="E4297" t="n">
        <v>1059</v>
      </c>
      <c r="F4297" t="inlineStr">
        <is>
          <t xml:space="preserve">        DR</t>
        </is>
      </c>
      <c r="G4297">
        <f>HYPERLINK("https://images.diginfra.net/iiif/NL-HaNA_1.01.02/3789/NL-HaNA_1.01.02_3789_0022.jpg/3487,346,1136,3146/full/0/default.jpg", "iiif_url")</f>
        <v/>
      </c>
    </row>
    <row r="4298">
      <c r="A4298" t="inlineStr">
        <is>
          <t>NL-HaNA_1.01.02_3789_0022-page-43</t>
        </is>
      </c>
      <c r="B4298" t="inlineStr">
        <is>
          <t>NL-HaNA_1.01.02_3789_0022-column-3587-446-936-2946</t>
        </is>
      </c>
      <c r="C4298" t="inlineStr">
        <is>
          <t>non_index_line</t>
        </is>
      </c>
      <c r="D4298" t="n">
        <v>3890</v>
      </c>
      <c r="E4298" t="n">
        <v>1067</v>
      </c>
      <c r="F4298" t="inlineStr">
        <is>
          <t xml:space="preserve">        Vranckryck te moogen doen.</t>
        </is>
      </c>
      <c r="G4298">
        <f>HYPERLINK("https://images.diginfra.net/iiif/NL-HaNA_1.01.02/3789/NL-HaNA_1.01.02_3789_0022.jpg/3487,346,1136,3146/full/0/default.jpg", "iiif_url")</f>
        <v/>
      </c>
    </row>
    <row r="4299">
      <c r="A4299" t="inlineStr">
        <is>
          <t>NL-HaNA_1.01.02_3789_0022-page-43</t>
        </is>
      </c>
      <c r="B4299" t="inlineStr">
        <is>
          <t>NL-HaNA_1.01.02_3789_0022-column-3587-446-936-2946</t>
        </is>
      </c>
      <c r="C4299" t="inlineStr">
        <is>
          <t>non_index_line</t>
        </is>
      </c>
      <c r="D4299" t="n">
        <v>3894</v>
      </c>
      <c r="E4299" t="n">
        <v>1128</v>
      </c>
      <c r="F4299" t="inlineStr">
        <is>
          <t xml:space="preserve">        339.</t>
        </is>
      </c>
      <c r="G4299">
        <f>HYPERLINK("https://images.diginfra.net/iiif/NL-HaNA_1.01.02/3789/NL-HaNA_1.01.02_3789_0022.jpg/3487,346,1136,3146/full/0/default.jpg", "iiif_url")</f>
        <v/>
      </c>
    </row>
    <row r="4300">
      <c r="A4300" t="inlineStr">
        <is>
          <t>NL-HaNA_1.01.02_3789_0022-page-43</t>
        </is>
      </c>
      <c r="B4300" t="inlineStr">
        <is>
          <t>NL-HaNA_1.01.02_3789_0022-column-3587-446-936-2946</t>
        </is>
      </c>
      <c r="C4300" t="inlineStr">
        <is>
          <t>lemma</t>
        </is>
      </c>
      <c r="D4300" t="n">
        <v>3590</v>
      </c>
      <c r="E4300" t="n">
        <v>1158</v>
      </c>
      <c r="F4300" t="inlineStr">
        <is>
          <t>Kamerbewaarders, Overduyn declaratie. 3.</t>
        </is>
      </c>
      <c r="G4300">
        <f>HYPERLINK("https://images.diginfra.net/iiif/NL-HaNA_1.01.02/3789/NL-HaNA_1.01.02_3789_0022.jpg/3487,346,1136,3146/full/0/default.jpg", "iiif_url")</f>
        <v/>
      </c>
    </row>
    <row r="4301">
      <c r="A4301" t="inlineStr">
        <is>
          <t>NL-HaNA_1.01.02_3789_0022-page-43</t>
        </is>
      </c>
      <c r="B4301" t="inlineStr">
        <is>
          <t>NL-HaNA_1.01.02_3789_0022-column-3587-446-936-2946</t>
        </is>
      </c>
      <c r="C4301" t="inlineStr">
        <is>
          <t>continuation</t>
        </is>
      </c>
      <c r="D4301" t="n">
        <v>3645</v>
      </c>
      <c r="E4301" t="n">
        <v>1222</v>
      </c>
      <c r="F4301" t="inlineStr">
        <is>
          <t xml:space="preserve">    505.</t>
        </is>
      </c>
      <c r="G4301">
        <f>HYPERLINK("https://images.diginfra.net/iiif/NL-HaNA_1.01.02/3789/NL-HaNA_1.01.02_3789_0022.jpg/3487,346,1136,3146/full/0/default.jpg", "iiif_url")</f>
        <v/>
      </c>
    </row>
    <row r="4302">
      <c r="A4302" t="inlineStr">
        <is>
          <t>NL-HaNA_1.01.02_3789_0022-page-43</t>
        </is>
      </c>
      <c r="B4302" t="inlineStr">
        <is>
          <t>NL-HaNA_1.01.02_3789_0022-column-3587-446-936-2946</t>
        </is>
      </c>
      <c r="C4302" t="inlineStr">
        <is>
          <t>repeat_lemma</t>
        </is>
      </c>
      <c r="D4302" t="n">
        <v>3758</v>
      </c>
      <c r="E4302" t="n">
        <v>1257</v>
      </c>
      <c r="F4302" t="inlineStr">
        <is>
          <t xml:space="preserve">        gelast te betaalen aan de Leydeckers</t>
        </is>
      </c>
      <c r="G4302">
        <f>HYPERLINK("https://images.diginfra.net/iiif/NL-HaNA_1.01.02/3789/NL-HaNA_1.01.02_3789_0022.jpg/3487,346,1136,3146/full/0/default.jpg", "iiif_url")</f>
        <v/>
      </c>
    </row>
    <row r="4303">
      <c r="A4303" t="inlineStr">
        <is>
          <t>NL-HaNA_1.01.02_3789_0022-page-43</t>
        </is>
      </c>
      <c r="B4303" t="inlineStr">
        <is>
          <t>NL-HaNA_1.01.02_3789_0022-column-3587-446-936-2946</t>
        </is>
      </c>
      <c r="C4303" t="inlineStr">
        <is>
          <t>continuation</t>
        </is>
      </c>
      <c r="D4303" t="n">
        <v>3642</v>
      </c>
      <c r="E4303" t="n">
        <v>1308</v>
      </c>
      <c r="F4303" t="inlineStr">
        <is>
          <t xml:space="preserve">    Knegbis ses guldens.</t>
        </is>
      </c>
      <c r="G4303">
        <f>HYPERLINK("https://images.diginfra.net/iiif/NL-HaNA_1.01.02/3789/NL-HaNA_1.01.02_3789_0022.jpg/3487,346,1136,3146/full/0/default.jpg", "iiif_url")</f>
        <v/>
      </c>
    </row>
    <row r="4304">
      <c r="A4304" t="inlineStr">
        <is>
          <t>NL-HaNA_1.01.02_3789_0022-page-43</t>
        </is>
      </c>
      <c r="B4304" t="inlineStr">
        <is>
          <t>NL-HaNA_1.01.02_3789_0022-column-3587-446-936-2946</t>
        </is>
      </c>
      <c r="C4304" t="inlineStr">
        <is>
          <t>non_index_line</t>
        </is>
      </c>
      <c r="D4304" t="n">
        <v>4041</v>
      </c>
      <c r="E4304" t="n">
        <v>1324</v>
      </c>
      <c r="F4304" t="inlineStr">
        <is>
          <t xml:space="preserve">        3.</t>
        </is>
      </c>
      <c r="G4304">
        <f>HYPERLINK("https://images.diginfra.net/iiif/NL-HaNA_1.01.02/3789/NL-HaNA_1.01.02_3789_0022.jpg/3487,346,1136,3146/full/0/default.jpg", "iiif_url")</f>
        <v/>
      </c>
    </row>
    <row r="4305">
      <c r="A4305" t="inlineStr">
        <is>
          <t>NL-HaNA_1.01.02_3789_0022-page-43</t>
        </is>
      </c>
      <c r="B4305" t="inlineStr">
        <is>
          <t>NL-HaNA_1.01.02_3789_0022-column-3587-446-936-2946</t>
        </is>
      </c>
      <c r="C4305" t="inlineStr">
        <is>
          <t>repeat_lemma</t>
        </is>
      </c>
      <c r="D4305" t="n">
        <v>3760</v>
      </c>
      <c r="E4305" t="n">
        <v>1357</v>
      </c>
      <c r="F4305" t="inlineStr">
        <is>
          <t xml:space="preserve">        aan de Straatmaackers vier ducatons.</t>
        </is>
      </c>
      <c r="G4305">
        <f>HYPERLINK("https://images.diginfra.net/iiif/NL-HaNA_1.01.02/3789/NL-HaNA_1.01.02_3789_0022.jpg/3487,346,1136,3146/full/0/default.jpg", "iiif_url")</f>
        <v/>
      </c>
    </row>
    <row r="4306">
      <c r="A4306" t="inlineStr">
        <is>
          <t>NL-HaNA_1.01.02_3789_0022-page-43</t>
        </is>
      </c>
      <c r="B4306" t="inlineStr">
        <is>
          <t>NL-HaNA_1.01.02_3789_0022-column-3587-446-936-2946</t>
        </is>
      </c>
      <c r="C4306" t="inlineStr">
        <is>
          <t>continuation</t>
        </is>
      </c>
      <c r="D4306" t="n">
        <v>3652</v>
      </c>
      <c r="E4306" t="n">
        <v>1416</v>
      </c>
      <c r="F4306" t="inlineStr">
        <is>
          <t xml:space="preserve">    4.</t>
        </is>
      </c>
      <c r="G4306">
        <f>HYPERLINK("https://images.diginfra.net/iiif/NL-HaNA_1.01.02/3789/NL-HaNA_1.01.02_3789_0022.jpg/3487,346,1136,3146/full/0/default.jpg", "iiif_url")</f>
        <v/>
      </c>
    </row>
    <row r="4307">
      <c r="A4307" t="inlineStr">
        <is>
          <t>NL-HaNA_1.01.02_3789_0022-page-43</t>
        </is>
      </c>
      <c r="B4307" t="inlineStr">
        <is>
          <t>NL-HaNA_1.01.02_3789_0022-column-3587-446-936-2946</t>
        </is>
      </c>
      <c r="C4307" t="inlineStr">
        <is>
          <t>empty_line</t>
        </is>
      </c>
      <c r="D4307" t="n">
        <v>3648</v>
      </c>
      <c r="E4307" t="n">
        <v>1424</v>
      </c>
      <c r="F4307" t="inlineStr"/>
      <c r="G4307">
        <f>HYPERLINK("https://images.diginfra.net/iiif/NL-HaNA_1.01.02/3789/NL-HaNA_1.01.02_3789_0022.jpg/3487,346,1136,3146/full/0/default.jpg", "iiif_url")</f>
        <v/>
      </c>
    </row>
    <row r="4308">
      <c r="A4308" t="inlineStr">
        <is>
          <t>NL-HaNA_1.01.02_3789_0022-page-43</t>
        </is>
      </c>
      <c r="B4308" t="inlineStr">
        <is>
          <t>NL-HaNA_1.01.02_3789_0022-column-3587-446-936-2946</t>
        </is>
      </c>
      <c r="C4308" t="inlineStr">
        <is>
          <t>repeat_lemma</t>
        </is>
      </c>
      <c r="D4308" t="n">
        <v>3762</v>
      </c>
      <c r="E4308" t="n">
        <v>1447</v>
      </c>
      <c r="F4308" t="inlineStr">
        <is>
          <t xml:space="preserve">        ain de Timmermans Kneghts ses gul-</t>
        </is>
      </c>
      <c r="G4308">
        <f>HYPERLINK("https://images.diginfra.net/iiif/NL-HaNA_1.01.02/3789/NL-HaNA_1.01.02_3789_0022.jpg/3487,346,1136,3146/full/0/default.jpg", "iiif_url")</f>
        <v/>
      </c>
    </row>
    <row r="4309">
      <c r="A4309" t="inlineStr">
        <is>
          <t>NL-HaNA_1.01.02_3789_0022-page-43</t>
        </is>
      </c>
      <c r="B4309" t="inlineStr">
        <is>
          <t>NL-HaNA_1.01.02_3789_0022-column-3587-446-936-2946</t>
        </is>
      </c>
      <c r="C4309" t="inlineStr">
        <is>
          <t>continuation</t>
        </is>
      </c>
      <c r="D4309" t="n">
        <v>3642</v>
      </c>
      <c r="E4309" t="n">
        <v>1503</v>
      </c>
      <c r="F4309" t="inlineStr">
        <is>
          <t xml:space="preserve">    dens.</t>
        </is>
      </c>
      <c r="G4309">
        <f>HYPERLINK("https://images.diginfra.net/iiif/NL-HaNA_1.01.02/3789/NL-HaNA_1.01.02_3789_0022.jpg/3487,346,1136,3146/full/0/default.jpg", "iiif_url")</f>
        <v/>
      </c>
    </row>
    <row r="4310">
      <c r="A4310" t="inlineStr">
        <is>
          <t>NL-HaNA_1.01.02_3789_0022-page-43</t>
        </is>
      </c>
      <c r="B4310" t="inlineStr">
        <is>
          <t>NL-HaNA_1.01.02_3789_0022-column-3587-446-936-2946</t>
        </is>
      </c>
      <c r="C4310" t="inlineStr">
        <is>
          <t>non_index_line</t>
        </is>
      </c>
      <c r="D4310" t="n">
        <v>3779</v>
      </c>
      <c r="E4310" t="n">
        <v>1515</v>
      </c>
      <c r="F4310" t="inlineStr">
        <is>
          <t xml:space="preserve">        4.</t>
        </is>
      </c>
      <c r="G4310">
        <f>HYPERLINK("https://images.diginfra.net/iiif/NL-HaNA_1.01.02/3789/NL-HaNA_1.01.02_3789_0022.jpg/3487,346,1136,3146/full/0/default.jpg", "iiif_url")</f>
        <v/>
      </c>
    </row>
    <row r="4311">
      <c r="A4311" t="inlineStr">
        <is>
          <t>NL-HaNA_1.01.02_3789_0022-page-43</t>
        </is>
      </c>
      <c r="B4311" t="inlineStr">
        <is>
          <t>NL-HaNA_1.01.02_3789_0022-column-3587-446-936-2946</t>
        </is>
      </c>
      <c r="C4311" t="inlineStr">
        <is>
          <t>repeat_lemma</t>
        </is>
      </c>
      <c r="D4311" t="n">
        <v>3767</v>
      </c>
      <c r="E4311" t="n">
        <v>1553</v>
      </c>
      <c r="F4311" t="inlineStr">
        <is>
          <t xml:space="preserve">        aan van Waarmond vier ducatons.</t>
        </is>
      </c>
      <c r="G4311">
        <f>HYPERLINK("https://images.diginfra.net/iiif/NL-HaNA_1.01.02/3789/NL-HaNA_1.01.02_3789_0022.jpg/3487,346,1136,3146/full/0/default.jpg", "iiif_url")</f>
        <v/>
      </c>
    </row>
    <row r="4312">
      <c r="A4312" t="inlineStr">
        <is>
          <t>NL-HaNA_1.01.02_3789_0022-page-43</t>
        </is>
      </c>
      <c r="B4312" t="inlineStr">
        <is>
          <t>NL-HaNA_1.01.02_3789_0022-column-3587-446-936-2946</t>
        </is>
      </c>
      <c r="C4312" t="inlineStr">
        <is>
          <t>continuation</t>
        </is>
      </c>
      <c r="D4312" t="n">
        <v>3649</v>
      </c>
      <c r="E4312" t="n">
        <v>1608</v>
      </c>
      <c r="F4312" t="inlineStr">
        <is>
          <t xml:space="preserve">    4.</t>
        </is>
      </c>
      <c r="G4312">
        <f>HYPERLINK("https://images.diginfra.net/iiif/NL-HaNA_1.01.02/3789/NL-HaNA_1.01.02_3789_0022.jpg/3487,346,1136,3146/full/0/default.jpg", "iiif_url")</f>
        <v/>
      </c>
    </row>
    <row r="4313">
      <c r="A4313" t="inlineStr">
        <is>
          <t>NL-HaNA_1.01.02_3789_0022-page-43</t>
        </is>
      </c>
      <c r="B4313" t="inlineStr">
        <is>
          <t>NL-HaNA_1.01.02_3789_0022-column-3587-446-936-2946</t>
        </is>
      </c>
      <c r="C4313" t="inlineStr">
        <is>
          <t>repeat_lemma</t>
        </is>
      </c>
      <c r="D4313" t="n">
        <v>3769</v>
      </c>
      <c r="E4313" t="n">
        <v>1642</v>
      </c>
      <c r="F4313" t="inlineStr">
        <is>
          <t xml:space="preserve">        aan de Dienaars van den Raad van</t>
        </is>
      </c>
      <c r="G4313">
        <f>HYPERLINK("https://images.diginfra.net/iiif/NL-HaNA_1.01.02/3789/NL-HaNA_1.01.02_3789_0022.jpg/3487,346,1136,3146/full/0/default.jpg", "iiif_url")</f>
        <v/>
      </c>
    </row>
    <row r="4314">
      <c r="A4314" t="inlineStr">
        <is>
          <t>NL-HaNA_1.01.02_3789_0022-page-43</t>
        </is>
      </c>
      <c r="B4314" t="inlineStr">
        <is>
          <t>NL-HaNA_1.01.02_3789_0022-column-3587-446-936-2946</t>
        </is>
      </c>
      <c r="C4314" t="inlineStr">
        <is>
          <t>continuation</t>
        </is>
      </c>
      <c r="D4314" t="n">
        <v>3649</v>
      </c>
      <c r="E4314" t="n">
        <v>1694</v>
      </c>
      <c r="F4314" t="inlineStr">
        <is>
          <t xml:space="preserve">    Staate ses guldens. 115.</t>
        </is>
      </c>
      <c r="G4314">
        <f>HYPERLINK("https://images.diginfra.net/iiif/NL-HaNA_1.01.02/3789/NL-HaNA_1.01.02_3789_0022.jpg/3487,346,1136,3146/full/0/default.jpg", "iiif_url")</f>
        <v/>
      </c>
    </row>
    <row r="4315">
      <c r="A4315" t="inlineStr">
        <is>
          <t>NL-HaNA_1.01.02_3789_0022-page-43</t>
        </is>
      </c>
      <c r="B4315" t="inlineStr">
        <is>
          <t>NL-HaNA_1.01.02_3789_0022-column-3587-446-936-2946</t>
        </is>
      </c>
      <c r="C4315" t="inlineStr">
        <is>
          <t>repeat_lemma</t>
        </is>
      </c>
      <c r="D4315" t="n">
        <v>3772</v>
      </c>
      <c r="E4315" t="n">
        <v>1741</v>
      </c>
      <c r="F4315" t="inlineStr">
        <is>
          <t xml:space="preserve">        Oosterdijck declaratie.</t>
        </is>
      </c>
      <c r="G4315">
        <f>HYPERLINK("https://images.diginfra.net/iiif/NL-HaNA_1.01.02/3789/NL-HaNA_1.01.02_3789_0022.jpg/3487,346,1136,3146/full/0/default.jpg", "iiif_url")</f>
        <v/>
      </c>
    </row>
    <row r="4316">
      <c r="A4316" t="inlineStr">
        <is>
          <t>NL-HaNA_1.01.02_3789_0022-page-43</t>
        </is>
      </c>
      <c r="B4316" t="inlineStr">
        <is>
          <t>NL-HaNA_1.01.02_3789_0022-column-3587-446-936-2946</t>
        </is>
      </c>
      <c r="C4316" t="inlineStr">
        <is>
          <t>non_index_line</t>
        </is>
      </c>
      <c r="D4316" t="n">
        <v>4172</v>
      </c>
      <c r="E4316" t="n">
        <v>1750</v>
      </c>
      <c r="F4316" t="inlineStr">
        <is>
          <t xml:space="preserve">        341.</t>
        </is>
      </c>
      <c r="G4316">
        <f>HYPERLINK("https://images.diginfra.net/iiif/NL-HaNA_1.01.02/3789/NL-HaNA_1.01.02_3789_0022.jpg/3487,346,1136,3146/full/0/default.jpg", "iiif_url")</f>
        <v/>
      </c>
    </row>
    <row r="4317">
      <c r="A4317" t="inlineStr">
        <is>
          <t>NL-HaNA_1.01.02_3789_0022-page-43</t>
        </is>
      </c>
      <c r="B4317" t="inlineStr">
        <is>
          <t>NL-HaNA_1.01.02_3789_0022-column-3587-446-936-2946</t>
        </is>
      </c>
      <c r="C4317" t="inlineStr">
        <is>
          <t>repeat_lemma</t>
        </is>
      </c>
      <c r="D4317" t="n">
        <v>3769</v>
      </c>
      <c r="E4317" t="n">
        <v>1788</v>
      </c>
      <c r="F4317" t="inlineStr">
        <is>
          <t xml:space="preserve">        gelast te betaalen aan du Bois vyf en</t>
        </is>
      </c>
      <c r="G4317">
        <f>HYPERLINK("https://images.diginfra.net/iiif/NL-HaNA_1.01.02/3789/NL-HaNA_1.01.02_3789_0022.jpg/3487,346,1136,3146/full/0/default.jpg", "iiif_url")</f>
        <v/>
      </c>
    </row>
    <row r="4318">
      <c r="A4318" t="inlineStr">
        <is>
          <t>NL-HaNA_1.01.02_3789_0022-page-43</t>
        </is>
      </c>
      <c r="B4318" t="inlineStr">
        <is>
          <t>NL-HaNA_1.01.02_3789_0022-column-3587-446-936-2946</t>
        </is>
      </c>
      <c r="C4318" t="inlineStr">
        <is>
          <t>continuation</t>
        </is>
      </c>
      <c r="D4318" t="n">
        <v>3649</v>
      </c>
      <c r="E4318" t="n">
        <v>1840</v>
      </c>
      <c r="F4318" t="inlineStr">
        <is>
          <t xml:space="preserve">    twintigb guldens. 346.</t>
        </is>
      </c>
      <c r="G4318">
        <f>HYPERLINK("https://images.diginfra.net/iiif/NL-HaNA_1.01.02/3789/NL-HaNA_1.01.02_3789_0022.jpg/3487,346,1136,3146/full/0/default.jpg", "iiif_url")</f>
        <v/>
      </c>
    </row>
    <row r="4319">
      <c r="A4319" t="inlineStr">
        <is>
          <t>NL-HaNA_1.01.02_3789_0022-page-43</t>
        </is>
      </c>
      <c r="B4319" t="inlineStr">
        <is>
          <t>NL-HaNA_1.01.02_3789_0022-column-3587-446-936-2946</t>
        </is>
      </c>
      <c r="C4319" t="inlineStr">
        <is>
          <t>repeat_lemma</t>
        </is>
      </c>
      <c r="D4319" t="n">
        <v>3769</v>
      </c>
      <c r="E4319" t="n">
        <v>1885</v>
      </c>
      <c r="F4319" t="inlineStr">
        <is>
          <t xml:space="preserve">        aan Romeyn vyf en twintigh guldens</t>
        </is>
      </c>
      <c r="G4319">
        <f>HYPERLINK("https://images.diginfra.net/iiif/NL-HaNA_1.01.02/3789/NL-HaNA_1.01.02_3789_0022.jpg/3487,346,1136,3146/full/0/default.jpg", "iiif_url")</f>
        <v/>
      </c>
    </row>
    <row r="4320">
      <c r="A4320" t="inlineStr">
        <is>
          <t>NL-HaNA_1.01.02_3789_0022-page-43</t>
        </is>
      </c>
      <c r="B4320" t="inlineStr">
        <is>
          <t>NL-HaNA_1.01.02_3789_0022-column-3587-446-936-2946</t>
        </is>
      </c>
      <c r="C4320" t="inlineStr">
        <is>
          <t>continuation</t>
        </is>
      </c>
      <c r="D4320" t="n">
        <v>3656</v>
      </c>
      <c r="E4320" t="n">
        <v>1935</v>
      </c>
      <c r="F4320" t="inlineStr">
        <is>
          <t xml:space="preserve">    358.</t>
        </is>
      </c>
      <c r="G4320">
        <f>HYPERLINK("https://images.diginfra.net/iiif/NL-HaNA_1.01.02/3789/NL-HaNA_1.01.02_3789_0022.jpg/3487,346,1136,3146/full/0/default.jpg", "iiif_url")</f>
        <v/>
      </c>
    </row>
    <row r="4321">
      <c r="A4321" t="inlineStr">
        <is>
          <t>NL-HaNA_1.01.02_3789_0022-page-43</t>
        </is>
      </c>
      <c r="B4321" t="inlineStr">
        <is>
          <t>NL-HaNA_1.01.02_3789_0022-column-3587-446-936-2946</t>
        </is>
      </c>
      <c r="C4321" t="inlineStr">
        <is>
          <t>repeat_lemma</t>
        </is>
      </c>
      <c r="D4321" t="n">
        <v>3774</v>
      </c>
      <c r="E4321" t="n">
        <v>1979</v>
      </c>
      <c r="F4321" t="inlineStr">
        <is>
          <t xml:space="preserve">        aan de Expresse wegens invallen van dé</t>
        </is>
      </c>
      <c r="G4321">
        <f>HYPERLINK("https://images.diginfra.net/iiif/NL-HaNA_1.01.02/3789/NL-HaNA_1.01.02_3789_0022.jpg/3487,346,1136,3146/full/0/default.jpg", "iiif_url")</f>
        <v/>
      </c>
    </row>
    <row r="4322">
      <c r="A4322" t="inlineStr">
        <is>
          <t>NL-HaNA_1.01.02_3789_0022-page-43</t>
        </is>
      </c>
      <c r="B4322" t="inlineStr">
        <is>
          <t>NL-HaNA_1.01.02_3789_0022-column-3587-446-936-2946</t>
        </is>
      </c>
      <c r="C4322" t="inlineStr">
        <is>
          <t>continuation</t>
        </is>
      </c>
      <c r="D4322" t="n">
        <v>3652</v>
      </c>
      <c r="E4322" t="n">
        <v>2031</v>
      </c>
      <c r="F4322" t="inlineStr">
        <is>
          <t xml:space="preserve">    Oostindische Retourvhoot dertigb guldens. 387.</t>
        </is>
      </c>
      <c r="G4322">
        <f>HYPERLINK("https://images.diginfra.net/iiif/NL-HaNA_1.01.02/3789/NL-HaNA_1.01.02_3789_0022.jpg/3487,346,1136,3146/full/0/default.jpg", "iiif_url")</f>
        <v/>
      </c>
    </row>
    <row r="4323">
      <c r="A4323" t="inlineStr">
        <is>
          <t>NL-HaNA_1.01.02_3789_0022-page-43</t>
        </is>
      </c>
      <c r="B4323" t="inlineStr">
        <is>
          <t>NL-HaNA_1.01.02_3789_0022-column-3587-446-936-2946</t>
        </is>
      </c>
      <c r="C4323" t="inlineStr">
        <is>
          <t>continuation</t>
        </is>
      </c>
      <c r="D4323" t="n">
        <v>3654</v>
      </c>
      <c r="E4323" t="n">
        <v>2089</v>
      </c>
      <c r="F4323" t="inlineStr">
        <is>
          <t xml:space="preserve">    420. 440.</t>
        </is>
      </c>
      <c r="G4323">
        <f>HYPERLINK("https://images.diginfra.net/iiif/NL-HaNA_1.01.02/3789/NL-HaNA_1.01.02_3789_0022.jpg/3487,346,1136,3146/full/0/default.jpg", "iiif_url")</f>
        <v/>
      </c>
    </row>
    <row r="4324">
      <c r="A4324" t="inlineStr">
        <is>
          <t>NL-HaNA_1.01.02_3789_0022-page-43</t>
        </is>
      </c>
      <c r="B4324" t="inlineStr">
        <is>
          <t>NL-HaNA_1.01.02_3789_0022-column-3587-446-936-2946</t>
        </is>
      </c>
      <c r="C4324" t="inlineStr">
        <is>
          <t>repeat_lemma</t>
        </is>
      </c>
      <c r="D4324" t="n">
        <v>3777</v>
      </c>
      <c r="E4324" t="n">
        <v>2117</v>
      </c>
      <c r="F4324" t="inlineStr">
        <is>
          <t xml:space="preserve">        aan Mustafa Vel, die Mabomet Ar-</t>
        </is>
      </c>
      <c r="G4324">
        <f>HYPERLINK("https://images.diginfra.net/iiif/NL-HaNA_1.01.02/3789/NL-HaNA_1.01.02_3789_0022.jpg/3487,346,1136,3146/full/0/default.jpg", "iiif_url")</f>
        <v/>
      </c>
    </row>
    <row r="4325">
      <c r="A4325" t="inlineStr">
        <is>
          <t>NL-HaNA_1.01.02_3789_0022-page-43</t>
        </is>
      </c>
      <c r="B4325" t="inlineStr">
        <is>
          <t>NL-HaNA_1.01.02_3789_0022-column-3587-446-936-2946</t>
        </is>
      </c>
      <c r="C4325" t="inlineStr">
        <is>
          <t>continuation</t>
        </is>
      </c>
      <c r="D4325" t="n">
        <v>3661</v>
      </c>
      <c r="E4325" t="n">
        <v>2173</v>
      </c>
      <c r="F4325" t="inlineStr">
        <is>
          <t xml:space="preserve">    gelenier vyf en twintigh guldens. 460.</t>
        </is>
      </c>
      <c r="G4325">
        <f>HYPERLINK("https://images.diginfra.net/iiif/NL-HaNA_1.01.02/3789/NL-HaNA_1.01.02_3789_0022.jpg/3487,346,1136,3146/full/0/default.jpg", "iiif_url")</f>
        <v/>
      </c>
    </row>
    <row r="4326">
      <c r="A4326" t="inlineStr">
        <is>
          <t>NL-HaNA_1.01.02_3789_0022-page-43</t>
        </is>
      </c>
      <c r="B4326" t="inlineStr">
        <is>
          <t>NL-HaNA_1.01.02_3789_0022-column-3587-446-936-2946</t>
        </is>
      </c>
      <c r="C4326" t="inlineStr">
        <is>
          <t>non_index_line</t>
        </is>
      </c>
      <c r="D4326" t="n">
        <v>3779</v>
      </c>
      <c r="E4326" t="n">
        <v>2225</v>
      </c>
      <c r="F4326" t="inlineStr">
        <is>
          <t xml:space="preserve">        aan de Dienaars van den Provoost</t>
        </is>
      </c>
      <c r="G4326">
        <f>HYPERLINK("https://images.diginfra.net/iiif/NL-HaNA_1.01.02/3789/NL-HaNA_1.01.02_3789_0022.jpg/3487,346,1136,3146/full/0/default.jpg", "iiif_url")</f>
        <v/>
      </c>
    </row>
    <row r="4327">
      <c r="A4327" t="inlineStr">
        <is>
          <t>NL-HaNA_1.01.02_3789_0022-page-43</t>
        </is>
      </c>
      <c r="B4327" t="inlineStr">
        <is>
          <t>NL-HaNA_1.01.02_3789_0022-column-3587-446-936-2946</t>
        </is>
      </c>
      <c r="C4327" t="inlineStr">
        <is>
          <t>continuation</t>
        </is>
      </c>
      <c r="D4327" t="n">
        <v>3663</v>
      </c>
      <c r="E4327" t="n">
        <v>2271</v>
      </c>
      <c r="F4327" t="inlineStr">
        <is>
          <t xml:space="preserve">    van den Raadt van Staate ses guldens voor</t>
        </is>
      </c>
      <c r="G4327">
        <f>HYPERLINK("https://images.diginfra.net/iiif/NL-HaNA_1.01.02/3789/NL-HaNA_1.01.02_3789_0022.jpg/3487,346,1136,3146/full/0/default.jpg", "iiif_url")</f>
        <v/>
      </c>
    </row>
    <row r="4328">
      <c r="A4328" t="inlineStr">
        <is>
          <t>NL-HaNA_1.01.02_3789_0022-page-43</t>
        </is>
      </c>
      <c r="B4328" t="inlineStr">
        <is>
          <t>NL-HaNA_1.01.02_3789_0022-column-3587-446-936-2946</t>
        </is>
      </c>
      <c r="C4328" t="inlineStr">
        <is>
          <t>continuation</t>
        </is>
      </c>
      <c r="D4328" t="n">
        <v>3659</v>
      </c>
      <c r="E4328" t="n">
        <v>2327</v>
      </c>
      <c r="F4328" t="inlineStr">
        <is>
          <t xml:space="preserve">    weeren van Bedelaars. 499.</t>
        </is>
      </c>
      <c r="G4328">
        <f>HYPERLINK("https://images.diginfra.net/iiif/NL-HaNA_1.01.02/3789/NL-HaNA_1.01.02_3789_0022.jpg/3487,346,1136,3146/full/0/default.jpg", "iiif_url")</f>
        <v/>
      </c>
    </row>
    <row r="4329">
      <c r="A4329" t="inlineStr">
        <is>
          <t>NL-HaNA_1.01.02_3789_0022-page-43</t>
        </is>
      </c>
      <c r="B4329" t="inlineStr">
        <is>
          <t>NL-HaNA_1.01.02_3789_0022-column-3587-446-936-2946</t>
        </is>
      </c>
      <c r="C4329" t="inlineStr">
        <is>
          <t>non_index_line</t>
        </is>
      </c>
      <c r="D4329" t="n">
        <v>3784</v>
      </c>
      <c r="E4329" t="n">
        <v>2369</v>
      </c>
      <c r="F4329" t="inlineStr">
        <is>
          <t xml:space="preserve">        aan du Pont vyf en twintigb guldens.</t>
        </is>
      </c>
      <c r="G4329">
        <f>HYPERLINK("https://images.diginfra.net/iiif/NL-HaNA_1.01.02/3789/NL-HaNA_1.01.02_3789_0022.jpg/3487,346,1136,3146/full/0/default.jpg", "iiif_url")</f>
        <v/>
      </c>
    </row>
    <row r="4330">
      <c r="A4330" t="inlineStr">
        <is>
          <t>NL-HaNA_1.01.02_3789_0022-page-43</t>
        </is>
      </c>
      <c r="B4330" t="inlineStr">
        <is>
          <t>NL-HaNA_1.01.02_3789_0022-column-3587-446-936-2946</t>
        </is>
      </c>
      <c r="C4330" t="inlineStr">
        <is>
          <t>continuation</t>
        </is>
      </c>
      <c r="D4330" t="n">
        <v>3673</v>
      </c>
      <c r="E4330" t="n">
        <v>2421</v>
      </c>
      <c r="F4330" t="inlineStr">
        <is>
          <t xml:space="preserve">    580.</t>
        </is>
      </c>
      <c r="G4330">
        <f>HYPERLINK("https://images.diginfra.net/iiif/NL-HaNA_1.01.02/3789/NL-HaNA_1.01.02_3789_0022.jpg/3487,346,1136,3146/full/0/default.jpg", "iiif_url")</f>
        <v/>
      </c>
    </row>
    <row r="4331">
      <c r="A4331" t="inlineStr">
        <is>
          <t>NL-HaNA_1.01.02_3789_0022-page-43</t>
        </is>
      </c>
      <c r="B4331" t="inlineStr">
        <is>
          <t>NL-HaNA_1.01.02_3789_0022-column-3587-446-936-2946</t>
        </is>
      </c>
      <c r="C4331" t="inlineStr">
        <is>
          <t>lemma</t>
        </is>
      </c>
      <c r="D4331" t="n">
        <v>3614</v>
      </c>
      <c r="E4331" t="n">
        <v>2465</v>
      </c>
      <c r="F4331" t="inlineStr">
        <is>
          <t>Kappuyne, Pasport om vier a vyf duysent</t>
        </is>
      </c>
      <c r="G4331">
        <f>HYPERLINK("https://images.diginfra.net/iiif/NL-HaNA_1.01.02/3789/NL-HaNA_1.01.02_3789_0022.jpg/3487,346,1136,3146/full/0/default.jpg", "iiif_url")</f>
        <v/>
      </c>
    </row>
    <row r="4332">
      <c r="A4332" t="inlineStr">
        <is>
          <t>NL-HaNA_1.01.02_3789_0022-page-43</t>
        </is>
      </c>
      <c r="B4332" t="inlineStr">
        <is>
          <t>NL-HaNA_1.01.02_3789_0022-column-3587-446-936-2946</t>
        </is>
      </c>
      <c r="C4332" t="inlineStr">
        <is>
          <t>continuation</t>
        </is>
      </c>
      <c r="D4332" t="n">
        <v>3659</v>
      </c>
      <c r="E4332" t="n">
        <v>2512</v>
      </c>
      <c r="F4332" t="inlineStr">
        <is>
          <t xml:space="preserve">    ponden koopere Duytplaaijes te moogen in-</t>
        </is>
      </c>
      <c r="G4332">
        <f>HYPERLINK("https://images.diginfra.net/iiif/NL-HaNA_1.01.02/3789/NL-HaNA_1.01.02_3789_0022.jpg/3487,346,1136,3146/full/0/default.jpg", "iiif_url")</f>
        <v/>
      </c>
    </row>
    <row r="4333">
      <c r="A4333" t="inlineStr">
        <is>
          <t>NL-HaNA_1.01.02_3789_0022-page-43</t>
        </is>
      </c>
      <c r="B4333" t="inlineStr">
        <is>
          <t>NL-HaNA_1.01.02_3789_0022-column-3587-446-936-2946</t>
        </is>
      </c>
      <c r="C4333" t="inlineStr">
        <is>
          <t>continuation</t>
        </is>
      </c>
      <c r="D4333" t="n">
        <v>3666</v>
      </c>
      <c r="E4333" t="n">
        <v>2573</v>
      </c>
      <c r="F4333" t="inlineStr">
        <is>
          <t xml:space="preserve">    voeren. 377.</t>
        </is>
      </c>
      <c r="G4333">
        <f>HYPERLINK("https://images.diginfra.net/iiif/NL-HaNA_1.01.02/3789/NL-HaNA_1.01.02_3789_0022.jpg/3487,346,1136,3146/full/0/default.jpg", "iiif_url")</f>
        <v/>
      </c>
    </row>
    <row r="4334">
      <c r="A4334" t="inlineStr">
        <is>
          <t>NL-HaNA_1.01.02_3789_0022-page-43</t>
        </is>
      </c>
      <c r="B4334" t="inlineStr">
        <is>
          <t>NL-HaNA_1.01.02_3789_0022-column-3587-446-936-2946</t>
        </is>
      </c>
      <c r="C4334" t="inlineStr">
        <is>
          <t>lemma</t>
        </is>
      </c>
      <c r="D4334" t="n">
        <v>3621</v>
      </c>
      <c r="E4334" t="n">
        <v>2611</v>
      </c>
      <c r="F4334" t="inlineStr">
        <is>
          <t>Karsseboom veegens doen van eedt van Be-</t>
        </is>
      </c>
      <c r="G4334">
        <f>HYPERLINK("https://images.diginfra.net/iiif/NL-HaNA_1.01.02/3789/NL-HaNA_1.01.02_3789_0022.jpg/3487,346,1136,3146/full/0/default.jpg", "iiif_url")</f>
        <v/>
      </c>
    </row>
    <row r="4335">
      <c r="A4335" t="inlineStr">
        <is>
          <t>NL-HaNA_1.01.02_3789_0022-page-43</t>
        </is>
      </c>
      <c r="B4335" t="inlineStr">
        <is>
          <t>NL-HaNA_1.01.02_3789_0022-column-3587-446-936-2946</t>
        </is>
      </c>
      <c r="C4335" t="inlineStr">
        <is>
          <t>continuation</t>
        </is>
      </c>
      <c r="D4335" t="n">
        <v>3668</v>
      </c>
      <c r="E4335" t="n">
        <v>2660</v>
      </c>
      <c r="F4335" t="inlineStr">
        <is>
          <t xml:space="preserve">    windthebbers van de Westindische Compagnie,</t>
        </is>
      </c>
      <c r="G4335">
        <f>HYPERLINK("https://images.diginfra.net/iiif/NL-HaNA_1.01.02/3789/NL-HaNA_1.01.02_3789_0022.jpg/3487,346,1136,3146/full/0/default.jpg", "iiif_url")</f>
        <v/>
      </c>
    </row>
    <row r="4336">
      <c r="A4336" t="inlineStr">
        <is>
          <t>NL-HaNA_1.01.02_3789_0022-page-43</t>
        </is>
      </c>
      <c r="B4336" t="inlineStr">
        <is>
          <t>NL-HaNA_1.01.02_3789_0022-column-3587-446-936-2946</t>
        </is>
      </c>
      <c r="C4336" t="inlineStr">
        <is>
          <t>continuation</t>
        </is>
      </c>
      <c r="D4336" t="n">
        <v>3670</v>
      </c>
      <c r="E4336" t="n">
        <v>2711</v>
      </c>
      <c r="F4336" t="inlineStr">
        <is>
          <t xml:space="preserve">    29. 673</t>
        </is>
      </c>
      <c r="G4336">
        <f>HYPERLINK("https://images.diginfra.net/iiif/NL-HaNA_1.01.02/3789/NL-HaNA_1.01.02_3789_0022.jpg/3487,346,1136,3146/full/0/default.jpg", "iiif_url")</f>
        <v/>
      </c>
    </row>
    <row r="4337">
      <c r="A4337" t="inlineStr">
        <is>
          <t>NL-HaNA_1.01.02_3789_0022-page-43</t>
        </is>
      </c>
      <c r="B4337" t="inlineStr">
        <is>
          <t>NL-HaNA_1.01.02_3789_0022-column-3587-446-936-2946</t>
        </is>
      </c>
      <c r="C4337" t="inlineStr">
        <is>
          <t>non_index_line</t>
        </is>
      </c>
      <c r="D4337" t="n">
        <v>3823</v>
      </c>
      <c r="E4337" t="n">
        <v>2725</v>
      </c>
      <c r="F4337" t="inlineStr">
        <is>
          <t xml:space="preserve">        )</t>
        </is>
      </c>
      <c r="G4337">
        <f>HYPERLINK("https://images.diginfra.net/iiif/NL-HaNA_1.01.02/3789/NL-HaNA_1.01.02_3789_0022.jpg/3487,346,1136,3146/full/0/default.jpg", "iiif_url")</f>
        <v/>
      </c>
    </row>
    <row r="4338">
      <c r="A4338" t="inlineStr">
        <is>
          <t>NL-HaNA_1.01.02_3789_0022-page-43</t>
        </is>
      </c>
      <c r="B4338" t="inlineStr">
        <is>
          <t>NL-HaNA_1.01.02_3789_0022-column-3587-446-936-2946</t>
        </is>
      </c>
      <c r="C4338" t="inlineStr">
        <is>
          <t>lemma</t>
        </is>
      </c>
      <c r="D4338" t="n">
        <v>3623</v>
      </c>
      <c r="E4338" t="n">
        <v>2752</v>
      </c>
      <c r="F4338" t="inlineStr">
        <is>
          <t>Kempelandt, fiet 's Hertogenbosch en Meye-</t>
        </is>
      </c>
      <c r="G4338">
        <f>HYPERLINK("https://images.diginfra.net/iiif/NL-HaNA_1.01.02/3789/NL-HaNA_1.01.02_3789_0022.jpg/3487,346,1136,3146/full/0/default.jpg", "iiif_url")</f>
        <v/>
      </c>
    </row>
    <row r="4339">
      <c r="A4339" t="inlineStr">
        <is>
          <t>NL-HaNA_1.01.02_3789_0022-page-43</t>
        </is>
      </c>
      <c r="B4339" t="inlineStr">
        <is>
          <t>NL-HaNA_1.01.02_3789_0022-column-3587-446-936-2946</t>
        </is>
      </c>
      <c r="C4339" t="inlineStr">
        <is>
          <t>continuation</t>
        </is>
      </c>
      <c r="D4339" t="n">
        <v>3673</v>
      </c>
      <c r="E4339" t="n">
        <v>2815</v>
      </c>
      <c r="F4339" t="inlineStr">
        <is>
          <t xml:space="preserve">    rye.</t>
        </is>
      </c>
      <c r="G4339">
        <f>HYPERLINK("https://images.diginfra.net/iiif/NL-HaNA_1.01.02/3789/NL-HaNA_1.01.02_3789_0022.jpg/3487,346,1136,3146/full/0/default.jpg", "iiif_url")</f>
        <v/>
      </c>
    </row>
    <row r="4340">
      <c r="A4340" t="inlineStr">
        <is>
          <t>NL-HaNA_1.01.02_3789_0022-page-43</t>
        </is>
      </c>
      <c r="B4340" t="inlineStr">
        <is>
          <t>NL-HaNA_1.01.02_3789_0022-column-3587-446-936-2946</t>
        </is>
      </c>
      <c r="C4340" t="inlineStr">
        <is>
          <t>lemma</t>
        </is>
      </c>
      <c r="D4340" t="n">
        <v>3626</v>
      </c>
      <c r="E4340" t="n">
        <v>2849</v>
      </c>
      <c r="F4340" t="inlineStr">
        <is>
          <t>Kempenaar te berigbten op het versoeck van</t>
        </is>
      </c>
      <c r="G4340">
        <f>HYPERLINK("https://images.diginfra.net/iiif/NL-HaNA_1.01.02/3789/NL-HaNA_1.01.02_3789_0022.jpg/3487,346,1136,3146/full/0/default.jpg", "iiif_url")</f>
        <v/>
      </c>
    </row>
    <row r="4341">
      <c r="A4341" t="inlineStr">
        <is>
          <t>NL-HaNA_1.01.02_3789_0022-page-43</t>
        </is>
      </c>
      <c r="B4341" t="inlineStr">
        <is>
          <t>NL-HaNA_1.01.02_3789_0022-column-3587-446-936-2946</t>
        </is>
      </c>
      <c r="C4341" t="inlineStr">
        <is>
          <t>continuation</t>
        </is>
      </c>
      <c r="D4341" t="n">
        <v>3673</v>
      </c>
      <c r="E4341" t="n">
        <v>2905</v>
      </c>
      <c r="F4341" t="inlineStr">
        <is>
          <t xml:space="preserve">    van Rielle, um approbatie van collatie.</t>
        </is>
      </c>
      <c r="G4341">
        <f>HYPERLINK("https://images.diginfra.net/iiif/NL-HaNA_1.01.02/3789/NL-HaNA_1.01.02_3789_0022.jpg/3487,346,1136,3146/full/0/default.jpg", "iiif_url")</f>
        <v/>
      </c>
    </row>
    <row r="4342">
      <c r="A4342" t="inlineStr">
        <is>
          <t>NL-HaNA_1.01.02_3789_0022-page-43</t>
        </is>
      </c>
      <c r="B4342" t="inlineStr">
        <is>
          <t>NL-HaNA_1.01.02_3789_0022-column-3587-446-936-2946</t>
        </is>
      </c>
      <c r="C4342" t="inlineStr">
        <is>
          <t>continuation</t>
        </is>
      </c>
      <c r="D4342" t="n">
        <v>3678</v>
      </c>
      <c r="E4342" t="n">
        <v>2958</v>
      </c>
      <c r="F4342" t="inlineStr">
        <is>
          <t xml:space="preserve">    93.</t>
        </is>
      </c>
      <c r="G4342">
        <f>HYPERLINK("https://images.diginfra.net/iiif/NL-HaNA_1.01.02/3789/NL-HaNA_1.01.02_3789_0022.jpg/3487,346,1136,3146/full/0/default.jpg", "iiif_url")</f>
        <v/>
      </c>
    </row>
    <row r="4343">
      <c r="A4343" t="inlineStr">
        <is>
          <t>NL-HaNA_1.01.02_3789_0022-page-43</t>
        </is>
      </c>
      <c r="B4343" t="inlineStr">
        <is>
          <t>NL-HaNA_1.01.02_3789_0022-column-3587-446-936-2946</t>
        </is>
      </c>
      <c r="C4343" t="inlineStr">
        <is>
          <t>non_index_line</t>
        </is>
      </c>
      <c r="D4343" t="n">
        <v>3800</v>
      </c>
      <c r="E4343" t="n">
        <v>2999</v>
      </c>
      <c r="F4343" t="inlineStr">
        <is>
          <t xml:space="preserve">        beright dien aangaande, de Genera-</t>
        </is>
      </c>
      <c r="G4343">
        <f>HYPERLINK("https://images.diginfra.net/iiif/NL-HaNA_1.01.02/3789/NL-HaNA_1.01.02_3789_0022.jpg/3487,346,1136,3146/full/0/default.jpg", "iiif_url")</f>
        <v/>
      </c>
    </row>
    <row r="4344">
      <c r="A4344" t="inlineStr">
        <is>
          <t>NL-HaNA_1.01.02_3789_0022-page-43</t>
        </is>
      </c>
      <c r="B4344" t="inlineStr">
        <is>
          <t>NL-HaNA_1.01.02_3789_0022-column-3587-446-936-2946</t>
        </is>
      </c>
      <c r="C4344" t="inlineStr">
        <is>
          <t>non_index_line</t>
        </is>
      </c>
      <c r="D4344" t="n">
        <v>3797</v>
      </c>
      <c r="E4344" t="n">
        <v>3051</v>
      </c>
      <c r="F4344" t="inlineStr">
        <is>
          <t xml:space="preserve">        Reeckenkaamer te adviseeren. 1723.</t>
        </is>
      </c>
      <c r="G4344">
        <f>HYPERLINK("https://images.diginfra.net/iiif/NL-HaNA_1.01.02/3789/NL-HaNA_1.01.02_3789_0022.jpg/3487,346,1136,3146/full/0/default.jpg", "iiif_url")</f>
        <v/>
      </c>
    </row>
    <row r="4345">
      <c r="A4345" t="inlineStr">
        <is>
          <t>NL-HaNA_1.01.02_3789_0022-page-43</t>
        </is>
      </c>
      <c r="B4345" t="inlineStr">
        <is>
          <t>NL-HaNA_1.01.02_3789_0022-column-3587-446-936-2946</t>
        </is>
      </c>
      <c r="C4345" t="inlineStr">
        <is>
          <t>continuation</t>
        </is>
      </c>
      <c r="D4345" t="n">
        <v>3678</v>
      </c>
      <c r="E4345" t="n">
        <v>3053</v>
      </c>
      <c r="F4345" t="inlineStr">
        <is>
          <t xml:space="preserve">    liteyts</t>
        </is>
      </c>
      <c r="G4345">
        <f>HYPERLINK("https://images.diginfra.net/iiif/NL-HaNA_1.01.02/3789/NL-HaNA_1.01.02_3789_0022.jpg/3487,346,1136,3146/full/0/default.jpg", "iiif_url")</f>
        <v/>
      </c>
    </row>
    <row r="4346">
      <c r="A4346" t="inlineStr">
        <is>
          <t>NL-HaNA_1.01.02_3789_0022-page-43</t>
        </is>
      </c>
      <c r="B4346" t="inlineStr">
        <is>
          <t>NL-HaNA_1.01.02_3789_0022-column-3587-446-936-2946</t>
        </is>
      </c>
      <c r="C4346" t="inlineStr">
        <is>
          <t>non_index_line</t>
        </is>
      </c>
      <c r="D4346" t="n">
        <v>3814</v>
      </c>
      <c r="E4346" t="n">
        <v>3096</v>
      </c>
      <c r="F4346" t="inlineStr">
        <is>
          <t xml:space="preserve">        advis dien aangaande , en geappro-</t>
        </is>
      </c>
      <c r="G4346">
        <f>HYPERLINK("https://images.diginfra.net/iiif/NL-HaNA_1.01.02/3789/NL-HaNA_1.01.02_3789_0022.jpg/3487,346,1136,3146/full/0/default.jpg", "iiif_url")</f>
        <v/>
      </c>
    </row>
    <row r="4347">
      <c r="A4347" t="inlineStr">
        <is>
          <t>NL-HaNA_1.01.02_3789_0022-page-43</t>
        </is>
      </c>
      <c r="B4347" t="inlineStr">
        <is>
          <t>NL-HaNA_1.01.02_3789_0022-column-3587-446-936-2946</t>
        </is>
      </c>
      <c r="C4347" t="inlineStr">
        <is>
          <t>continuation</t>
        </is>
      </c>
      <c r="D4347" t="n">
        <v>3680</v>
      </c>
      <c r="E4347" t="n">
        <v>3147</v>
      </c>
      <c r="F4347" t="inlineStr">
        <is>
          <t xml:space="preserve">    beert.</t>
        </is>
      </c>
      <c r="G4347">
        <f>HYPERLINK("https://images.diginfra.net/iiif/NL-HaNA_1.01.02/3789/NL-HaNA_1.01.02_3789_0022.jpg/3487,346,1136,3146/full/0/default.jpg", "iiif_url")</f>
        <v/>
      </c>
    </row>
    <row r="4348">
      <c r="A4348" t="inlineStr">
        <is>
          <t>NL-HaNA_1.01.02_3789_0022-page-43</t>
        </is>
      </c>
      <c r="B4348" t="inlineStr">
        <is>
          <t>NL-HaNA_1.01.02_3789_0022-column-3587-446-936-2946</t>
        </is>
      </c>
      <c r="C4348" t="inlineStr">
        <is>
          <t>non_index_line</t>
        </is>
      </c>
      <c r="D4348" t="n">
        <v>3829</v>
      </c>
      <c r="E4348" t="n">
        <v>3145</v>
      </c>
      <c r="F4348" t="inlineStr">
        <is>
          <t xml:space="preserve">        198.</t>
        </is>
      </c>
      <c r="G4348">
        <f>HYPERLINK("https://images.diginfra.net/iiif/NL-HaNA_1.01.02/3789/NL-HaNA_1.01.02_3789_0022.jpg/3487,346,1136,3146/full/0/default.jpg", "iiif_url")</f>
        <v/>
      </c>
    </row>
    <row r="4349">
      <c r="A4349" t="inlineStr">
        <is>
          <t>NL-HaNA_1.01.02_3789_0022-page-43</t>
        </is>
      </c>
      <c r="B4349" t="inlineStr">
        <is>
          <t>NL-HaNA_1.01.02_3789_0022-column-3587-446-936-2946</t>
        </is>
      </c>
      <c r="C4349" t="inlineStr">
        <is>
          <t>non_index_line</t>
        </is>
      </c>
      <c r="D4349" t="n">
        <v>3802</v>
      </c>
      <c r="E4349" t="n">
        <v>3189</v>
      </c>
      <c r="F4349" t="inlineStr">
        <is>
          <t xml:space="preserve">        Veright op het wersoeck van approba-</t>
        </is>
      </c>
      <c r="G4349">
        <f>HYPERLINK("https://images.diginfra.net/iiif/NL-HaNA_1.01.02/3789/NL-HaNA_1.01.02_3789_0022.jpg/3487,346,1136,3146/full/0/default.jpg", "iiif_url")</f>
        <v/>
      </c>
    </row>
    <row r="4350">
      <c r="A4350" t="inlineStr">
        <is>
          <t>NL-HaNA_1.01.02_3789_0022-page-43</t>
        </is>
      </c>
      <c r="B4350" t="inlineStr">
        <is>
          <t>NL-HaNA_1.01.02_3789_0022-column-3587-446-936-2946</t>
        </is>
      </c>
      <c r="C4350" t="inlineStr">
        <is>
          <t>continuation</t>
        </is>
      </c>
      <c r="D4350" t="n">
        <v>3680</v>
      </c>
      <c r="E4350" t="n">
        <v>3241</v>
      </c>
      <c r="F4350" t="inlineStr">
        <is>
          <t xml:space="preserve">    tie van collatie op vander Duyn , de Ge-</t>
        </is>
      </c>
      <c r="G4350">
        <f>HYPERLINK("https://images.diginfra.net/iiif/NL-HaNA_1.01.02/3789/NL-HaNA_1.01.02_3789_0022.jpg/3487,346,1136,3146/full/0/default.jpg", "iiif_url")</f>
        <v/>
      </c>
    </row>
    <row r="4351">
      <c r="A4351" t="inlineStr">
        <is>
          <t>NL-HaNA_1.01.02_3789_0022-page-43</t>
        </is>
      </c>
      <c r="B4351" t="inlineStr">
        <is>
          <t>NL-HaNA_1.01.02_3789_0022-column-3587-446-936-2946</t>
        </is>
      </c>
      <c r="C4351" t="inlineStr">
        <is>
          <t>continuation</t>
        </is>
      </c>
      <c r="D4351" t="n">
        <v>3685</v>
      </c>
      <c r="E4351" t="n">
        <v>3287</v>
      </c>
      <c r="F4351" t="inlineStr">
        <is>
          <t xml:space="preserve">    neraliteytst Reeckenkaamer</t>
        </is>
      </c>
      <c r="G4351">
        <f>HYPERLINK("https://images.diginfra.net/iiif/NL-HaNA_1.01.02/3789/NL-HaNA_1.01.02_3789_0022.jpg/3487,346,1136,3146/full/0/default.jpg", "iiif_url")</f>
        <v/>
      </c>
    </row>
    <row r="4352">
      <c r="A4352" t="inlineStr">
        <is>
          <t>NL-HaNA_1.01.02_3789_0022-page-43</t>
        </is>
      </c>
      <c r="B4352" t="inlineStr">
        <is>
          <t>NL-HaNA_1.01.02_3789_0022-column-3587-446-936-2946</t>
        </is>
      </c>
      <c r="C4352" t="inlineStr">
        <is>
          <t>non_index_line</t>
        </is>
      </c>
      <c r="D4352" t="n">
        <v>4224</v>
      </c>
      <c r="E4352" t="n">
        <v>3290</v>
      </c>
      <c r="F4352" t="inlineStr">
        <is>
          <t xml:space="preserve">        te adviseeren.</t>
        </is>
      </c>
      <c r="G4352">
        <f>HYPERLINK("https://images.diginfra.net/iiif/NL-HaNA_1.01.02/3789/NL-HaNA_1.01.02_3789_0022.jpg/3487,346,1136,3146/full/0/default.jpg", "iiif_url")</f>
        <v/>
      </c>
    </row>
    <row r="4356">
      <c r="A4356" t="inlineStr">
        <is>
          <t>NL-HaNA_1.01.02_3789_0023-page-44</t>
        </is>
      </c>
      <c r="B4356" t="inlineStr">
        <is>
          <t>NL-HaNA_1.01.02_3789_0023-column-503-478-877-2881</t>
        </is>
      </c>
      <c r="C4356" t="inlineStr">
        <is>
          <t>lemma</t>
        </is>
      </c>
      <c r="D4356" t="n">
        <v>494</v>
      </c>
      <c r="E4356" t="n">
        <v>460</v>
      </c>
      <c r="F4356" t="inlineStr">
        <is>
          <t>van Kempe zweegens Zeelandt ter Generaliteyt</t>
        </is>
      </c>
      <c r="G4356">
        <f>HYPERLINK("https://images.diginfra.net/iiif/NL-HaNA_1.01.02/3789/NL-HaNA_1.01.02_3789_0023.jpg/403,378,1077,3081/full/0/default.jpg", "iiif_url")</f>
        <v/>
      </c>
    </row>
    <row r="4357">
      <c r="A4357" t="inlineStr">
        <is>
          <t>NL-HaNA_1.01.02_3789_0023-page-44</t>
        </is>
      </c>
      <c r="B4357" t="inlineStr">
        <is>
          <t>NL-HaNA_1.01.02_3789_0023-column-503-478-877-2881</t>
        </is>
      </c>
      <c r="C4357" t="inlineStr">
        <is>
          <t>continuation</t>
        </is>
      </c>
      <c r="D4357" t="n">
        <v>540</v>
      </c>
      <c r="E4357" t="n">
        <v>526</v>
      </c>
      <c r="F4357" t="inlineStr">
        <is>
          <t xml:space="preserve">    gecommiteert. 559.</t>
        </is>
      </c>
      <c r="G4357">
        <f>HYPERLINK("https://images.diginfra.net/iiif/NL-HaNA_1.01.02/3789/NL-HaNA_1.01.02_3789_0023.jpg/403,378,1077,3081/full/0/default.jpg", "iiif_url")</f>
        <v/>
      </c>
    </row>
    <row r="4358">
      <c r="A4358" t="inlineStr">
        <is>
          <t>NL-HaNA_1.01.02_3789_0023-page-44</t>
        </is>
      </c>
      <c r="B4358" t="inlineStr">
        <is>
          <t>NL-HaNA_1.01.02_3789_0023-column-503-478-877-2881</t>
        </is>
      </c>
      <c r="C4358" t="inlineStr">
        <is>
          <t>lemma</t>
        </is>
      </c>
      <c r="D4358" t="n">
        <v>498</v>
      </c>
      <c r="E4358" t="n">
        <v>571</v>
      </c>
      <c r="F4358" t="inlineStr">
        <is>
          <t>Kerckelijcke saacken, Schram aangestelar</t>
        </is>
      </c>
      <c r="G4358">
        <f>HYPERLINK("https://images.diginfra.net/iiif/NL-HaNA_1.01.02/3789/NL-HaNA_1.01.02_3789_0023.jpg/403,378,1077,3081/full/0/default.jpg", "iiif_url")</f>
        <v/>
      </c>
    </row>
    <row r="4359">
      <c r="A4359" t="inlineStr">
        <is>
          <t>NL-HaNA_1.01.02_3789_0023-page-44</t>
        </is>
      </c>
      <c r="B4359" t="inlineStr">
        <is>
          <t>NL-HaNA_1.01.02_3789_0023-column-503-478-877-2881</t>
        </is>
      </c>
      <c r="C4359" t="inlineStr">
        <is>
          <t>continuation</t>
        </is>
      </c>
      <c r="D4359" t="n">
        <v>545</v>
      </c>
      <c r="E4359" t="n">
        <v>620</v>
      </c>
      <c r="F4359" t="inlineStr">
        <is>
          <t xml:space="preserve">    tot Predikam by den Here Gûiteris.</t>
        </is>
      </c>
      <c r="G4359">
        <f>HYPERLINK("https://images.diginfra.net/iiif/NL-HaNA_1.01.02/3789/NL-HaNA_1.01.02_3789_0023.jpg/403,378,1077,3081/full/0/default.jpg", "iiif_url")</f>
        <v/>
      </c>
    </row>
    <row r="4360">
      <c r="A4360" t="inlineStr">
        <is>
          <t>NL-HaNA_1.01.02_3789_0023-page-44</t>
        </is>
      </c>
      <c r="B4360" t="inlineStr">
        <is>
          <t>NL-HaNA_1.01.02_3789_0023-column-503-478-877-2881</t>
        </is>
      </c>
      <c r="C4360" t="inlineStr">
        <is>
          <t>continuation</t>
        </is>
      </c>
      <c r="D4360" t="n">
        <v>547</v>
      </c>
      <c r="E4360" t="n">
        <v>679</v>
      </c>
      <c r="F4360" t="inlineStr">
        <is>
          <t xml:space="preserve">    an.</t>
        </is>
      </c>
      <c r="G4360">
        <f>HYPERLINK("https://images.diginfra.net/iiif/NL-HaNA_1.01.02/3789/NL-HaNA_1.01.02_3789_0023.jpg/403,378,1077,3081/full/0/default.jpg", "iiif_url")</f>
        <v/>
      </c>
    </row>
    <row r="4361">
      <c r="A4361" t="inlineStr">
        <is>
          <t>NL-HaNA_1.01.02_3789_0023-page-44</t>
        </is>
      </c>
      <c r="B4361" t="inlineStr">
        <is>
          <t>NL-HaNA_1.01.02_3789_0023-column-503-478-877-2881</t>
        </is>
      </c>
      <c r="C4361" t="inlineStr">
        <is>
          <t>repeat_lemma</t>
        </is>
      </c>
      <c r="D4361" t="n">
        <v>671</v>
      </c>
      <c r="E4361" t="n">
        <v>703</v>
      </c>
      <c r="F4361" t="inlineStr">
        <is>
          <t xml:space="preserve">        Bomet aangestelat tot Predikant by</t>
        </is>
      </c>
      <c r="G4361">
        <f>HYPERLINK("https://images.diginfra.net/iiif/NL-HaNA_1.01.02/3789/NL-HaNA_1.01.02_3789_0023.jpg/403,378,1077,3081/full/0/default.jpg", "iiif_url")</f>
        <v/>
      </c>
    </row>
    <row r="4362">
      <c r="A4362" t="inlineStr">
        <is>
          <t>NL-HaNA_1.01.02_3789_0023-page-44</t>
        </is>
      </c>
      <c r="B4362" t="inlineStr">
        <is>
          <t>NL-HaNA_1.01.02_3789_0023-column-503-478-877-2881</t>
        </is>
      </c>
      <c r="C4362" t="inlineStr">
        <is>
          <t>continuation</t>
        </is>
      </c>
      <c r="D4362" t="n">
        <v>545</v>
      </c>
      <c r="E4362" t="n">
        <v>766</v>
      </c>
      <c r="F4362" t="inlineStr">
        <is>
          <t xml:space="preserve">    den Heere Calkoen. 556.</t>
        </is>
      </c>
      <c r="G4362">
        <f>HYPERLINK("https://images.diginfra.net/iiif/NL-HaNA_1.01.02/3789/NL-HaNA_1.01.02_3789_0023.jpg/403,378,1077,3081/full/0/default.jpg", "iiif_url")</f>
        <v/>
      </c>
    </row>
    <row r="4363">
      <c r="A4363" t="inlineStr">
        <is>
          <t>NL-HaNA_1.01.02_3789_0023-page-44</t>
        </is>
      </c>
      <c r="B4363" t="inlineStr">
        <is>
          <t>NL-HaNA_1.01.02_3789_0023-column-503-478-877-2881</t>
        </is>
      </c>
      <c r="C4363" t="inlineStr">
        <is>
          <t>repeat_lemma</t>
        </is>
      </c>
      <c r="D4363" t="n">
        <v>676</v>
      </c>
      <c r="E4363" t="n">
        <v>806</v>
      </c>
      <c r="F4363" t="inlineStr">
        <is>
          <t xml:space="preserve">        Adte van aansftellinge gedepescheert.</t>
        </is>
      </c>
      <c r="G4363">
        <f>HYPERLINK("https://images.diginfra.net/iiif/NL-HaNA_1.01.02/3789/NL-HaNA_1.01.02_3789_0023.jpg/403,378,1077,3081/full/0/default.jpg", "iiif_url")</f>
        <v/>
      </c>
    </row>
    <row r="4364">
      <c r="A4364" t="inlineStr">
        <is>
          <t>NL-HaNA_1.01.02_3789_0023-page-44</t>
        </is>
      </c>
      <c r="B4364" t="inlineStr">
        <is>
          <t>NL-HaNA_1.01.02_3789_0023-column-503-478-877-2881</t>
        </is>
      </c>
      <c r="C4364" t="inlineStr">
        <is>
          <t>continuation</t>
        </is>
      </c>
      <c r="D4364" t="n">
        <v>550</v>
      </c>
      <c r="E4364" t="n">
        <v>874</v>
      </c>
      <c r="F4364" t="inlineStr">
        <is>
          <t xml:space="preserve">    141.</t>
        </is>
      </c>
      <c r="G4364">
        <f>HYPERLINK("https://images.diginfra.net/iiif/NL-HaNA_1.01.02/3789/NL-HaNA_1.01.02_3789_0023.jpg/403,378,1077,3081/full/0/default.jpg", "iiif_url")</f>
        <v/>
      </c>
    </row>
    <row r="4365">
      <c r="A4365" t="inlineStr">
        <is>
          <t>NL-HaNA_1.01.02_3789_0023-page-44</t>
        </is>
      </c>
      <c r="B4365" t="inlineStr">
        <is>
          <t>NL-HaNA_1.01.02_3789_0023-column-503-478-877-2881</t>
        </is>
      </c>
      <c r="C4365" t="inlineStr">
        <is>
          <t>repeat_lemma</t>
        </is>
      </c>
      <c r="D4365" t="n">
        <v>664</v>
      </c>
      <c r="E4365" t="n">
        <v>905</v>
      </c>
      <c r="F4365" t="inlineStr">
        <is>
          <t xml:space="preserve">        examinatie van de Papieren, Sinodi</t>
        </is>
      </c>
      <c r="G4365">
        <f>HYPERLINK("https://images.diginfra.net/iiif/NL-HaNA_1.01.02/3789/NL-HaNA_1.01.02_3789_0023.jpg/403,378,1077,3081/full/0/default.jpg", "iiif_url")</f>
        <v/>
      </c>
    </row>
    <row r="4366">
      <c r="A4366" t="inlineStr">
        <is>
          <t>NL-HaNA_1.01.02_3789_0023-page-44</t>
        </is>
      </c>
      <c r="B4366" t="inlineStr">
        <is>
          <t>NL-HaNA_1.01.02_3789_0023-column-503-478-877-2881</t>
        </is>
      </c>
      <c r="C4366" t="inlineStr">
        <is>
          <t>continuation</t>
        </is>
      </c>
      <c r="D4366" t="n">
        <v>545</v>
      </c>
      <c r="E4366" t="n">
        <v>958</v>
      </c>
      <c r="F4366" t="inlineStr">
        <is>
          <t xml:space="preserve">    Nationalis, &amp;c. 271.</t>
        </is>
      </c>
      <c r="G4366">
        <f>HYPERLINK("https://images.diginfra.net/iiif/NL-HaNA_1.01.02/3789/NL-HaNA_1.01.02_3789_0023.jpg/403,378,1077,3081/full/0/default.jpg", "iiif_url")</f>
        <v/>
      </c>
    </row>
    <row r="4367">
      <c r="A4367" t="inlineStr">
        <is>
          <t>NL-HaNA_1.01.02_3789_0023-page-44</t>
        </is>
      </c>
      <c r="B4367" t="inlineStr">
        <is>
          <t>NL-HaNA_1.01.02_3789_0023-column-503-478-877-2881</t>
        </is>
      </c>
      <c r="C4367" t="inlineStr">
        <is>
          <t>repeat_lemma</t>
        </is>
      </c>
      <c r="D4367" t="n">
        <v>667</v>
      </c>
      <c r="E4367" t="n">
        <v>1003</v>
      </c>
      <c r="F4367" t="inlineStr">
        <is>
          <t xml:space="preserve">        rappert dien aangaande. 275.</t>
        </is>
      </c>
      <c r="G4367">
        <f>HYPERLINK("https://images.diginfra.net/iiif/NL-HaNA_1.01.02/3789/NL-HaNA_1.01.02_3789_0023.jpg/403,378,1077,3081/full/0/default.jpg", "iiif_url")</f>
        <v/>
      </c>
    </row>
    <row r="4368">
      <c r="A4368" t="inlineStr">
        <is>
          <t>NL-HaNA_1.01.02_3789_0023-page-44</t>
        </is>
      </c>
      <c r="B4368" t="inlineStr">
        <is>
          <t>NL-HaNA_1.01.02_3789_0023-column-503-478-877-2881</t>
        </is>
      </c>
      <c r="C4368" t="inlineStr">
        <is>
          <t>repeat_lemma</t>
        </is>
      </c>
      <c r="D4368" t="n">
        <v>681</v>
      </c>
      <c r="E4368" t="n">
        <v>1052</v>
      </c>
      <c r="F4368" t="inlineStr">
        <is>
          <t xml:space="preserve">        Kramer om assistentie tot het op-</t>
        </is>
      </c>
      <c r="G4368">
        <f>HYPERLINK("https://images.diginfra.net/iiif/NL-HaNA_1.01.02/3789/NL-HaNA_1.01.02_3789_0023.jpg/403,378,1077,3081/full/0/default.jpg", "iiif_url")</f>
        <v/>
      </c>
    </row>
    <row r="4369">
      <c r="A4369" t="inlineStr">
        <is>
          <t>NL-HaNA_1.01.02_3789_0023-page-44</t>
        </is>
      </c>
      <c r="B4369" t="inlineStr">
        <is>
          <t>NL-HaNA_1.01.02_3789_0023-column-503-478-877-2881</t>
        </is>
      </c>
      <c r="C4369" t="inlineStr">
        <is>
          <t>continuation</t>
        </is>
      </c>
      <c r="D4369" t="n">
        <v>547</v>
      </c>
      <c r="E4369" t="n">
        <v>1098</v>
      </c>
      <c r="F4369" t="inlineStr">
        <is>
          <t xml:space="preserve">    bouwen van ten Keck, te examineren.</t>
        </is>
      </c>
      <c r="G4369">
        <f>HYPERLINK("https://images.diginfra.net/iiif/NL-HaNA_1.01.02/3789/NL-HaNA_1.01.02_3789_0023.jpg/403,378,1077,3081/full/0/default.jpg", "iiif_url")</f>
        <v/>
      </c>
    </row>
    <row r="4370">
      <c r="A4370" t="inlineStr">
        <is>
          <t>NL-HaNA_1.01.02_3789_0023-page-44</t>
        </is>
      </c>
      <c r="B4370" t="inlineStr">
        <is>
          <t>NL-HaNA_1.01.02_3789_0023-column-503-478-877-2881</t>
        </is>
      </c>
      <c r="C4370" t="inlineStr">
        <is>
          <t>continuation</t>
        </is>
      </c>
      <c r="D4370" t="n">
        <v>550</v>
      </c>
      <c r="E4370" t="n">
        <v>1152</v>
      </c>
      <c r="F4370" t="inlineStr">
        <is>
          <t xml:space="preserve">    658.</t>
        </is>
      </c>
      <c r="G4370">
        <f>HYPERLINK("https://images.diginfra.net/iiif/NL-HaNA_1.01.02/3789/NL-HaNA_1.01.02_3789_0023.jpg/403,378,1077,3081/full/0/default.jpg", "iiif_url")</f>
        <v/>
      </c>
    </row>
    <row r="4371">
      <c r="A4371" t="inlineStr">
        <is>
          <t>NL-HaNA_1.01.02_3789_0023-page-44</t>
        </is>
      </c>
      <c r="B4371" t="inlineStr">
        <is>
          <t>NL-HaNA_1.01.02_3789_0023-column-503-478-877-2881</t>
        </is>
      </c>
      <c r="C4371" t="inlineStr">
        <is>
          <t>repeat_lemma</t>
        </is>
      </c>
      <c r="D4371" t="n">
        <v>667</v>
      </c>
      <c r="E4371" t="n">
        <v>1186</v>
      </c>
      <c r="F4371" t="inlineStr">
        <is>
          <t xml:space="preserve">        rapport en afgeweesen. 672.</t>
        </is>
      </c>
      <c r="G4371">
        <f>HYPERLINK("https://images.diginfra.net/iiif/NL-HaNA_1.01.02/3789/NL-HaNA_1.01.02_3789_0023.jpg/403,378,1077,3081/full/0/default.jpg", "iiif_url")</f>
        <v/>
      </c>
    </row>
    <row r="4372">
      <c r="A4372" t="inlineStr">
        <is>
          <t>NL-HaNA_1.01.02_3789_0023-page-44</t>
        </is>
      </c>
      <c r="B4372" t="inlineStr">
        <is>
          <t>NL-HaNA_1.01.02_3789_0023-column-503-478-877-2881</t>
        </is>
      </c>
      <c r="C4372" t="inlineStr">
        <is>
          <t>lemma</t>
        </is>
      </c>
      <c r="D4372" t="n">
        <v>501</v>
      </c>
      <c r="E4372" t="n">
        <v>1247</v>
      </c>
      <c r="F4372" t="inlineStr">
        <is>
          <t>Kervel, Regenten van Heer gelast fijn decla-</t>
        </is>
      </c>
      <c r="G4372">
        <f>HYPERLINK("https://images.diginfra.net/iiif/NL-HaNA_1.01.02/3789/NL-HaNA_1.01.02_3789_0023.jpg/403,378,1077,3081/full/0/default.jpg", "iiif_url")</f>
        <v/>
      </c>
    </row>
    <row r="4373">
      <c r="A4373" t="inlineStr">
        <is>
          <t>NL-HaNA_1.01.02_3789_0023-page-44</t>
        </is>
      </c>
      <c r="B4373" t="inlineStr">
        <is>
          <t>NL-HaNA_1.01.02_3789_0023-column-503-478-877-2881</t>
        </is>
      </c>
      <c r="C4373" t="inlineStr">
        <is>
          <t>continuation</t>
        </is>
      </c>
      <c r="D4373" t="n">
        <v>545</v>
      </c>
      <c r="E4373" t="n">
        <v>1288</v>
      </c>
      <c r="F4373" t="inlineStr">
        <is>
          <t xml:space="preserve">    rant te voldoen, of te dieien van diminu-</t>
        </is>
      </c>
      <c r="G4373">
        <f>HYPERLINK("https://images.diginfra.net/iiif/NL-HaNA_1.01.02/3789/NL-HaNA_1.01.02_3789_0023.jpg/403,378,1077,3081/full/0/default.jpg", "iiif_url")</f>
        <v/>
      </c>
    </row>
    <row r="4374">
      <c r="A4374" t="inlineStr">
        <is>
          <t>NL-HaNA_1.01.02_3789_0023-page-44</t>
        </is>
      </c>
      <c r="B4374" t="inlineStr">
        <is>
          <t>NL-HaNA_1.01.02_3789_0023-column-503-478-877-2881</t>
        </is>
      </c>
      <c r="C4374" t="inlineStr">
        <is>
          <t>continuation</t>
        </is>
      </c>
      <c r="D4374" t="n">
        <v>547</v>
      </c>
      <c r="E4374" t="n">
        <v>1345</v>
      </c>
      <c r="F4374" t="inlineStr">
        <is>
          <t xml:space="preserve">    re. 82.</t>
        </is>
      </c>
      <c r="G4374">
        <f>HYPERLINK("https://images.diginfra.net/iiif/NL-HaNA_1.01.02/3789/NL-HaNA_1.01.02_3789_0023.jpg/403,378,1077,3081/full/0/default.jpg", "iiif_url")</f>
        <v/>
      </c>
    </row>
    <row r="4375">
      <c r="A4375" t="inlineStr">
        <is>
          <t>NL-HaNA_1.01.02_3789_0023-page-44</t>
        </is>
      </c>
      <c r="B4375" t="inlineStr">
        <is>
          <t>NL-HaNA_1.01.02_3789_0023-column-503-478-877-2881</t>
        </is>
      </c>
      <c r="C4375" t="inlineStr">
        <is>
          <t>repeat_lemma</t>
        </is>
      </c>
      <c r="D4375" t="n">
        <v>662</v>
      </c>
      <c r="E4375" t="n">
        <v>1377</v>
      </c>
      <c r="F4375" t="inlineStr">
        <is>
          <t xml:space="preserve">        conclusie van antwoordt van Done-</t>
        </is>
      </c>
      <c r="G4375">
        <f>HYPERLINK("https://images.diginfra.net/iiif/NL-HaNA_1.01.02/3789/NL-HaNA_1.01.02_3789_0023.jpg/403,378,1077,3081/full/0/default.jpg", "iiif_url")</f>
        <v/>
      </c>
    </row>
    <row r="4376">
      <c r="A4376" t="inlineStr">
        <is>
          <t>NL-HaNA_1.01.02_3789_0023-page-44</t>
        </is>
      </c>
      <c r="B4376" t="inlineStr">
        <is>
          <t>NL-HaNA_1.01.02_3789_0023-column-503-478-877-2881</t>
        </is>
      </c>
      <c r="C4376" t="inlineStr">
        <is>
          <t>continuation</t>
        </is>
      </c>
      <c r="D4376" t="n">
        <v>543</v>
      </c>
      <c r="E4376" t="n">
        <v>1437</v>
      </c>
      <c r="F4376" t="inlineStr">
        <is>
          <t xml:space="preserve">    ker, l'Espier te repliceren binnen drie weec-</t>
        </is>
      </c>
      <c r="G4376">
        <f>HYPERLINK("https://images.diginfra.net/iiif/NL-HaNA_1.01.02/3789/NL-HaNA_1.01.02_3789_0023.jpg/403,378,1077,3081/full/0/default.jpg", "iiif_url")</f>
        <v/>
      </c>
    </row>
    <row r="4377">
      <c r="A4377" t="inlineStr">
        <is>
          <t>NL-HaNA_1.01.02_3789_0023-page-44</t>
        </is>
      </c>
      <c r="B4377" t="inlineStr">
        <is>
          <t>NL-HaNA_1.01.02_3789_0023-column-503-478-877-2881</t>
        </is>
      </c>
      <c r="C4377" t="inlineStr">
        <is>
          <t>continuation</t>
        </is>
      </c>
      <c r="D4377" t="n">
        <v>543</v>
      </c>
      <c r="E4377" t="n">
        <v>1486</v>
      </c>
      <c r="F4377" t="inlineStr">
        <is>
          <t xml:space="preserve">    ken 688.</t>
        </is>
      </c>
      <c r="G4377">
        <f>HYPERLINK("https://images.diginfra.net/iiif/NL-HaNA_1.01.02/3789/NL-HaNA_1.01.02_3789_0023.jpg/403,378,1077,3081/full/0/default.jpg", "iiif_url")</f>
        <v/>
      </c>
    </row>
    <row r="4378">
      <c r="A4378" t="inlineStr">
        <is>
          <t>NL-HaNA_1.01.02_3789_0023-page-44</t>
        </is>
      </c>
      <c r="B4378" t="inlineStr">
        <is>
          <t>NL-HaNA_1.01.02_3789_0023-column-503-478-877-2881</t>
        </is>
      </c>
      <c r="C4378" t="inlineStr">
        <is>
          <t>lemma</t>
        </is>
      </c>
      <c r="D4378" t="n">
        <v>496</v>
      </c>
      <c r="E4378" t="n">
        <v>1525</v>
      </c>
      <c r="F4378" t="inlineStr">
        <is>
          <t>Keulen, Churfurs recreditif op den Resident</t>
        </is>
      </c>
      <c r="G4378">
        <f>HYPERLINK("https://images.diginfra.net/iiif/NL-HaNA_1.01.02/3789/NL-HaNA_1.01.02_3789_0023.jpg/403,378,1077,3081/full/0/default.jpg", "iiif_url")</f>
        <v/>
      </c>
    </row>
    <row r="4379">
      <c r="A4379" t="inlineStr">
        <is>
          <t>NL-HaNA_1.01.02_3789_0023-page-44</t>
        </is>
      </c>
      <c r="B4379" t="inlineStr">
        <is>
          <t>NL-HaNA_1.01.02_3789_0023-column-503-478-877-2881</t>
        </is>
      </c>
      <c r="C4379" t="inlineStr">
        <is>
          <t>continuation</t>
        </is>
      </c>
      <c r="D4379" t="n">
        <v>545</v>
      </c>
      <c r="E4379" t="n">
        <v>1581</v>
      </c>
      <c r="F4379" t="inlineStr">
        <is>
          <t xml:space="preserve">    van Burmaria. 2456.</t>
        </is>
      </c>
      <c r="G4379">
        <f>HYPERLINK("https://images.diginfra.net/iiif/NL-HaNA_1.01.02/3789/NL-HaNA_1.01.02_3789_0023.jpg/403,378,1077,3081/full/0/default.jpg", "iiif_url")</f>
        <v/>
      </c>
    </row>
    <row r="4380">
      <c r="A4380" t="inlineStr">
        <is>
          <t>NL-HaNA_1.01.02_3789_0023-page-44</t>
        </is>
      </c>
      <c r="B4380" t="inlineStr">
        <is>
          <t>NL-HaNA_1.01.02_3789_0023-column-503-478-877-2881</t>
        </is>
      </c>
      <c r="C4380" t="inlineStr">
        <is>
          <t>repeat_lemma</t>
        </is>
      </c>
      <c r="D4380" t="n">
        <v>662</v>
      </c>
      <c r="E4380" t="n">
        <v>1628</v>
      </c>
      <c r="F4380" t="inlineStr">
        <is>
          <t xml:space="preserve">        mnstantien te doen weegens een limit-</t>
        </is>
      </c>
      <c r="G4380">
        <f>HYPERLINK("https://images.diginfra.net/iiif/NL-HaNA_1.01.02/3789/NL-HaNA_1.01.02_3789_0023.jpg/403,378,1077,3081/full/0/default.jpg", "iiif_url")</f>
        <v/>
      </c>
    </row>
    <row r="4381">
      <c r="A4381" t="inlineStr">
        <is>
          <t>NL-HaNA_1.01.02_3789_0023-page-44</t>
        </is>
      </c>
      <c r="B4381" t="inlineStr">
        <is>
          <t>NL-HaNA_1.01.02_3789_0023-column-503-478-877-2881</t>
        </is>
      </c>
      <c r="C4381" t="inlineStr">
        <is>
          <t>continuation</t>
        </is>
      </c>
      <c r="D4381" t="n">
        <v>540</v>
      </c>
      <c r="E4381" t="n">
        <v>1673</v>
      </c>
      <c r="F4381" t="inlineStr">
        <is>
          <t xml:space="preserve">    scheydinge in het Munsiersche. 342.</t>
        </is>
      </c>
      <c r="G4381">
        <f>HYPERLINK("https://images.diginfra.net/iiif/NL-HaNA_1.01.02/3789/NL-HaNA_1.01.02_3789_0023.jpg/403,378,1077,3081/full/0/default.jpg", "iiif_url")</f>
        <v/>
      </c>
    </row>
    <row r="4382">
      <c r="A4382" t="inlineStr">
        <is>
          <t>NL-HaNA_1.01.02_3789_0023-page-44</t>
        </is>
      </c>
      <c r="B4382" t="inlineStr">
        <is>
          <t>NL-HaNA_1.01.02_3789_0023-column-503-478-877-2881</t>
        </is>
      </c>
      <c r="C4382" t="inlineStr">
        <is>
          <t>repeat_lemma</t>
        </is>
      </c>
      <c r="D4382" t="n">
        <v>664</v>
      </c>
      <c r="E4382" t="n">
        <v>1725</v>
      </c>
      <c r="F4382" t="inlineStr">
        <is>
          <t xml:space="preserve">        antwoordt dien aamaande te senden</t>
        </is>
      </c>
      <c r="G4382">
        <f>HYPERLINK("https://images.diginfra.net/iiif/NL-HaNA_1.01.02/3789/NL-HaNA_1.01.02_3789_0023.jpg/403,378,1077,3081/full/0/default.jpg", "iiif_url")</f>
        <v/>
      </c>
    </row>
    <row r="4383">
      <c r="A4383" t="inlineStr">
        <is>
          <t>NL-HaNA_1.01.02_3789_0023-page-44</t>
        </is>
      </c>
      <c r="B4383" t="inlineStr">
        <is>
          <t>NL-HaNA_1.01.02_3789_0023-column-503-478-877-2881</t>
        </is>
      </c>
      <c r="C4383" t="inlineStr">
        <is>
          <t>continuation</t>
        </is>
      </c>
      <c r="D4383" t="n">
        <v>543</v>
      </c>
      <c r="E4383" t="n">
        <v>1771</v>
      </c>
      <c r="F4383" t="inlineStr">
        <is>
          <t xml:space="preserve">    aan den Ruadt van Staaté. 404.</t>
        </is>
      </c>
      <c r="G4383">
        <f>HYPERLINK("https://images.diginfra.net/iiif/NL-HaNA_1.01.02/3789/NL-HaNA_1.01.02_3789_0023.jpg/403,378,1077,3081/full/0/default.jpg", "iiif_url")</f>
        <v/>
      </c>
    </row>
    <row r="4384">
      <c r="A4384" t="inlineStr">
        <is>
          <t>NL-HaNA_1.01.02_3789_0023-page-44</t>
        </is>
      </c>
      <c r="B4384" t="inlineStr">
        <is>
          <t>NL-HaNA_1.01.02_3789_0023-column-503-478-877-2881</t>
        </is>
      </c>
      <c r="C4384" t="inlineStr">
        <is>
          <t>lemma</t>
        </is>
      </c>
      <c r="D4384" t="n">
        <v>496</v>
      </c>
      <c r="E4384" t="n">
        <v>1820</v>
      </c>
      <c r="F4384" t="inlineStr">
        <is>
          <t>de Keyser aangesteldt tot Ontfanger van de</t>
        </is>
      </c>
      <c r="G4384">
        <f>HYPERLINK("https://images.diginfra.net/iiif/NL-HaNA_1.01.02/3789/NL-HaNA_1.01.02_3789_0023.jpg/403,378,1077,3081/full/0/default.jpg", "iiif_url")</f>
        <v/>
      </c>
    </row>
    <row r="4385">
      <c r="A4385" t="inlineStr">
        <is>
          <t>NL-HaNA_1.01.02_3789_0023-page-44</t>
        </is>
      </c>
      <c r="B4385" t="inlineStr">
        <is>
          <t>NL-HaNA_1.01.02_3789_0023-column-503-478-877-2881</t>
        </is>
      </c>
      <c r="C4385" t="inlineStr">
        <is>
          <t>continuation</t>
        </is>
      </c>
      <c r="D4385" t="n">
        <v>545</v>
      </c>
      <c r="E4385" t="n">
        <v>1868</v>
      </c>
      <c r="F4385" t="inlineStr">
        <is>
          <t xml:space="preserve">    Contoyen en Lenten tot Goes. 127.</t>
        </is>
      </c>
      <c r="G4385">
        <f>HYPERLINK("https://images.diginfra.net/iiif/NL-HaNA_1.01.02/3789/NL-HaNA_1.01.02_3789_0023.jpg/403,378,1077,3081/full/0/default.jpg", "iiif_url")</f>
        <v/>
      </c>
    </row>
    <row r="4386">
      <c r="A4386" t="inlineStr">
        <is>
          <t>NL-HaNA_1.01.02_3789_0023-page-44</t>
        </is>
      </c>
      <c r="B4386" t="inlineStr">
        <is>
          <t>NL-HaNA_1.01.02_3789_0023-column-503-478-877-2881</t>
        </is>
      </c>
      <c r="C4386" t="inlineStr">
        <is>
          <t>lemma</t>
        </is>
      </c>
      <c r="D4386" t="n">
        <v>498</v>
      </c>
      <c r="E4386" t="n">
        <v>1915</v>
      </c>
      <c r="F4386" t="inlineStr">
        <is>
          <t>van Kinschot. gepermitteert by jn vertreck</t>
        </is>
      </c>
      <c r="G4386">
        <f>HYPERLINK("https://images.diginfra.net/iiif/NL-HaNA_1.01.02/3789/NL-HaNA_1.01.02_3789_0023.jpg/403,378,1077,3081/full/0/default.jpg", "iiif_url")</f>
        <v/>
      </c>
    </row>
    <row r="4387">
      <c r="A4387" t="inlineStr">
        <is>
          <t>NL-HaNA_1.01.02_3789_0023-page-44</t>
        </is>
      </c>
      <c r="B4387" t="inlineStr">
        <is>
          <t>NL-HaNA_1.01.02_3789_0023-column-503-478-877-2881</t>
        </is>
      </c>
      <c r="C4387" t="inlineStr">
        <is>
          <t>continuation</t>
        </is>
      </c>
      <c r="D4387" t="n">
        <v>543</v>
      </c>
      <c r="E4387" t="n">
        <v>1966</v>
      </c>
      <c r="F4387" t="inlineStr">
        <is>
          <t xml:space="preserve">    het commando van Zas van Gent wer te</t>
        </is>
      </c>
      <c r="G4387">
        <f>HYPERLINK("https://images.diginfra.net/iiif/NL-HaNA_1.01.02/3789/NL-HaNA_1.01.02_3789_0023.jpg/403,378,1077,3081/full/0/default.jpg", "iiif_url")</f>
        <v/>
      </c>
    </row>
    <row r="4388">
      <c r="A4388" t="inlineStr">
        <is>
          <t>NL-HaNA_1.01.02_3789_0023-page-44</t>
        </is>
      </c>
      <c r="B4388" t="inlineStr">
        <is>
          <t>NL-HaNA_1.01.02_3789_0023-column-503-478-877-2881</t>
        </is>
      </c>
      <c r="C4388" t="inlineStr">
        <is>
          <t>continuation</t>
        </is>
      </c>
      <c r="D4388" t="n">
        <v>538</v>
      </c>
      <c r="E4388" t="n">
        <v>2012</v>
      </c>
      <c r="F4388" t="inlineStr">
        <is>
          <t xml:space="preserve">    geeven aan den Lieutenant Collenel St.</t>
        </is>
      </c>
      <c r="G4388">
        <f>HYPERLINK("https://images.diginfra.net/iiif/NL-HaNA_1.01.02/3789/NL-HaNA_1.01.02_3789_0023.jpg/403,378,1077,3081/full/0/default.jpg", "iiif_url")</f>
        <v/>
      </c>
    </row>
    <row r="4389">
      <c r="A4389" t="inlineStr">
        <is>
          <t>NL-HaNA_1.01.02_3789_0023-page-44</t>
        </is>
      </c>
      <c r="B4389" t="inlineStr">
        <is>
          <t>NL-HaNA_1.01.02_3789_0023-column-503-478-877-2881</t>
        </is>
      </c>
      <c r="C4389" t="inlineStr">
        <is>
          <t>continuation</t>
        </is>
      </c>
      <c r="D4389" t="n">
        <v>545</v>
      </c>
      <c r="E4389" t="n">
        <v>2064</v>
      </c>
      <c r="F4389" t="inlineStr">
        <is>
          <t xml:space="preserve">    Lmant. 450.</t>
        </is>
      </c>
      <c r="G4389">
        <f>HYPERLINK("https://images.diginfra.net/iiif/NL-HaNA_1.01.02/3789/NL-HaNA_1.01.02_3789_0023.jpg/403,378,1077,3081/full/0/default.jpg", "iiif_url")</f>
        <v/>
      </c>
    </row>
    <row r="4390">
      <c r="A4390" t="inlineStr">
        <is>
          <t>NL-HaNA_1.01.02_3789_0023-page-44</t>
        </is>
      </c>
      <c r="B4390" t="inlineStr">
        <is>
          <t>NL-HaNA_1.01.02_3789_0023-column-503-478-877-2881</t>
        </is>
      </c>
      <c r="C4390" t="inlineStr">
        <is>
          <t>lemma</t>
        </is>
      </c>
      <c r="D4390" t="n">
        <v>496</v>
      </c>
      <c r="E4390" t="n">
        <v>2111</v>
      </c>
      <c r="F4390" t="inlineStr">
        <is>
          <t>van Kinschot, Lyste van aanbaalingen van</t>
        </is>
      </c>
      <c r="G4390">
        <f>HYPERLINK("https://images.diginfra.net/iiif/NL-HaNA_1.01.02/3789/NL-HaNA_1.01.02_3789_0023.jpg/403,378,1077,3081/full/0/default.jpg", "iiif_url")</f>
        <v/>
      </c>
    </row>
    <row r="4391">
      <c r="A4391" t="inlineStr">
        <is>
          <t>NL-HaNA_1.01.02_3789_0023-page-44</t>
        </is>
      </c>
      <c r="B4391" t="inlineStr">
        <is>
          <t>NL-HaNA_1.01.02_3789_0023-column-503-478-877-2881</t>
        </is>
      </c>
      <c r="C4391" t="inlineStr">
        <is>
          <t>continuation</t>
        </is>
      </c>
      <c r="D4391" t="n">
        <v>540</v>
      </c>
      <c r="E4391" t="n">
        <v>2158</v>
      </c>
      <c r="F4391" t="inlineStr">
        <is>
          <t xml:space="preserve">    drie maanden. 170. 384. 508. 647.</t>
        </is>
      </c>
      <c r="G4391">
        <f>HYPERLINK("https://images.diginfra.net/iiif/NL-HaNA_1.01.02/3789/NL-HaNA_1.01.02_3789_0023.jpg/403,378,1077,3081/full/0/default.jpg", "iiif_url")</f>
        <v/>
      </c>
    </row>
    <row r="4392">
      <c r="A4392" t="inlineStr">
        <is>
          <t>NL-HaNA_1.01.02_3789_0023-page-44</t>
        </is>
      </c>
      <c r="B4392" t="inlineStr">
        <is>
          <t>NL-HaNA_1.01.02_3789_0023-column-503-478-877-2881</t>
        </is>
      </c>
      <c r="C4392" t="inlineStr">
        <is>
          <t>repeat_lemma</t>
        </is>
      </c>
      <c r="D4392" t="n">
        <v>667</v>
      </c>
      <c r="E4392" t="n">
        <v>2208</v>
      </c>
      <c r="F4392" t="inlineStr">
        <is>
          <t xml:space="preserve">        declaratie. 314. sor.</t>
        </is>
      </c>
      <c r="G4392">
        <f>HYPERLINK("https://images.diginfra.net/iiif/NL-HaNA_1.01.02/3789/NL-HaNA_1.01.02_3789_0023.jpg/403,378,1077,3081/full/0/default.jpg", "iiif_url")</f>
        <v/>
      </c>
    </row>
    <row r="4393">
      <c r="A4393" t="inlineStr">
        <is>
          <t>NL-HaNA_1.01.02_3789_0023-page-44</t>
        </is>
      </c>
      <c r="B4393" t="inlineStr">
        <is>
          <t>NL-HaNA_1.01.02_3789_0023-column-503-478-877-2881</t>
        </is>
      </c>
      <c r="C4393" t="inlineStr">
        <is>
          <t>repeat_lemma</t>
        </is>
      </c>
      <c r="D4393" t="n">
        <v>674</v>
      </c>
      <c r="E4393" t="n">
        <v>2254</v>
      </c>
      <c r="F4393" t="inlineStr">
        <is>
          <t xml:space="preserve">        weegens different over aanhaalingen</t>
        </is>
      </c>
      <c r="G4393">
        <f>HYPERLINK("https://images.diginfra.net/iiif/NL-HaNA_1.01.02/3789/NL-HaNA_1.01.02_3789_0023.jpg/403,378,1077,3081/full/0/default.jpg", "iiif_url")</f>
        <v/>
      </c>
    </row>
    <row r="4394">
      <c r="A4394" t="inlineStr">
        <is>
          <t>NL-HaNA_1.01.02_3789_0023-page-44</t>
        </is>
      </c>
      <c r="B4394" t="inlineStr">
        <is>
          <t>NL-HaNA_1.01.02_3789_0023-column-503-478-877-2881</t>
        </is>
      </c>
      <c r="C4394" t="inlineStr">
        <is>
          <t>continuation</t>
        </is>
      </c>
      <c r="D4394" t="n">
        <v>543</v>
      </c>
      <c r="E4394" t="n">
        <v>2302</v>
      </c>
      <c r="F4394" t="inlineStr">
        <is>
          <t xml:space="preserve">    met Goerée, den selven te berighten. 492.</t>
        </is>
      </c>
      <c r="G4394">
        <f>HYPERLINK("https://images.diginfra.net/iiif/NL-HaNA_1.01.02/3789/NL-HaNA_1.01.02_3789_0023.jpg/403,378,1077,3081/full/0/default.jpg", "iiif_url")</f>
        <v/>
      </c>
    </row>
    <row r="4395">
      <c r="A4395" t="inlineStr">
        <is>
          <t>NL-HaNA_1.01.02_3789_0023-page-44</t>
        </is>
      </c>
      <c r="B4395" t="inlineStr">
        <is>
          <t>NL-HaNA_1.01.02_3789_0023-column-503-478-877-2881</t>
        </is>
      </c>
      <c r="C4395" t="inlineStr">
        <is>
          <t>continuation</t>
        </is>
      </c>
      <c r="D4395" t="n">
        <v>550</v>
      </c>
      <c r="E4395" t="n">
        <v>2355</v>
      </c>
      <c r="F4395" t="inlineStr">
        <is>
          <t xml:space="preserve">    508. 6r0.</t>
        </is>
      </c>
      <c r="G4395">
        <f>HYPERLINK("https://images.diginfra.net/iiif/NL-HaNA_1.01.02/3789/NL-HaNA_1.01.02_3789_0023.jpg/403,378,1077,3081/full/0/default.jpg", "iiif_url")</f>
        <v/>
      </c>
    </row>
    <row r="4396">
      <c r="A4396" t="inlineStr">
        <is>
          <t>NL-HaNA_1.01.02_3789_0023-page-44</t>
        </is>
      </c>
      <c r="B4396" t="inlineStr">
        <is>
          <t>NL-HaNA_1.01.02_3789_0023-column-503-478-877-2881</t>
        </is>
      </c>
      <c r="C4396" t="inlineStr">
        <is>
          <t>repeat_lemma</t>
        </is>
      </c>
      <c r="D4396" t="n">
        <v>671</v>
      </c>
      <c r="E4396" t="n">
        <v>2402</v>
      </c>
      <c r="F4396" t="inlineStr">
        <is>
          <t xml:space="preserve">        beright van Goerée dien aangaande,</t>
        </is>
      </c>
      <c r="G4396">
        <f>HYPERLINK("https://images.diginfra.net/iiif/NL-HaNA_1.01.02/3789/NL-HaNA_1.01.02_3789_0023.jpg/403,378,1077,3081/full/0/default.jpg", "iiif_url")</f>
        <v/>
      </c>
    </row>
    <row r="4397">
      <c r="A4397" t="inlineStr">
        <is>
          <t>NL-HaNA_1.01.02_3789_0023-page-44</t>
        </is>
      </c>
      <c r="B4397" t="inlineStr">
        <is>
          <t>NL-HaNA_1.01.02_3789_0023-column-503-478-877-2881</t>
        </is>
      </c>
      <c r="C4397" t="inlineStr">
        <is>
          <t>lemma</t>
        </is>
      </c>
      <c r="D4397" t="n">
        <v>543</v>
      </c>
      <c r="E4397" t="n">
        <v>2453</v>
      </c>
      <c r="F4397" t="inlineStr">
        <is>
          <t>ie examineren 634.</t>
        </is>
      </c>
      <c r="G4397">
        <f>HYPERLINK("https://images.diginfra.net/iiif/NL-HaNA_1.01.02/3789/NL-HaNA_1.01.02_3789_0023.jpg/403,378,1077,3081/full/0/default.jpg", "iiif_url")</f>
        <v/>
      </c>
    </row>
    <row r="4398">
      <c r="A4398" t="inlineStr">
        <is>
          <t>NL-HaNA_1.01.02_3789_0023-page-44</t>
        </is>
      </c>
      <c r="B4398" t="inlineStr">
        <is>
          <t>NL-HaNA_1.01.02_3789_0023-column-503-478-877-2881</t>
        </is>
      </c>
      <c r="C4398" t="inlineStr">
        <is>
          <t>lemma</t>
        </is>
      </c>
      <c r="D4398" t="n">
        <v>494</v>
      </c>
      <c r="E4398" t="n">
        <v>2495</v>
      </c>
      <c r="F4398" t="inlineStr">
        <is>
          <t>de Klercq, weegens Galderlandt gecommitteert</t>
        </is>
      </c>
      <c r="G4398">
        <f>HYPERLINK("https://images.diginfra.net/iiif/NL-HaNA_1.01.02/3789/NL-HaNA_1.01.02_3789_0023.jpg/403,378,1077,3081/full/0/default.jpg", "iiif_url")</f>
        <v/>
      </c>
    </row>
    <row r="4399">
      <c r="A4399" t="inlineStr">
        <is>
          <t>NL-HaNA_1.01.02_3789_0023-page-44</t>
        </is>
      </c>
      <c r="B4399" t="inlineStr">
        <is>
          <t>NL-HaNA_1.01.02_3789_0023-column-503-478-877-2881</t>
        </is>
      </c>
      <c r="C4399" t="inlineStr">
        <is>
          <t>continuation</t>
        </is>
      </c>
      <c r="D4399" t="n">
        <v>543</v>
      </c>
      <c r="E4399" t="n">
        <v>2543</v>
      </c>
      <c r="F4399" t="inlineStr">
        <is>
          <t xml:space="preserve">    ter Generaliteyt. 457.</t>
        </is>
      </c>
      <c r="G4399">
        <f>HYPERLINK("https://images.diginfra.net/iiif/NL-HaNA_1.01.02/3789/NL-HaNA_1.01.02_3789_0023.jpg/403,378,1077,3081/full/0/default.jpg", "iiif_url")</f>
        <v/>
      </c>
    </row>
    <row r="4400">
      <c r="A4400" t="inlineStr">
        <is>
          <t>NL-HaNA_1.01.02_3789_0023-page-44</t>
        </is>
      </c>
      <c r="B4400" t="inlineStr">
        <is>
          <t>NL-HaNA_1.01.02_3789_0023-column-503-478-877-2881</t>
        </is>
      </c>
      <c r="C4400" t="inlineStr">
        <is>
          <t>lemma</t>
        </is>
      </c>
      <c r="D4400" t="n">
        <v>496</v>
      </c>
      <c r="E4400" t="n">
        <v>2590</v>
      </c>
      <c r="F4400" t="inlineStr">
        <is>
          <t>Knol , Pasport om Zeertigh duysent ponden</t>
        </is>
      </c>
      <c r="G4400">
        <f>HYPERLINK("https://images.diginfra.net/iiif/NL-HaNA_1.01.02/3789/NL-HaNA_1.01.02_3789_0023.jpg/403,378,1077,3081/full/0/default.jpg", "iiif_url")</f>
        <v/>
      </c>
    </row>
    <row r="4401">
      <c r="A4401" t="inlineStr">
        <is>
          <t>NL-HaNA_1.01.02_3789_0023-page-44</t>
        </is>
      </c>
      <c r="B4401" t="inlineStr">
        <is>
          <t>NL-HaNA_1.01.02_3789_0023-column-503-478-877-2881</t>
        </is>
      </c>
      <c r="C4401" t="inlineStr">
        <is>
          <t>continuation</t>
        </is>
      </c>
      <c r="D4401" t="n">
        <v>545</v>
      </c>
      <c r="E4401" t="n">
        <v>2639</v>
      </c>
      <c r="F4401" t="inlineStr">
        <is>
          <t xml:space="preserve">    koopere Plaatjes te moogen invoeren. 597.</t>
        </is>
      </c>
      <c r="G4401">
        <f>HYPERLINK("https://images.diginfra.net/iiif/NL-HaNA_1.01.02/3789/NL-HaNA_1.01.02_3789_0023.jpg/403,378,1077,3081/full/0/default.jpg", "iiif_url")</f>
        <v/>
      </c>
    </row>
    <row r="4402">
      <c r="A4402" t="inlineStr">
        <is>
          <t>NL-HaNA_1.01.02_3789_0023-page-44</t>
        </is>
      </c>
      <c r="B4402" t="inlineStr">
        <is>
          <t>NL-HaNA_1.01.02_3789_0023-column-503-478-877-2881</t>
        </is>
      </c>
      <c r="C4402" t="inlineStr">
        <is>
          <t>lemma</t>
        </is>
      </c>
      <c r="D4402" t="n">
        <v>498</v>
      </c>
      <c r="E4402" t="n">
        <v>2687</v>
      </c>
      <c r="F4402" t="inlineStr">
        <is>
          <t>Knol, conclusie van eych van Neale, Char-</t>
        </is>
      </c>
      <c r="G4402">
        <f>HYPERLINK("https://images.diginfra.net/iiif/NL-HaNA_1.01.02/3789/NL-HaNA_1.01.02_3789_0023.jpg/403,378,1077,3081/full/0/default.jpg", "iiif_url")</f>
        <v/>
      </c>
    </row>
    <row r="4403">
      <c r="A4403" t="inlineStr">
        <is>
          <t>NL-HaNA_1.01.02_3789_0023-page-44</t>
        </is>
      </c>
      <c r="B4403" t="inlineStr">
        <is>
          <t>NL-HaNA_1.01.02_3789_0023-column-503-478-877-2881</t>
        </is>
      </c>
      <c r="C4403" t="inlineStr">
        <is>
          <t>continuation</t>
        </is>
      </c>
      <c r="D4403" t="n">
        <v>545</v>
      </c>
      <c r="E4403" t="n">
        <v>2743</v>
      </c>
      <c r="F4403" t="inlineStr">
        <is>
          <t xml:space="preserve">    ron te antwoorden. 607. 808.</t>
        </is>
      </c>
      <c r="G4403">
        <f>HYPERLINK("https://images.diginfra.net/iiif/NL-HaNA_1.01.02/3789/NL-HaNA_1.01.02_3789_0023.jpg/403,378,1077,3081/full/0/default.jpg", "iiif_url")</f>
        <v/>
      </c>
    </row>
    <row r="4404">
      <c r="A4404" t="inlineStr">
        <is>
          <t>NL-HaNA_1.01.02_3789_0023-page-44</t>
        </is>
      </c>
      <c r="B4404" t="inlineStr">
        <is>
          <t>NL-HaNA_1.01.02_3789_0023-column-503-478-877-2881</t>
        </is>
      </c>
      <c r="C4404" t="inlineStr">
        <is>
          <t>lemma</t>
        </is>
      </c>
      <c r="D4404" t="n">
        <v>498</v>
      </c>
      <c r="E4404" t="n">
        <v>2781</v>
      </c>
      <c r="F4404" t="inlineStr">
        <is>
          <t>Koolhaas vyftigb guldens toegelegbt. 524.</t>
        </is>
      </c>
      <c r="G4404">
        <f>HYPERLINK("https://images.diginfra.net/iiif/NL-HaNA_1.01.02/3789/NL-HaNA_1.01.02_3789_0023.jpg/403,378,1077,3081/full/0/default.jpg", "iiif_url")</f>
        <v/>
      </c>
    </row>
    <row r="4405">
      <c r="A4405" t="inlineStr">
        <is>
          <t>NL-HaNA_1.01.02_3789_0023-page-44</t>
        </is>
      </c>
      <c r="B4405" t="inlineStr">
        <is>
          <t>NL-HaNA_1.01.02_3789_0023-column-503-478-877-2881</t>
        </is>
      </c>
      <c r="C4405" t="inlineStr">
        <is>
          <t>lemma</t>
        </is>
      </c>
      <c r="D4405" t="n">
        <v>498</v>
      </c>
      <c r="E4405" t="n">
        <v>2835</v>
      </c>
      <c r="F4405" t="inlineStr">
        <is>
          <t>de Kuyter aaugesieldt tot Raaatsheer in den</t>
        </is>
      </c>
      <c r="G4405">
        <f>HYPERLINK("https://images.diginfra.net/iiif/NL-HaNA_1.01.02/3789/NL-HaNA_1.01.02_3789_0023.jpg/403,378,1077,3081/full/0/default.jpg", "iiif_url")</f>
        <v/>
      </c>
    </row>
    <row r="4406">
      <c r="A4406" t="inlineStr">
        <is>
          <t>NL-HaNA_1.01.02_3789_0023-page-44</t>
        </is>
      </c>
      <c r="B4406" t="inlineStr">
        <is>
          <t>NL-HaNA_1.01.02_3789_0023-column-503-478-877-2881</t>
        </is>
      </c>
      <c r="C4406" t="inlineStr">
        <is>
          <t>continuation</t>
        </is>
      </c>
      <c r="D4406" t="n">
        <v>550</v>
      </c>
      <c r="E4406" t="n">
        <v>2882</v>
      </c>
      <c r="F4406" t="inlineStr">
        <is>
          <t xml:space="preserve">    Raadt van Vlaanderen. 433.</t>
        </is>
      </c>
      <c r="G4406">
        <f>HYPERLINK("https://images.diginfra.net/iiif/NL-HaNA_1.01.02/3789/NL-HaNA_1.01.02_3789_0023.jpg/403,378,1077,3081/full/0/default.jpg", "iiif_url")</f>
        <v/>
      </c>
    </row>
    <row r="4407">
      <c r="A4407" t="inlineStr">
        <is>
          <t>NL-HaNA_1.01.02_3789_0023-page-44</t>
        </is>
      </c>
      <c r="B4407" t="inlineStr">
        <is>
          <t>NL-HaNA_1.01.02_3789_0023-column-503-478-877-2881</t>
        </is>
      </c>
      <c r="C4407" t="inlineStr">
        <is>
          <t>lemma</t>
        </is>
      </c>
      <c r="D4407" t="n">
        <v>498</v>
      </c>
      <c r="E4407" t="n">
        <v>2930</v>
      </c>
      <c r="F4407" t="inlineStr">
        <is>
          <t>Kuyts weegens Vriestandt gccommitteert ter</t>
        </is>
      </c>
      <c r="G4407">
        <f>HYPERLINK("https://images.diginfra.net/iiif/NL-HaNA_1.01.02/3789/NL-HaNA_1.01.02_3789_0023.jpg/403,378,1077,3081/full/0/default.jpg", "iiif_url")</f>
        <v/>
      </c>
    </row>
    <row r="4408">
      <c r="A4408" t="inlineStr">
        <is>
          <t>NL-HaNA_1.01.02_3789_0023-page-44</t>
        </is>
      </c>
      <c r="B4408" t="inlineStr">
        <is>
          <t>NL-HaNA_1.01.02_3789_0023-column-503-478-877-2881</t>
        </is>
      </c>
      <c r="C4408" t="inlineStr">
        <is>
          <t>continuation</t>
        </is>
      </c>
      <c r="D4408" t="n">
        <v>547</v>
      </c>
      <c r="E4408" t="n">
        <v>2981</v>
      </c>
      <c r="F4408" t="inlineStr">
        <is>
          <t xml:space="preserve">    Aduiraliteyt in Vriesandt 147.</t>
        </is>
      </c>
      <c r="G4408">
        <f>HYPERLINK("https://images.diginfra.net/iiif/NL-HaNA_1.01.02/3789/NL-HaNA_1.01.02_3789_0023.jpg/403,378,1077,3081/full/0/default.jpg", "iiif_url")</f>
        <v/>
      </c>
    </row>
    <row r="4409">
      <c r="A4409" t="inlineStr">
        <is>
          <t>NL-HaNA_1.01.02_3789_0023-page-44</t>
        </is>
      </c>
      <c r="B4409" t="inlineStr">
        <is>
          <t>NL-HaNA_1.01.02_3789_0023-column-503-478-877-2881</t>
        </is>
      </c>
      <c r="C4409" t="inlineStr">
        <is>
          <t>non_index_line</t>
        </is>
      </c>
      <c r="D4409" t="n">
        <v>908</v>
      </c>
      <c r="E4409" t="n">
        <v>3074</v>
      </c>
      <c r="F4409" t="inlineStr">
        <is>
          <t xml:space="preserve">        L.</t>
        </is>
      </c>
      <c r="G4409">
        <f>HYPERLINK("https://images.diginfra.net/iiif/NL-HaNA_1.01.02/3789/NL-HaNA_1.01.02_3789_0023.jpg/403,378,1077,3081/full/0/default.jpg", "iiif_url")</f>
        <v/>
      </c>
    </row>
    <row r="4410">
      <c r="A4410" t="inlineStr">
        <is>
          <t>NL-HaNA_1.01.02_3789_0023-page-44</t>
        </is>
      </c>
      <c r="B4410" t="inlineStr">
        <is>
          <t>NL-HaNA_1.01.02_3789_0023-column-503-478-877-2881</t>
        </is>
      </c>
      <c r="C4410" t="inlineStr">
        <is>
          <t>lemma</t>
        </is>
      </c>
      <c r="D4410" t="n">
        <v>496</v>
      </c>
      <c r="E4410" t="n">
        <v>3173</v>
      </c>
      <c r="F4410" t="inlineStr">
        <is>
          <t>de</t>
        </is>
      </c>
      <c r="G4410">
        <f>HYPERLINK("https://images.diginfra.net/iiif/NL-HaNA_1.01.02/3789/NL-HaNA_1.01.02_3789_0023.jpg/403,378,1077,3081/full/0/default.jpg", "iiif_url")</f>
        <v/>
      </c>
    </row>
    <row r="4411">
      <c r="A4411" t="inlineStr">
        <is>
          <t>NL-HaNA_1.01.02_3789_0023-page-44</t>
        </is>
      </c>
      <c r="B4411" t="inlineStr">
        <is>
          <t>NL-HaNA_1.01.02_3789_0023-column-503-478-877-2881</t>
        </is>
      </c>
      <c r="C4411" t="inlineStr">
        <is>
          <t>continuation</t>
        </is>
      </c>
      <c r="D4411" t="n">
        <v>590</v>
      </c>
      <c r="E4411" t="n">
        <v>3173</v>
      </c>
      <c r="F4411" t="inlineStr">
        <is>
          <t xml:space="preserve">    ' Aat, miificeerende dat het Commando</t>
        </is>
      </c>
      <c r="G4411">
        <f>HYPERLINK("https://images.diginfra.net/iiif/NL-HaNA_1.01.02/3789/NL-HaNA_1.01.02_3789_0023.jpg/403,378,1077,3081/full/0/default.jpg", "iiif_url")</f>
        <v/>
      </c>
    </row>
    <row r="4412">
      <c r="A4412" t="inlineStr">
        <is>
          <t>NL-HaNA_1.01.02_3789_0023-page-44</t>
        </is>
      </c>
      <c r="B4412" t="inlineStr">
        <is>
          <t>NL-HaNA_1.01.02_3789_0023-column-503-478-877-2881</t>
        </is>
      </c>
      <c r="C4412" t="inlineStr">
        <is>
          <t>continuation</t>
        </is>
      </c>
      <c r="D4412" t="n">
        <v>552</v>
      </c>
      <c r="E4412" t="n">
        <v>3229</v>
      </c>
      <c r="F4412" t="inlineStr">
        <is>
          <t xml:space="preserve">    L</t>
        </is>
      </c>
      <c r="G4412">
        <f>HYPERLINK("https://images.diginfra.net/iiif/NL-HaNA_1.01.02/3789/NL-HaNA_1.01.02_3789_0023.jpg/403,378,1077,3081/full/0/default.jpg", "iiif_url")</f>
        <v/>
      </c>
    </row>
    <row r="4413">
      <c r="A4413" t="inlineStr">
        <is>
          <t>NL-HaNA_1.01.02_3789_0023-page-44</t>
        </is>
      </c>
      <c r="B4413" t="inlineStr">
        <is>
          <t>NL-HaNA_1.01.02_3789_0023-column-503-478-877-2881</t>
        </is>
      </c>
      <c r="C4413" t="inlineStr">
        <is>
          <t>repeat_lemma</t>
        </is>
      </c>
      <c r="D4413" t="n">
        <v>665</v>
      </c>
      <c r="E4413" t="n">
        <v>3222</v>
      </c>
      <c r="F4413" t="inlineStr">
        <is>
          <t xml:space="preserve">        van Veurne van den Lieutenant Col-</t>
        </is>
      </c>
      <c r="G4413">
        <f>HYPERLINK("https://images.diginfra.net/iiif/NL-HaNA_1.01.02/3789/NL-HaNA_1.01.02_3789_0023.jpg/403,378,1077,3081/full/0/default.jpg", "iiif_url")</f>
        <v/>
      </c>
    </row>
    <row r="4414">
      <c r="A4414" t="inlineStr">
        <is>
          <t>NL-HaNA_1.01.02_3789_0023-page-44</t>
        </is>
      </c>
      <c r="B4414" t="inlineStr">
        <is>
          <t>NL-HaNA_1.01.02_3789_0023-column-503-478-877-2881</t>
        </is>
      </c>
      <c r="C4414" t="inlineStr">
        <is>
          <t>continuation</t>
        </is>
      </c>
      <c r="D4414" t="n">
        <v>540</v>
      </c>
      <c r="E4414" t="n">
        <v>3270</v>
      </c>
      <c r="F4414" t="inlineStr">
        <is>
          <t xml:space="preserve">    huel Halquet overgenomen badde. 509.</t>
        </is>
      </c>
      <c r="G4414">
        <f>HYPERLINK("https://images.diginfra.net/iiif/NL-HaNA_1.01.02/3789/NL-HaNA_1.01.02_3789_0023.jpg/403,378,1077,3081/full/0/default.jpg", "iiif_url")</f>
        <v/>
      </c>
    </row>
    <row r="4415">
      <c r="A4415" t="inlineStr">
        <is>
          <t>NL-HaNA_1.01.02_3789_0023-page-44</t>
        </is>
      </c>
      <c r="B4415" t="inlineStr">
        <is>
          <t>NL-HaNA_1.01.02_3789_0023-column-503-478-877-2881</t>
        </is>
      </c>
      <c r="C4415" t="inlineStr">
        <is>
          <t>repeat_lemma</t>
        </is>
      </c>
      <c r="D4415" t="n">
        <v>660</v>
      </c>
      <c r="E4415" t="n">
        <v>3315</v>
      </c>
      <c r="F4415" t="inlineStr">
        <is>
          <t xml:space="preserve">        advertentie. 659.</t>
        </is>
      </c>
      <c r="G4415">
        <f>HYPERLINK("https://images.diginfra.net/iiif/NL-HaNA_1.01.02/3789/NL-HaNA_1.01.02_3789_0023.jpg/403,378,1077,3081/full/0/default.jpg", "iiif_url")</f>
        <v/>
      </c>
    </row>
    <row r="4417">
      <c r="A4417" t="inlineStr">
        <is>
          <t>NL-HaNA_1.01.02_3789_0023-page-44</t>
        </is>
      </c>
      <c r="B4417" t="inlineStr">
        <is>
          <t>NL-HaNA_1.01.02_3789_0023-column-1495-458-863-2899</t>
        </is>
      </c>
      <c r="C4417" t="inlineStr">
        <is>
          <t>lemma</t>
        </is>
      </c>
      <c r="D4417" t="n">
        <v>1476</v>
      </c>
      <c r="E4417" t="n">
        <v>464</v>
      </c>
      <c r="F4417" t="inlineStr">
        <is>
          <t>Labat, Pasport ad omnes Populos. 472.</t>
        </is>
      </c>
      <c r="G4417">
        <f>HYPERLINK("https://images.diginfra.net/iiif/NL-HaNA_1.01.02/3789/NL-HaNA_1.01.02_3789_0023.jpg/1395,358,1063,3099/full/0/default.jpg", "iiif_url")</f>
        <v/>
      </c>
    </row>
    <row r="4418">
      <c r="A4418" t="inlineStr">
        <is>
          <t>NL-HaNA_1.01.02_3789_0023-page-44</t>
        </is>
      </c>
      <c r="B4418" t="inlineStr">
        <is>
          <t>NL-HaNA_1.01.02_3789_0023-column-1495-458-863-2899</t>
        </is>
      </c>
      <c r="C4418" t="inlineStr">
        <is>
          <t>lemma</t>
        </is>
      </c>
      <c r="D4418" t="n">
        <v>1476</v>
      </c>
      <c r="E4418" t="n">
        <v>516</v>
      </c>
      <c r="F4418" t="inlineStr">
        <is>
          <t>Lambreghts aangestelat tot Capitem ter Zee</t>
        </is>
      </c>
      <c r="G4418">
        <f>HYPERLINK("https://images.diginfra.net/iiif/NL-HaNA_1.01.02/3789/NL-HaNA_1.01.02_3789_0023.jpg/1395,358,1063,3099/full/0/default.jpg", "iiif_url")</f>
        <v/>
      </c>
    </row>
    <row r="4419">
      <c r="A4419" t="inlineStr">
        <is>
          <t>NL-HaNA_1.01.02_3789_0023-page-44</t>
        </is>
      </c>
      <c r="B4419" t="inlineStr">
        <is>
          <t>NL-HaNA_1.01.02_3789_0023-column-1495-458-863-2899</t>
        </is>
      </c>
      <c r="C4419" t="inlineStr">
        <is>
          <t>continuation</t>
        </is>
      </c>
      <c r="D4419" t="n">
        <v>1525</v>
      </c>
      <c r="E4419" t="n">
        <v>562</v>
      </c>
      <c r="F4419" t="inlineStr">
        <is>
          <t xml:space="preserve">    onder bet Coilgie tot amsterdam. 604.</t>
        </is>
      </c>
      <c r="G4419">
        <f>HYPERLINK("https://images.diginfra.net/iiif/NL-HaNA_1.01.02/3789/NL-HaNA_1.01.02_3789_0023.jpg/1395,358,1063,3099/full/0/default.jpg", "iiif_url")</f>
        <v/>
      </c>
    </row>
    <row r="4420">
      <c r="A4420" t="inlineStr">
        <is>
          <t>NL-HaNA_1.01.02_3789_0023-page-44</t>
        </is>
      </c>
      <c r="B4420" t="inlineStr">
        <is>
          <t>NL-HaNA_1.01.02_3789_0023-column-1495-458-863-2899</t>
        </is>
      </c>
      <c r="C4420" t="inlineStr">
        <is>
          <t>lemma</t>
        </is>
      </c>
      <c r="D4420" t="n">
        <v>1476</v>
      </c>
      <c r="E4420" t="n">
        <v>612</v>
      </c>
      <c r="F4420" t="inlineStr">
        <is>
          <t>Lambregts wegens Zeeland ter Generalireyt</t>
        </is>
      </c>
      <c r="G4420">
        <f>HYPERLINK("https://images.diginfra.net/iiif/NL-HaNA_1.01.02/3789/NL-HaNA_1.01.02_3789_0023.jpg/1395,358,1063,3099/full/0/default.jpg", "iiif_url")</f>
        <v/>
      </c>
    </row>
    <row r="4421">
      <c r="A4421" t="inlineStr">
        <is>
          <t>NL-HaNA_1.01.02_3789_0023-page-44</t>
        </is>
      </c>
      <c r="B4421" t="inlineStr">
        <is>
          <t>NL-HaNA_1.01.02_3789_0023-column-1495-458-863-2899</t>
        </is>
      </c>
      <c r="C4421" t="inlineStr">
        <is>
          <t>continuation</t>
        </is>
      </c>
      <c r="D4421" t="n">
        <v>1523</v>
      </c>
      <c r="E4421" t="n">
        <v>663</v>
      </c>
      <c r="F4421" t="inlineStr">
        <is>
          <t xml:space="preserve">    gecommiteeri ai2.</t>
        </is>
      </c>
      <c r="G4421">
        <f>HYPERLINK("https://images.diginfra.net/iiif/NL-HaNA_1.01.02/3789/NL-HaNA_1.01.02_3789_0023.jpg/1395,358,1063,3099/full/0/default.jpg", "iiif_url")</f>
        <v/>
      </c>
    </row>
    <row r="4422">
      <c r="A4422" t="inlineStr">
        <is>
          <t>NL-HaNA_1.01.02_3789_0023-page-44</t>
        </is>
      </c>
      <c r="B4422" t="inlineStr">
        <is>
          <t>NL-HaNA_1.01.02_3789_0023-column-1495-458-863-2899</t>
        </is>
      </c>
      <c r="C4422" t="inlineStr">
        <is>
          <t>lemma</t>
        </is>
      </c>
      <c r="D4422" t="n">
        <v>1481</v>
      </c>
      <c r="E4422" t="n">
        <v>709</v>
      </c>
      <c r="F4422" t="inlineStr">
        <is>
          <t>Lanckers, Octroy om te disponeeren. 70.</t>
        </is>
      </c>
      <c r="G4422">
        <f>HYPERLINK("https://images.diginfra.net/iiif/NL-HaNA_1.01.02/3789/NL-HaNA_1.01.02_3789_0023.jpg/1395,358,1063,3099/full/0/default.jpg", "iiif_url")</f>
        <v/>
      </c>
    </row>
    <row r="4423">
      <c r="A4423" t="inlineStr">
        <is>
          <t>NL-HaNA_1.01.02_3789_0023-page-44</t>
        </is>
      </c>
      <c r="B4423" t="inlineStr">
        <is>
          <t>NL-HaNA_1.01.02_3789_0023-column-1495-458-863-2899</t>
        </is>
      </c>
      <c r="C4423" t="inlineStr">
        <is>
          <t>lemma</t>
        </is>
      </c>
      <c r="D4423" t="n">
        <v>1479</v>
      </c>
      <c r="E4423" t="n">
        <v>761</v>
      </c>
      <c r="F4423" t="inlineStr">
        <is>
          <t>van Langenhove aaungefteldi tot Catiteyn on-</t>
        </is>
      </c>
      <c r="G4423">
        <f>HYPERLINK("https://images.diginfra.net/iiif/NL-HaNA_1.01.02/3789/NL-HaNA_1.01.02_3789_0023.jpg/1395,358,1063,3099/full/0/default.jpg", "iiif_url")</f>
        <v/>
      </c>
    </row>
    <row r="4424">
      <c r="A4424" t="inlineStr">
        <is>
          <t>NL-HaNA_1.01.02_3789_0023-page-44</t>
        </is>
      </c>
      <c r="B4424" t="inlineStr">
        <is>
          <t>NL-HaNA_1.01.02_3789_0023-column-1495-458-863-2899</t>
        </is>
      </c>
      <c r="C4424" t="inlineStr">
        <is>
          <t>continuation</t>
        </is>
      </c>
      <c r="D4424" t="n">
        <v>1525</v>
      </c>
      <c r="E4424" t="n">
        <v>808</v>
      </c>
      <c r="F4424" t="inlineStr">
        <is>
          <t xml:space="preserve">    bet Callsie tout Amsterdam. 352.</t>
        </is>
      </c>
      <c r="G4424">
        <f>HYPERLINK("https://images.diginfra.net/iiif/NL-HaNA_1.01.02/3789/NL-HaNA_1.01.02_3789_0023.jpg/1395,358,1063,3099/full/0/default.jpg", "iiif_url")</f>
        <v/>
      </c>
    </row>
    <row r="4425">
      <c r="A4425" t="inlineStr">
        <is>
          <t>NL-HaNA_1.01.02_3789_0023-page-44</t>
        </is>
      </c>
      <c r="B4425" t="inlineStr">
        <is>
          <t>NL-HaNA_1.01.02_3789_0023-column-1495-458-863-2899</t>
        </is>
      </c>
      <c r="C4425" t="inlineStr">
        <is>
          <t>lemma</t>
        </is>
      </c>
      <c r="D4425" t="n">
        <v>1479</v>
      </c>
      <c r="E4425" t="n">
        <v>845</v>
      </c>
      <c r="F4425" t="inlineStr">
        <is>
          <t>Lansiel wegens doen van eedt van Regenten</t>
        </is>
      </c>
      <c r="G4425">
        <f>HYPERLINK("https://images.diginfra.net/iiif/NL-HaNA_1.01.02/3789/NL-HaNA_1.01.02_3789_0023.jpg/1395,358,1063,3099/full/0/default.jpg", "iiif_url")</f>
        <v/>
      </c>
    </row>
    <row r="4426">
      <c r="A4426" t="inlineStr">
        <is>
          <t>NL-HaNA_1.01.02_3789_0023-page-44</t>
        </is>
      </c>
      <c r="B4426" t="inlineStr">
        <is>
          <t>NL-HaNA_1.01.02_3789_0023-column-1495-458-863-2899</t>
        </is>
      </c>
      <c r="C4426" t="inlineStr">
        <is>
          <t>continuation</t>
        </is>
      </c>
      <c r="D4426" t="n">
        <v>1530</v>
      </c>
      <c r="E4426" t="n">
        <v>905</v>
      </c>
      <c r="F4426" t="inlineStr">
        <is>
          <t xml:space="preserve">    van Rosendaal. 2.</t>
        </is>
      </c>
      <c r="G4426">
        <f>HYPERLINK("https://images.diginfra.net/iiif/NL-HaNA_1.01.02/3789/NL-HaNA_1.01.02_3789_0023.jpg/1395,358,1063,3099/full/0/default.jpg", "iiif_url")</f>
        <v/>
      </c>
    </row>
    <row r="4427">
      <c r="A4427" t="inlineStr">
        <is>
          <t>NL-HaNA_1.01.02_3789_0023-page-44</t>
        </is>
      </c>
      <c r="B4427" t="inlineStr">
        <is>
          <t>NL-HaNA_1.01.02_3789_0023-column-1495-458-863-2899</t>
        </is>
      </c>
      <c r="C4427" t="inlineStr">
        <is>
          <t>lemma</t>
        </is>
      </c>
      <c r="D4427" t="n">
        <v>1479</v>
      </c>
      <c r="E4427" t="n">
        <v>946</v>
      </c>
      <c r="F4427" t="inlineStr">
        <is>
          <t>Larcher van Keenenburg ses maanden verbf.</t>
        </is>
      </c>
      <c r="G4427">
        <f>HYPERLINK("https://images.diginfra.net/iiif/NL-HaNA_1.01.02/3789/NL-HaNA_1.01.02_3789_0023.jpg/1395,358,1063,3099/full/0/default.jpg", "iiif_url")</f>
        <v/>
      </c>
    </row>
    <row r="4428">
      <c r="A4428" t="inlineStr">
        <is>
          <t>NL-HaNA_1.01.02_3789_0023-page-44</t>
        </is>
      </c>
      <c r="B4428" t="inlineStr">
        <is>
          <t>NL-HaNA_1.01.02_3789_0023-column-1495-458-863-2899</t>
        </is>
      </c>
      <c r="C4428" t="inlineStr">
        <is>
          <t>continuation</t>
        </is>
      </c>
      <c r="D4428" t="n">
        <v>1530</v>
      </c>
      <c r="E4428" t="n">
        <v>1000</v>
      </c>
      <c r="F4428" t="inlineStr">
        <is>
          <t xml:space="preserve">    98.</t>
        </is>
      </c>
      <c r="G4428">
        <f>HYPERLINK("https://images.diginfra.net/iiif/NL-HaNA_1.01.02/3789/NL-HaNA_1.01.02_3789_0023.jpg/1395,358,1063,3099/full/0/default.jpg", "iiif_url")</f>
        <v/>
      </c>
    </row>
    <row r="4429">
      <c r="A4429" t="inlineStr">
        <is>
          <t>NL-HaNA_1.01.02_3789_0023-page-44</t>
        </is>
      </c>
      <c r="B4429" t="inlineStr">
        <is>
          <t>NL-HaNA_1.01.02_3789_0023-column-1495-458-863-2899</t>
        </is>
      </c>
      <c r="C4429" t="inlineStr">
        <is>
          <t>lemma</t>
        </is>
      </c>
      <c r="D4429" t="n">
        <v>1476</v>
      </c>
      <c r="E4429" t="n">
        <v>1046</v>
      </c>
      <c r="F4429" t="inlineStr">
        <is>
          <t>Largentiere, notificeerende dat met bet Regi-</t>
        </is>
      </c>
      <c r="G4429">
        <f>HYPERLINK("https://images.diginfra.net/iiif/NL-HaNA_1.01.02/3789/NL-HaNA_1.01.02_3789_0023.jpg/1395,358,1063,3099/full/0/default.jpg", "iiif_url")</f>
        <v/>
      </c>
    </row>
    <row r="4430">
      <c r="A4430" t="inlineStr">
        <is>
          <t>NL-HaNA_1.01.02_3789_0023-page-44</t>
        </is>
      </c>
      <c r="B4430" t="inlineStr">
        <is>
          <t>NL-HaNA_1.01.02_3789_0023-column-1495-458-863-2899</t>
        </is>
      </c>
      <c r="C4430" t="inlineStr">
        <is>
          <t>continuation</t>
        </is>
      </c>
      <c r="D4430" t="n">
        <v>1525</v>
      </c>
      <c r="E4430" t="n">
        <v>1096</v>
      </c>
      <c r="F4430" t="inlineStr">
        <is>
          <t xml:space="preserve">    ment van de Viattes binnen de Graaf ge-</t>
        </is>
      </c>
      <c r="G4430">
        <f>HYPERLINK("https://images.diginfra.net/iiif/NL-HaNA_1.01.02/3789/NL-HaNA_1.01.02_3789_0023.jpg/1395,358,1063,3099/full/0/default.jpg", "iiif_url")</f>
        <v/>
      </c>
    </row>
    <row r="4431">
      <c r="A4431" t="inlineStr">
        <is>
          <t>NL-HaNA_1.01.02_3789_0023-page-44</t>
        </is>
      </c>
      <c r="B4431" t="inlineStr">
        <is>
          <t>NL-HaNA_1.01.02_3789_0023-column-1495-458-863-2899</t>
        </is>
      </c>
      <c r="C4431" t="inlineStr">
        <is>
          <t>continuation</t>
        </is>
      </c>
      <c r="D4431" t="n">
        <v>1528</v>
      </c>
      <c r="E4431" t="n">
        <v>1144</v>
      </c>
      <c r="F4431" t="inlineStr">
        <is>
          <t xml:space="preserve">    komen was, en bet Commando aangenconten</t>
        </is>
      </c>
      <c r="G4431">
        <f>HYPERLINK("https://images.diginfra.net/iiif/NL-HaNA_1.01.02/3789/NL-HaNA_1.01.02_3789_0023.jpg/1395,358,1063,3099/full/0/default.jpg", "iiif_url")</f>
        <v/>
      </c>
    </row>
    <row r="4432">
      <c r="A4432" t="inlineStr">
        <is>
          <t>NL-HaNA_1.01.02_3789_0023-page-44</t>
        </is>
      </c>
      <c r="B4432" t="inlineStr">
        <is>
          <t>NL-HaNA_1.01.02_3789_0023-column-1495-458-863-2899</t>
        </is>
      </c>
      <c r="C4432" t="inlineStr">
        <is>
          <t>continuation</t>
        </is>
      </c>
      <c r="D4432" t="n">
        <v>1528</v>
      </c>
      <c r="E4432" t="n">
        <v>1188</v>
      </c>
      <c r="F4432" t="inlineStr">
        <is>
          <t xml:space="preserve">    hadde. 241.</t>
        </is>
      </c>
      <c r="G4432">
        <f>HYPERLINK("https://images.diginfra.net/iiif/NL-HaNA_1.01.02/3789/NL-HaNA_1.01.02_3789_0023.jpg/1395,358,1063,3099/full/0/default.jpg", "iiif_url")</f>
        <v/>
      </c>
    </row>
    <row r="4433">
      <c r="A4433" t="inlineStr">
        <is>
          <t>NL-HaNA_1.01.02_3789_0023-page-44</t>
        </is>
      </c>
      <c r="B4433" t="inlineStr">
        <is>
          <t>NL-HaNA_1.01.02_3789_0023-column-1495-458-863-2899</t>
        </is>
      </c>
      <c r="C4433" t="inlineStr">
        <is>
          <t>lemma</t>
        </is>
      </c>
      <c r="D4433" t="n">
        <v>1479</v>
      </c>
      <c r="E4433" t="n">
        <v>1241</v>
      </c>
      <c r="F4433" t="inlineStr">
        <is>
          <t>Laisseur, Pasport ad omnes Populos. 368.</t>
        </is>
      </c>
      <c r="G4433">
        <f>HYPERLINK("https://images.diginfra.net/iiif/NL-HaNA_1.01.02/3789/NL-HaNA_1.01.02_3789_0023.jpg/1395,358,1063,3099/full/0/default.jpg", "iiif_url")</f>
        <v/>
      </c>
    </row>
    <row r="4434">
      <c r="A4434" t="inlineStr">
        <is>
          <t>NL-HaNA_1.01.02_3789_0023-page-44</t>
        </is>
      </c>
      <c r="B4434" t="inlineStr">
        <is>
          <t>NL-HaNA_1.01.02_3789_0023-column-1495-458-863-2899</t>
        </is>
      </c>
      <c r="C4434" t="inlineStr">
        <is>
          <t>lemma</t>
        </is>
      </c>
      <c r="D4434" t="n">
        <v>1479</v>
      </c>
      <c r="E4434" t="n">
        <v>1286</v>
      </c>
      <c r="F4434" t="inlineStr">
        <is>
          <t>Laverne, Marquis, klagbten wegens Juris</t>
        </is>
      </c>
      <c r="G4434">
        <f>HYPERLINK("https://images.diginfra.net/iiif/NL-HaNA_1.01.02/3789/NL-HaNA_1.01.02_3789_0023.jpg/1395,358,1063,3099/full/0/default.jpg", "iiif_url")</f>
        <v/>
      </c>
    </row>
    <row r="4435">
      <c r="A4435" t="inlineStr">
        <is>
          <t>NL-HaNA_1.01.02_3789_0023-page-44</t>
        </is>
      </c>
      <c r="B4435" t="inlineStr">
        <is>
          <t>NL-HaNA_1.01.02_3789_0023-column-1495-458-863-2899</t>
        </is>
      </c>
      <c r="C4435" t="inlineStr">
        <is>
          <t>continuation</t>
        </is>
      </c>
      <c r="D4435" t="n">
        <v>1525</v>
      </c>
      <c r="E4435" t="n">
        <v>1338</v>
      </c>
      <c r="F4435" t="inlineStr">
        <is>
          <t xml:space="preserve">    dictie van de Heerlijckbeyt Argenteai ede</t>
        </is>
      </c>
      <c r="G4435">
        <f>HYPERLINK("https://images.diginfra.net/iiif/NL-HaNA_1.01.02/3789/NL-HaNA_1.01.02_3789_0023.jpg/1395,358,1063,3099/full/0/default.jpg", "iiif_url")</f>
        <v/>
      </c>
    </row>
    <row r="4436">
      <c r="A4436" t="inlineStr">
        <is>
          <t>NL-HaNA_1.01.02_3789_0023-page-44</t>
        </is>
      </c>
      <c r="B4436" t="inlineStr">
        <is>
          <t>NL-HaNA_1.01.02_3789_0023-column-1495-458-863-2899</t>
        </is>
      </c>
      <c r="C4436" t="inlineStr">
        <is>
          <t>continuation</t>
        </is>
      </c>
      <c r="D4436" t="n">
        <v>1525</v>
      </c>
      <c r="E4436" t="n">
        <v>1384</v>
      </c>
      <c r="F4436" t="inlineStr">
        <is>
          <t xml:space="preserve">    Hermale, Commigarissen msructeurs te be-</t>
        </is>
      </c>
      <c r="G4436">
        <f>HYPERLINK("https://images.diginfra.net/iiif/NL-HaNA_1.01.02/3789/NL-HaNA_1.01.02_3789_0023.jpg/1395,358,1063,3099/full/0/default.jpg", "iiif_url")</f>
        <v/>
      </c>
    </row>
    <row r="4437">
      <c r="A4437" t="inlineStr">
        <is>
          <t>NL-HaNA_1.01.02_3789_0023-page-44</t>
        </is>
      </c>
      <c r="B4437" t="inlineStr">
        <is>
          <t>NL-HaNA_1.01.02_3789_0023-column-1495-458-863-2899</t>
        </is>
      </c>
      <c r="C4437" t="inlineStr">
        <is>
          <t>continuation</t>
        </is>
      </c>
      <c r="D4437" t="n">
        <v>1525</v>
      </c>
      <c r="E4437" t="n">
        <v>1434</v>
      </c>
      <c r="F4437" t="inlineStr">
        <is>
          <t xml:space="preserve">    righten. 152.</t>
        </is>
      </c>
      <c r="G4437">
        <f>HYPERLINK("https://images.diginfra.net/iiif/NL-HaNA_1.01.02/3789/NL-HaNA_1.01.02_3789_0023.jpg/1395,358,1063,3099/full/0/default.jpg", "iiif_url")</f>
        <v/>
      </c>
    </row>
    <row r="4438">
      <c r="A4438" t="inlineStr">
        <is>
          <t>NL-HaNA_1.01.02_3789_0023-page-44</t>
        </is>
      </c>
      <c r="B4438" t="inlineStr">
        <is>
          <t>NL-HaNA_1.01.02_3789_0023-column-1495-458-863-2899</t>
        </is>
      </c>
      <c r="C4438" t="inlineStr">
        <is>
          <t>repeat_lemma</t>
        </is>
      </c>
      <c r="D4438" t="n">
        <v>1654</v>
      </c>
      <c r="E4438" t="n">
        <v>1481</v>
      </c>
      <c r="F4438" t="inlineStr">
        <is>
          <t xml:space="preserve">        beright dien aangaande. 169.</t>
        </is>
      </c>
      <c r="G4438">
        <f>HYPERLINK("https://images.diginfra.net/iiif/NL-HaNA_1.01.02/3789/NL-HaNA_1.01.02_3789_0023.jpg/1395,358,1063,3099/full/0/default.jpg", "iiif_url")</f>
        <v/>
      </c>
    </row>
    <row r="4439">
      <c r="A4439" t="inlineStr">
        <is>
          <t>NL-HaNA_1.01.02_3789_0023-page-44</t>
        </is>
      </c>
      <c r="B4439" t="inlineStr">
        <is>
          <t>NL-HaNA_1.01.02_3789_0023-column-1495-458-863-2899</t>
        </is>
      </c>
      <c r="C4439" t="inlineStr">
        <is>
          <t>repeat_lemma</t>
        </is>
      </c>
      <c r="D4439" t="n">
        <v>1654</v>
      </c>
      <c r="E4439" t="n">
        <v>1527</v>
      </c>
      <c r="F4439" t="inlineStr">
        <is>
          <t xml:space="preserve">        nader Memorie dien aangaande , te</t>
        </is>
      </c>
      <c r="G4439">
        <f>HYPERLINK("https://images.diginfra.net/iiif/NL-HaNA_1.01.02/3789/NL-HaNA_1.01.02_3789_0023.jpg/1395,358,1063,3099/full/0/default.jpg", "iiif_url")</f>
        <v/>
      </c>
    </row>
    <row r="4440">
      <c r="A4440" t="inlineStr">
        <is>
          <t>NL-HaNA_1.01.02_3789_0023-page-44</t>
        </is>
      </c>
      <c r="B4440" t="inlineStr">
        <is>
          <t>NL-HaNA_1.01.02_3789_0023-column-1495-458-863-2899</t>
        </is>
      </c>
      <c r="C4440" t="inlineStr">
        <is>
          <t>continuation</t>
        </is>
      </c>
      <c r="D4440" t="n">
        <v>1525</v>
      </c>
      <c r="E4440" t="n">
        <v>1581</v>
      </c>
      <c r="F4440" t="inlineStr">
        <is>
          <t xml:space="preserve">    examineren. 319.</t>
        </is>
      </c>
      <c r="G4440">
        <f>HYPERLINK("https://images.diginfra.net/iiif/NL-HaNA_1.01.02/3789/NL-HaNA_1.01.02_3789_0023.jpg/1395,358,1063,3099/full/0/default.jpg", "iiif_url")</f>
        <v/>
      </c>
    </row>
    <row r="4441">
      <c r="A4441" t="inlineStr">
        <is>
          <t>NL-HaNA_1.01.02_3789_0023-page-44</t>
        </is>
      </c>
      <c r="B4441" t="inlineStr">
        <is>
          <t>NL-HaNA_1.01.02_3789_0023-column-1495-458-863-2899</t>
        </is>
      </c>
      <c r="C4441" t="inlineStr">
        <is>
          <t>repeat_lemma</t>
        </is>
      </c>
      <c r="D4441" t="n">
        <v>1647</v>
      </c>
      <c r="E4441" t="n">
        <v>1620</v>
      </c>
      <c r="F4441" t="inlineStr">
        <is>
          <t xml:space="preserve">        rapput dien aangaande, Officie-Fiscaal</t>
        </is>
      </c>
      <c r="G4441">
        <f>HYPERLINK("https://images.diginfra.net/iiif/NL-HaNA_1.01.02/3789/NL-HaNA_1.01.02_3789_0023.jpg/1395,358,1063,3099/full/0/default.jpg", "iiif_url")</f>
        <v/>
      </c>
    </row>
    <row r="4442">
      <c r="A4442" t="inlineStr">
        <is>
          <t>NL-HaNA_1.01.02_3789_0023-page-44</t>
        </is>
      </c>
      <c r="B4442" t="inlineStr">
        <is>
          <t>NL-HaNA_1.01.02_3789_0023-column-1495-458-863-2899</t>
        </is>
      </c>
      <c r="C4442" t="inlineStr">
        <is>
          <t>continuation</t>
        </is>
      </c>
      <c r="D4442" t="n">
        <v>1528</v>
      </c>
      <c r="E4442" t="n">
        <v>1673</v>
      </c>
      <c r="F4442" t="inlineStr">
        <is>
          <t xml:space="preserve">    van Brabaudt te adviseren. 337.</t>
        </is>
      </c>
      <c r="G4442">
        <f>HYPERLINK("https://images.diginfra.net/iiif/NL-HaNA_1.01.02/3789/NL-HaNA_1.01.02_3789_0023.jpg/1395,358,1063,3099/full/0/default.jpg", "iiif_url")</f>
        <v/>
      </c>
    </row>
    <row r="4443">
      <c r="A4443" t="inlineStr">
        <is>
          <t>NL-HaNA_1.01.02_3789_0023-page-44</t>
        </is>
      </c>
      <c r="B4443" t="inlineStr">
        <is>
          <t>NL-HaNA_1.01.02_3789_0023-column-1495-458-863-2899</t>
        </is>
      </c>
      <c r="C4443" t="inlineStr">
        <is>
          <t>repeat_lemma</t>
        </is>
      </c>
      <c r="D4443" t="n">
        <v>1647</v>
      </c>
      <c r="E4443" t="n">
        <v>1725</v>
      </c>
      <c r="F4443" t="inlineStr">
        <is>
          <t xml:space="preserve">        advis dien aangaande te examineren.</t>
        </is>
      </c>
      <c r="G4443">
        <f>HYPERLINK("https://images.diginfra.net/iiif/NL-HaNA_1.01.02/3789/NL-HaNA_1.01.02_3789_0023.jpg/1395,358,1063,3099/full/0/default.jpg", "iiif_url")</f>
        <v/>
      </c>
    </row>
    <row r="4444">
      <c r="A4444" t="inlineStr">
        <is>
          <t>NL-HaNA_1.01.02_3789_0023-page-44</t>
        </is>
      </c>
      <c r="B4444" t="inlineStr">
        <is>
          <t>NL-HaNA_1.01.02_3789_0023-column-1495-458-863-2899</t>
        </is>
      </c>
      <c r="C4444" t="inlineStr">
        <is>
          <t>continuation</t>
        </is>
      </c>
      <c r="D4444" t="n">
        <v>1530</v>
      </c>
      <c r="E4444" t="n">
        <v>1771</v>
      </c>
      <c r="F4444" t="inlineStr">
        <is>
          <t xml:space="preserve">    459.</t>
        </is>
      </c>
      <c r="G4444">
        <f>HYPERLINK("https://images.diginfra.net/iiif/NL-HaNA_1.01.02/3789/NL-HaNA_1.01.02_3789_0023.jpg/1395,358,1063,3099/full/0/default.jpg", "iiif_url")</f>
        <v/>
      </c>
    </row>
    <row r="4445">
      <c r="A4445" t="inlineStr">
        <is>
          <t>NL-HaNA_1.01.02_3789_0023-page-44</t>
        </is>
      </c>
      <c r="B4445" t="inlineStr">
        <is>
          <t>NL-HaNA_1.01.02_3789_0023-column-1495-458-863-2899</t>
        </is>
      </c>
      <c r="C4445" t="inlineStr">
        <is>
          <t>lemma</t>
        </is>
      </c>
      <c r="D4445" t="n">
        <v>1476</v>
      </c>
      <c r="E4445" t="n">
        <v>1800</v>
      </c>
      <c r="F4445" t="inlineStr">
        <is>
          <t>Leuw, Brieven van beneficie van Invemaris</t>
        </is>
      </c>
      <c r="G4445">
        <f>HYPERLINK("https://images.diginfra.net/iiif/NL-HaNA_1.01.02/3789/NL-HaNA_1.01.02_3789_0023.jpg/1395,358,1063,3099/full/0/default.jpg", "iiif_url")</f>
        <v/>
      </c>
    </row>
    <row r="4446">
      <c r="A4446" t="inlineStr">
        <is>
          <t>NL-HaNA_1.01.02_3789_0023-page-44</t>
        </is>
      </c>
      <c r="B4446" t="inlineStr">
        <is>
          <t>NL-HaNA_1.01.02_3789_0023-column-1495-458-863-2899</t>
        </is>
      </c>
      <c r="C4446" t="inlineStr">
        <is>
          <t>continuation</t>
        </is>
      </c>
      <c r="D4446" t="n">
        <v>1535</v>
      </c>
      <c r="E4446" t="n">
        <v>1863</v>
      </c>
      <c r="F4446" t="inlineStr">
        <is>
          <t xml:space="preserve">    verkent. 92.</t>
        </is>
      </c>
      <c r="G4446">
        <f>HYPERLINK("https://images.diginfra.net/iiif/NL-HaNA_1.01.02/3789/NL-HaNA_1.01.02_3789_0023.jpg/1395,358,1063,3099/full/0/default.jpg", "iiif_url")</f>
        <v/>
      </c>
    </row>
    <row r="4447">
      <c r="A4447" t="inlineStr">
        <is>
          <t>NL-HaNA_1.01.02_3789_0023-page-44</t>
        </is>
      </c>
      <c r="B4447" t="inlineStr">
        <is>
          <t>NL-HaNA_1.01.02_3789_0023-column-1495-458-863-2899</t>
        </is>
      </c>
      <c r="C4447" t="inlineStr">
        <is>
          <t>repeat_lemma</t>
        </is>
      </c>
      <c r="D4447" t="n">
        <v>1652</v>
      </c>
      <c r="E4447" t="n">
        <v>1905</v>
      </c>
      <c r="F4447" t="inlineStr">
        <is>
          <t xml:space="preserve">        Brieven van vaniam ztatis verkent.</t>
        </is>
      </c>
      <c r="G4447">
        <f>HYPERLINK("https://images.diginfra.net/iiif/NL-HaNA_1.01.02/3789/NL-HaNA_1.01.02_3789_0023.jpg/1395,358,1063,3099/full/0/default.jpg", "iiif_url")</f>
        <v/>
      </c>
    </row>
    <row r="4448">
      <c r="A4448" t="inlineStr">
        <is>
          <t>NL-HaNA_1.01.02_3789_0023-page-44</t>
        </is>
      </c>
      <c r="B4448" t="inlineStr">
        <is>
          <t>NL-HaNA_1.01.02_3789_0023-column-1495-458-863-2899</t>
        </is>
      </c>
      <c r="C4448" t="inlineStr">
        <is>
          <t>continuation</t>
        </is>
      </c>
      <c r="D4448" t="n">
        <v>1535</v>
      </c>
      <c r="E4448" t="n">
        <v>1962</v>
      </c>
      <c r="F4448" t="inlineStr">
        <is>
          <t xml:space="preserve">    196.</t>
        </is>
      </c>
      <c r="G4448">
        <f>HYPERLINK("https://images.diginfra.net/iiif/NL-HaNA_1.01.02/3789/NL-HaNA_1.01.02_3789_0023.jpg/1395,358,1063,3099/full/0/default.jpg", "iiif_url")</f>
        <v/>
      </c>
    </row>
    <row r="4449">
      <c r="A4449" t="inlineStr">
        <is>
          <t>NL-HaNA_1.01.02_3789_0023-page-44</t>
        </is>
      </c>
      <c r="B4449" t="inlineStr">
        <is>
          <t>NL-HaNA_1.01.02_3789_0023-column-1495-458-863-2899</t>
        </is>
      </c>
      <c r="C4449" t="inlineStr">
        <is>
          <t>lemma</t>
        </is>
      </c>
      <c r="D4449" t="n">
        <v>1476</v>
      </c>
      <c r="E4449" t="n">
        <v>2005</v>
      </c>
      <c r="F4449" t="inlineStr">
        <is>
          <t>Leendertsz, Gouverneur en Raaden van Cu-</t>
        </is>
      </c>
      <c r="G4449">
        <f>HYPERLINK("https://images.diginfra.net/iiif/NL-HaNA_1.01.02/3789/NL-HaNA_1.01.02_3789_0023.jpg/1395,358,1063,3099/full/0/default.jpg", "iiif_url")</f>
        <v/>
      </c>
    </row>
    <row r="4450">
      <c r="A4450" t="inlineStr">
        <is>
          <t>NL-HaNA_1.01.02_3789_0023-page-44</t>
        </is>
      </c>
      <c r="B4450" t="inlineStr">
        <is>
          <t>NL-HaNA_1.01.02_3789_0023-column-1495-458-863-2899</t>
        </is>
      </c>
      <c r="C4450" t="inlineStr">
        <is>
          <t>continuation</t>
        </is>
      </c>
      <c r="D4450" t="n">
        <v>1523</v>
      </c>
      <c r="E4450" t="n">
        <v>2061</v>
      </c>
      <c r="F4450" t="inlineStr">
        <is>
          <t xml:space="preserve">    vagao gelast expeditie van justitie te admini-</t>
        </is>
      </c>
      <c r="G4450">
        <f>HYPERLINK("https://images.diginfra.net/iiif/NL-HaNA_1.01.02/3789/NL-HaNA_1.01.02_3789_0023.jpg/1395,358,1063,3099/full/0/default.jpg", "iiif_url")</f>
        <v/>
      </c>
    </row>
    <row r="4451">
      <c r="A4451" t="inlineStr">
        <is>
          <t>NL-HaNA_1.01.02_3789_0023-page-44</t>
        </is>
      </c>
      <c r="B4451" t="inlineStr">
        <is>
          <t>NL-HaNA_1.01.02_3789_0023-column-1495-458-863-2899</t>
        </is>
      </c>
      <c r="C4451" t="inlineStr">
        <is>
          <t>continuation</t>
        </is>
      </c>
      <c r="D4451" t="n">
        <v>1523</v>
      </c>
      <c r="E4451" t="n">
        <v>2109</v>
      </c>
      <c r="F4451" t="inlineStr">
        <is>
          <t xml:space="preserve">    sreren. 71.</t>
        </is>
      </c>
      <c r="G4451">
        <f>HYPERLINK("https://images.diginfra.net/iiif/NL-HaNA_1.01.02/3789/NL-HaNA_1.01.02_3789_0023.jpg/1395,358,1063,3099/full/0/default.jpg", "iiif_url")</f>
        <v/>
      </c>
    </row>
    <row r="4452">
      <c r="A4452" t="inlineStr">
        <is>
          <t>NL-HaNA_1.01.02_3789_0023-page-44</t>
        </is>
      </c>
      <c r="B4452" t="inlineStr">
        <is>
          <t>NL-HaNA_1.01.02_3789_0023-column-1495-458-863-2899</t>
        </is>
      </c>
      <c r="C4452" t="inlineStr">
        <is>
          <t>lemma</t>
        </is>
      </c>
      <c r="D4452" t="n">
        <v>1476</v>
      </c>
      <c r="E4452" t="n">
        <v>2139</v>
      </c>
      <c r="F4452" t="inlineStr">
        <is>
          <t>de Leeuw wegens Utreght gecommitteert ter</t>
        </is>
      </c>
      <c r="G4452">
        <f>HYPERLINK("https://images.diginfra.net/iiif/NL-HaNA_1.01.02/3789/NL-HaNA_1.01.02_3789_0023.jpg/1395,358,1063,3099/full/0/default.jpg", "iiif_url")</f>
        <v/>
      </c>
    </row>
    <row r="4453">
      <c r="A4453" t="inlineStr">
        <is>
          <t>NL-HaNA_1.01.02_3789_0023-page-44</t>
        </is>
      </c>
      <c r="B4453" t="inlineStr">
        <is>
          <t>NL-HaNA_1.01.02_3789_0023-column-1495-458-863-2899</t>
        </is>
      </c>
      <c r="C4453" t="inlineStr">
        <is>
          <t>continuation</t>
        </is>
      </c>
      <c r="D4453" t="n">
        <v>1530</v>
      </c>
      <c r="E4453" t="n">
        <v>2202</v>
      </c>
      <c r="F4453" t="inlineStr">
        <is>
          <t xml:space="preserve">    Admiraliteyt in bet Noorder Quartier.</t>
        </is>
      </c>
      <c r="G4453">
        <f>HYPERLINK("https://images.diginfra.net/iiif/NL-HaNA_1.01.02/3789/NL-HaNA_1.01.02_3789_0023.jpg/1395,358,1063,3099/full/0/default.jpg", "iiif_url")</f>
        <v/>
      </c>
    </row>
    <row r="4454">
      <c r="A4454" t="inlineStr">
        <is>
          <t>NL-HaNA_1.01.02_3789_0023-page-44</t>
        </is>
      </c>
      <c r="B4454" t="inlineStr">
        <is>
          <t>NL-HaNA_1.01.02_3789_0023-column-1495-458-863-2899</t>
        </is>
      </c>
      <c r="C4454" t="inlineStr">
        <is>
          <t>continuation</t>
        </is>
      </c>
      <c r="D4454" t="n">
        <v>1532</v>
      </c>
      <c r="E4454" t="n">
        <v>2258</v>
      </c>
      <c r="F4454" t="inlineStr">
        <is>
          <t xml:space="preserve">    196.</t>
        </is>
      </c>
      <c r="G4454">
        <f>HYPERLINK("https://images.diginfra.net/iiif/NL-HaNA_1.01.02/3789/NL-HaNA_1.01.02_3789_0023.jpg/1395,358,1063,3099/full/0/default.jpg", "iiif_url")</f>
        <v/>
      </c>
    </row>
    <row r="4455">
      <c r="A4455" t="inlineStr">
        <is>
          <t>NL-HaNA_1.01.02_3789_0023-page-44</t>
        </is>
      </c>
      <c r="B4455" t="inlineStr">
        <is>
          <t>NL-HaNA_1.01.02_3789_0023-column-1495-458-863-2899</t>
        </is>
      </c>
      <c r="C4455" t="inlineStr">
        <is>
          <t>lemma</t>
        </is>
      </c>
      <c r="D4455" t="n">
        <v>1476</v>
      </c>
      <c r="E4455" t="n">
        <v>2292</v>
      </c>
      <c r="F4455" t="inlineStr">
        <is>
          <t>Lemmens, Pasport tot den uytvoer van Mon-</t>
        </is>
      </c>
      <c r="G4455">
        <f>HYPERLINK("https://images.diginfra.net/iiif/NL-HaNA_1.01.02/3789/NL-HaNA_1.01.02_3789_0023.jpg/1395,358,1063,3099/full/0/default.jpg", "iiif_url")</f>
        <v/>
      </c>
    </row>
    <row r="4456">
      <c r="A4456" t="inlineStr">
        <is>
          <t>NL-HaNA_1.01.02_3789_0023-page-44</t>
        </is>
      </c>
      <c r="B4456" t="inlineStr">
        <is>
          <t>NL-HaNA_1.01.02_3789_0023-column-1495-458-863-2899</t>
        </is>
      </c>
      <c r="C4456" t="inlineStr">
        <is>
          <t>continuation</t>
        </is>
      </c>
      <c r="D4456" t="n">
        <v>1523</v>
      </c>
      <c r="E4456" t="n">
        <v>2351</v>
      </c>
      <c r="F4456" t="inlineStr">
        <is>
          <t xml:space="preserve">    teeringe voor het Regiment Switsers na Na-</t>
        </is>
      </c>
      <c r="G4456">
        <f>HYPERLINK("https://images.diginfra.net/iiif/NL-HaNA_1.01.02/3789/NL-HaNA_1.01.02_3789_0023.jpg/1395,358,1063,3099/full/0/default.jpg", "iiif_url")</f>
        <v/>
      </c>
    </row>
    <row r="4457">
      <c r="A4457" t="inlineStr">
        <is>
          <t>NL-HaNA_1.01.02_3789_0023-page-44</t>
        </is>
      </c>
      <c r="B4457" t="inlineStr">
        <is>
          <t>NL-HaNA_1.01.02_3789_0023-column-1495-458-863-2899</t>
        </is>
      </c>
      <c r="C4457" t="inlineStr">
        <is>
          <t>continuation</t>
        </is>
      </c>
      <c r="D4457" t="n">
        <v>1523</v>
      </c>
      <c r="E4457" t="n">
        <v>2403</v>
      </c>
      <c r="F4457" t="inlineStr">
        <is>
          <t xml:space="preserve">    men. 128.</t>
        </is>
      </c>
      <c r="G4457">
        <f>HYPERLINK("https://images.diginfra.net/iiif/NL-HaNA_1.01.02/3789/NL-HaNA_1.01.02_3789_0023.jpg/1395,358,1063,3099/full/0/default.jpg", "iiif_url")</f>
        <v/>
      </c>
    </row>
    <row r="4458">
      <c r="A4458" t="inlineStr">
        <is>
          <t>NL-HaNA_1.01.02_3789_0023-page-44</t>
        </is>
      </c>
      <c r="B4458" t="inlineStr">
        <is>
          <t>NL-HaNA_1.01.02_3789_0023-column-1495-458-863-2899</t>
        </is>
      </c>
      <c r="C4458" t="inlineStr">
        <is>
          <t>repeat_lemma</t>
        </is>
      </c>
      <c r="D4458" t="n">
        <v>1649</v>
      </c>
      <c r="E4458" t="n">
        <v>2442</v>
      </c>
      <c r="F4458" t="inlineStr">
        <is>
          <t xml:space="preserve">        Pasport tot den uytvwer van Montee-</t>
        </is>
      </c>
      <c r="G4458">
        <f>HYPERLINK("https://images.diginfra.net/iiif/NL-HaNA_1.01.02/3789/NL-HaNA_1.01.02_3789_0023.jpg/1395,358,1063,3099/full/0/default.jpg", "iiif_url")</f>
        <v/>
      </c>
    </row>
    <row r="4459">
      <c r="A4459" t="inlineStr">
        <is>
          <t>NL-HaNA_1.01.02_3789_0023-page-44</t>
        </is>
      </c>
      <c r="B4459" t="inlineStr">
        <is>
          <t>NL-HaNA_1.01.02_3789_0023-column-1495-458-863-2899</t>
        </is>
      </c>
      <c r="C4459" t="inlineStr">
        <is>
          <t>continuation</t>
        </is>
      </c>
      <c r="D4459" t="n">
        <v>1518</v>
      </c>
      <c r="E4459" t="n">
        <v>2495</v>
      </c>
      <c r="F4459" t="inlineStr">
        <is>
          <t xml:space="preserve">    ringe voor de Regimenten van Prins Fredrick</t>
        </is>
      </c>
      <c r="G4459">
        <f>HYPERLINK("https://images.diginfra.net/iiif/NL-HaNA_1.01.02/3789/NL-HaNA_1.01.02_3789_0023.jpg/1395,358,1063,3099/full/0/default.jpg", "iiif_url")</f>
        <v/>
      </c>
    </row>
    <row r="4460">
      <c r="A4460" t="inlineStr">
        <is>
          <t>NL-HaNA_1.01.02_3789_0023-page-44</t>
        </is>
      </c>
      <c r="B4460" t="inlineStr">
        <is>
          <t>NL-HaNA_1.01.02_3789_0023-column-1495-458-863-2899</t>
        </is>
      </c>
      <c r="C4460" t="inlineStr">
        <is>
          <t>continuation</t>
        </is>
      </c>
      <c r="D4460" t="n">
        <v>1525</v>
      </c>
      <c r="E4460" t="n">
        <v>2541</v>
      </c>
      <c r="F4460" t="inlineStr">
        <is>
          <t xml:space="preserve">    van Brandenburg en Meuser na Doornick.</t>
        </is>
      </c>
      <c r="G4460">
        <f>HYPERLINK("https://images.diginfra.net/iiif/NL-HaNA_1.01.02/3789/NL-HaNA_1.01.02_3789_0023.jpg/1395,358,1063,3099/full/0/default.jpg", "iiif_url")</f>
        <v/>
      </c>
    </row>
    <row r="4461">
      <c r="A4461" t="inlineStr">
        <is>
          <t>NL-HaNA_1.01.02_3789_0023-page-44</t>
        </is>
      </c>
      <c r="B4461" t="inlineStr">
        <is>
          <t>NL-HaNA_1.01.02_3789_0023-column-1495-458-863-2899</t>
        </is>
      </c>
      <c r="C4461" t="inlineStr">
        <is>
          <t>continuation</t>
        </is>
      </c>
      <c r="D4461" t="n">
        <v>1528</v>
      </c>
      <c r="E4461" t="n">
        <v>2603</v>
      </c>
      <c r="F4461" t="inlineStr">
        <is>
          <t xml:space="preserve">    190.</t>
        </is>
      </c>
      <c r="G4461">
        <f>HYPERLINK("https://images.diginfra.net/iiif/NL-HaNA_1.01.02/3789/NL-HaNA_1.01.02_3789_0023.jpg/1395,358,1063,3099/full/0/default.jpg", "iiif_url")</f>
        <v/>
      </c>
    </row>
    <row r="4462">
      <c r="A4462" t="inlineStr">
        <is>
          <t>NL-HaNA_1.01.02_3789_0023-page-44</t>
        </is>
      </c>
      <c r="B4462" t="inlineStr">
        <is>
          <t>NL-HaNA_1.01.02_3789_0023-column-1495-458-863-2899</t>
        </is>
      </c>
      <c r="C4462" t="inlineStr">
        <is>
          <t>repeat_lemma</t>
        </is>
      </c>
      <c r="D4462" t="n">
        <v>1645</v>
      </c>
      <c r="E4462" t="n">
        <v>2625</v>
      </c>
      <c r="F4462" t="inlineStr">
        <is>
          <t xml:space="preserve">        Pasport tot den uytvoer van Montee-</t>
        </is>
      </c>
      <c r="G4462">
        <f>HYPERLINK("https://images.diginfra.net/iiif/NL-HaNA_1.01.02/3789/NL-HaNA_1.01.02_3789_0023.jpg/1395,358,1063,3099/full/0/default.jpg", "iiif_url")</f>
        <v/>
      </c>
    </row>
    <row r="4463">
      <c r="A4463" t="inlineStr">
        <is>
          <t>NL-HaNA_1.01.02_3789_0023-page-44</t>
        </is>
      </c>
      <c r="B4463" t="inlineStr">
        <is>
          <t>NL-HaNA_1.01.02_3789_0023-column-1495-458-863-2899</t>
        </is>
      </c>
      <c r="C4463" t="inlineStr">
        <is>
          <t>continuation</t>
        </is>
      </c>
      <c r="D4463" t="n">
        <v>1523</v>
      </c>
      <c r="E4463" t="n">
        <v>2686</v>
      </c>
      <c r="F4463" t="inlineStr">
        <is>
          <t xml:space="preserve">    rine voor het Regiment van vander Leytben</t>
        </is>
      </c>
      <c r="G4463">
        <f>HYPERLINK("https://images.diginfra.net/iiif/NL-HaNA_1.01.02/3789/NL-HaNA_1.01.02_3789_0023.jpg/1395,358,1063,3099/full/0/default.jpg", "iiif_url")</f>
        <v/>
      </c>
    </row>
    <row r="4464">
      <c r="A4464" t="inlineStr">
        <is>
          <t>NL-HaNA_1.01.02_3789_0023-page-44</t>
        </is>
      </c>
      <c r="B4464" t="inlineStr">
        <is>
          <t>NL-HaNA_1.01.02_3789_0023-column-1495-458-863-2899</t>
        </is>
      </c>
      <c r="C4464" t="inlineStr">
        <is>
          <t>continuation</t>
        </is>
      </c>
      <c r="D4464" t="n">
        <v>1523</v>
      </c>
      <c r="E4464" t="n">
        <v>2741</v>
      </c>
      <c r="F4464" t="inlineStr">
        <is>
          <t xml:space="preserve">    na Meenen. 190.</t>
        </is>
      </c>
      <c r="G4464">
        <f>HYPERLINK("https://images.diginfra.net/iiif/NL-HaNA_1.01.02/3789/NL-HaNA_1.01.02_3789_0023.jpg/1395,358,1063,3099/full/0/default.jpg", "iiif_url")</f>
        <v/>
      </c>
    </row>
    <row r="4465">
      <c r="A4465" t="inlineStr">
        <is>
          <t>NL-HaNA_1.01.02_3789_0023-page-44</t>
        </is>
      </c>
      <c r="B4465" t="inlineStr">
        <is>
          <t>NL-HaNA_1.01.02_3789_0023-column-1495-458-863-2899</t>
        </is>
      </c>
      <c r="C4465" t="inlineStr">
        <is>
          <t>repeat_lemma</t>
        </is>
      </c>
      <c r="D4465" t="n">
        <v>1649</v>
      </c>
      <c r="E4465" t="n">
        <v>2787</v>
      </c>
      <c r="F4465" t="inlineStr">
        <is>
          <t xml:space="preserve">        Pasport tot den uytvoer van Montee-</t>
        </is>
      </c>
      <c r="G4465">
        <f>HYPERLINK("https://images.diginfra.net/iiif/NL-HaNA_1.01.02/3789/NL-HaNA_1.01.02_3789_0023.jpg/1395,358,1063,3099/full/0/default.jpg", "iiif_url")</f>
        <v/>
      </c>
    </row>
    <row r="4466">
      <c r="A4466" t="inlineStr">
        <is>
          <t>NL-HaNA_1.01.02_3789_0023-page-44</t>
        </is>
      </c>
      <c r="B4466" t="inlineStr">
        <is>
          <t>NL-HaNA_1.01.02_3789_0023-column-1495-458-863-2899</t>
        </is>
      </c>
      <c r="C4466" t="inlineStr">
        <is>
          <t>continuation</t>
        </is>
      </c>
      <c r="D4466" t="n">
        <v>1521</v>
      </c>
      <c r="E4466" t="n">
        <v>2831</v>
      </c>
      <c r="F4466" t="inlineStr">
        <is>
          <t xml:space="preserve">    ringe voor het Regiment van Reghteren na</t>
        </is>
      </c>
      <c r="G4466">
        <f>HYPERLINK("https://images.diginfra.net/iiif/NL-HaNA_1.01.02/3789/NL-HaNA_1.01.02_3789_0023.jpg/1395,358,1063,3099/full/0/default.jpg", "iiif_url")</f>
        <v/>
      </c>
    </row>
    <row r="4467">
      <c r="A4467" t="inlineStr">
        <is>
          <t>NL-HaNA_1.01.02_3789_0023-page-44</t>
        </is>
      </c>
      <c r="B4467" t="inlineStr">
        <is>
          <t>NL-HaNA_1.01.02_3789_0023-column-1495-458-863-2899</t>
        </is>
      </c>
      <c r="C4467" t="inlineStr">
        <is>
          <t>continuation</t>
        </is>
      </c>
      <c r="D4467" t="n">
        <v>1525</v>
      </c>
      <c r="E4467" t="n">
        <v>2883</v>
      </c>
      <c r="F4467" t="inlineStr">
        <is>
          <t xml:space="preserve">    Namen. 238.</t>
        </is>
      </c>
      <c r="G4467">
        <f>HYPERLINK("https://images.diginfra.net/iiif/NL-HaNA_1.01.02/3789/NL-HaNA_1.01.02_3789_0023.jpg/1395,358,1063,3099/full/0/default.jpg", "iiif_url")</f>
        <v/>
      </c>
    </row>
    <row r="4468">
      <c r="A4468" t="inlineStr">
        <is>
          <t>NL-HaNA_1.01.02_3789_0023-page-44</t>
        </is>
      </c>
      <c r="B4468" t="inlineStr">
        <is>
          <t>NL-HaNA_1.01.02_3789_0023-column-1495-458-863-2899</t>
        </is>
      </c>
      <c r="C4468" t="inlineStr">
        <is>
          <t>repeat_lemma</t>
        </is>
      </c>
      <c r="D4468" t="n">
        <v>1647</v>
      </c>
      <c r="E4468" t="n">
        <v>2921</v>
      </c>
      <c r="F4468" t="inlineStr">
        <is>
          <t xml:space="preserve">        Paspirt tot den uytvoer van Montee-</t>
        </is>
      </c>
      <c r="G4468">
        <f>HYPERLINK("https://images.diginfra.net/iiif/NL-HaNA_1.01.02/3789/NL-HaNA_1.01.02_3789_0023.jpg/1395,358,1063,3099/full/0/default.jpg", "iiif_url")</f>
        <v/>
      </c>
    </row>
    <row r="4469">
      <c r="A4469" t="inlineStr">
        <is>
          <t>NL-HaNA_1.01.02_3789_0023-page-44</t>
        </is>
      </c>
      <c r="B4469" t="inlineStr">
        <is>
          <t>NL-HaNA_1.01.02_3789_0023-column-1495-458-863-2899</t>
        </is>
      </c>
      <c r="C4469" t="inlineStr">
        <is>
          <t>continuation</t>
        </is>
      </c>
      <c r="D4469" t="n">
        <v>1523</v>
      </c>
      <c r="E4469" t="n">
        <v>2977</v>
      </c>
      <c r="F4469" t="inlineStr">
        <is>
          <t xml:space="preserve">    ringe voor het Regiment van de Gumens na</t>
        </is>
      </c>
      <c r="G4469">
        <f>HYPERLINK("https://images.diginfra.net/iiif/NL-HaNA_1.01.02/3789/NL-HaNA_1.01.02_3789_0023.jpg/1395,358,1063,3099/full/0/default.jpg", "iiif_url")</f>
        <v/>
      </c>
    </row>
    <row r="4470">
      <c r="A4470" t="inlineStr">
        <is>
          <t>NL-HaNA_1.01.02_3789_0023-page-44</t>
        </is>
      </c>
      <c r="B4470" t="inlineStr">
        <is>
          <t>NL-HaNA_1.01.02_3789_0023-column-1495-458-863-2899</t>
        </is>
      </c>
      <c r="C4470" t="inlineStr">
        <is>
          <t>continuation</t>
        </is>
      </c>
      <c r="D4470" t="n">
        <v>1523</v>
      </c>
      <c r="E4470" t="n">
        <v>3027</v>
      </c>
      <c r="F4470" t="inlineStr">
        <is>
          <t xml:space="preserve">    peren. 238.</t>
        </is>
      </c>
      <c r="G4470">
        <f>HYPERLINK("https://images.diginfra.net/iiif/NL-HaNA_1.01.02/3789/NL-HaNA_1.01.02_3789_0023.jpg/1395,358,1063,3099/full/0/default.jpg", "iiif_url")</f>
        <v/>
      </c>
    </row>
    <row r="4471">
      <c r="A4471" t="inlineStr">
        <is>
          <t>NL-HaNA_1.01.02_3789_0023-page-44</t>
        </is>
      </c>
      <c r="B4471" t="inlineStr">
        <is>
          <t>NL-HaNA_1.01.02_3789_0023-column-1495-458-863-2899</t>
        </is>
      </c>
      <c r="C4471" t="inlineStr">
        <is>
          <t>repeat_lemma</t>
        </is>
      </c>
      <c r="D4471" t="n">
        <v>1652</v>
      </c>
      <c r="E4471" t="n">
        <v>3070</v>
      </c>
      <c r="F4471" t="inlineStr">
        <is>
          <t xml:space="preserve">        Pasport tot den uytvoer van Montee-</t>
        </is>
      </c>
      <c r="G4471">
        <f>HYPERLINK("https://images.diginfra.net/iiif/NL-HaNA_1.01.02/3789/NL-HaNA_1.01.02_3789_0023.jpg/1395,358,1063,3099/full/0/default.jpg", "iiif_url")</f>
        <v/>
      </c>
    </row>
    <row r="4472">
      <c r="A4472" t="inlineStr">
        <is>
          <t>NL-HaNA_1.01.02_3789_0023-page-44</t>
        </is>
      </c>
      <c r="B4472" t="inlineStr">
        <is>
          <t>NL-HaNA_1.01.02_3789_0023-column-1495-458-863-2899</t>
        </is>
      </c>
      <c r="C4472" t="inlineStr">
        <is>
          <t>continuation</t>
        </is>
      </c>
      <c r="D4472" t="n">
        <v>1518</v>
      </c>
      <c r="E4472" t="n">
        <v>3127</v>
      </c>
      <c r="F4472" t="inlineStr">
        <is>
          <t xml:space="preserve">    vringe voor het Regiment van Tilly na Emb-</t>
        </is>
      </c>
      <c r="G4472">
        <f>HYPERLINK("https://images.diginfra.net/iiif/NL-HaNA_1.01.02/3789/NL-HaNA_1.01.02_3789_0023.jpg/1395,358,1063,3099/full/0/default.jpg", "iiif_url")</f>
        <v/>
      </c>
    </row>
    <row r="4473">
      <c r="A4473" t="inlineStr">
        <is>
          <t>NL-HaNA_1.01.02_3789_0023-page-44</t>
        </is>
      </c>
      <c r="B4473" t="inlineStr">
        <is>
          <t>NL-HaNA_1.01.02_3789_0023-column-1495-458-863-2899</t>
        </is>
      </c>
      <c r="C4473" t="inlineStr">
        <is>
          <t>continuation</t>
        </is>
      </c>
      <c r="D4473" t="n">
        <v>1518</v>
      </c>
      <c r="E4473" t="n">
        <v>3174</v>
      </c>
      <c r="F4473" t="inlineStr">
        <is>
          <t xml:space="preserve">    den 285.</t>
        </is>
      </c>
      <c r="G4473">
        <f>HYPERLINK("https://images.diginfra.net/iiif/NL-HaNA_1.01.02/3789/NL-HaNA_1.01.02_3789_0023.jpg/1395,358,1063,3099/full/0/default.jpg", "iiif_url")</f>
        <v/>
      </c>
    </row>
    <row r="4474">
      <c r="A4474" t="inlineStr">
        <is>
          <t>NL-HaNA_1.01.02_3789_0023-page-44</t>
        </is>
      </c>
      <c r="B4474" t="inlineStr">
        <is>
          <t>NL-HaNA_1.01.02_3789_0023-column-1495-458-863-2899</t>
        </is>
      </c>
      <c r="C4474" t="inlineStr">
        <is>
          <t>repeat_lemma</t>
        </is>
      </c>
      <c r="D4474" t="n">
        <v>1640</v>
      </c>
      <c r="E4474" t="n">
        <v>3217</v>
      </c>
      <c r="F4474" t="inlineStr">
        <is>
          <t xml:space="preserve">        Pasport tot den uytvoer van Montee-</t>
        </is>
      </c>
      <c r="G4474">
        <f>HYPERLINK("https://images.diginfra.net/iiif/NL-HaNA_1.01.02/3789/NL-HaNA_1.01.02_3789_0023.jpg/1395,358,1063,3099/full/0/default.jpg", "iiif_url")</f>
        <v/>
      </c>
    </row>
    <row r="4475">
      <c r="A4475" t="inlineStr">
        <is>
          <t>NL-HaNA_1.01.02_3789_0023-page-44</t>
        </is>
      </c>
      <c r="B4475" t="inlineStr">
        <is>
          <t>NL-HaNA_1.01.02_3789_0023-column-1495-458-863-2899</t>
        </is>
      </c>
      <c r="C4475" t="inlineStr">
        <is>
          <t>continuation</t>
        </is>
      </c>
      <c r="D4475" t="n">
        <v>1530</v>
      </c>
      <c r="E4475" t="n">
        <v>3274</v>
      </c>
      <c r="F4475" t="inlineStr">
        <is>
          <t xml:space="preserve">    ringe voor bet Regiment van Schack na</t>
        </is>
      </c>
      <c r="G4475">
        <f>HYPERLINK("https://images.diginfra.net/iiif/NL-HaNA_1.01.02/3789/NL-HaNA_1.01.02_3789_0023.jpg/1395,358,1063,3099/full/0/default.jpg", "iiif_url")</f>
        <v/>
      </c>
    </row>
    <row r="4476">
      <c r="A4476" t="inlineStr">
        <is>
          <t>NL-HaNA_1.01.02_3789_0023-page-44</t>
        </is>
      </c>
      <c r="B4476" t="inlineStr">
        <is>
          <t>NL-HaNA_1.01.02_3789_0023-column-1495-458-863-2899</t>
        </is>
      </c>
      <c r="C4476" t="inlineStr">
        <is>
          <t>continuation</t>
        </is>
      </c>
      <c r="D4476" t="n">
        <v>1530</v>
      </c>
      <c r="E4476" t="n">
        <v>3319</v>
      </c>
      <c r="F4476" t="inlineStr">
        <is>
          <t xml:space="preserve">    Maastright. 341.</t>
        </is>
      </c>
      <c r="G4476">
        <f>HYPERLINK("https://images.diginfra.net/iiif/NL-HaNA_1.01.02/3789/NL-HaNA_1.01.02_3789_0023.jpg/1395,358,1063,3099/full/0/default.jpg", "iiif_url")</f>
        <v/>
      </c>
    </row>
    <row r="4480">
      <c r="A4480" t="inlineStr">
        <is>
          <t>NL-HaNA_1.01.02_3789_0023-page-45</t>
        </is>
      </c>
      <c r="B4480" t="inlineStr">
        <is>
          <t>NL-HaNA_1.01.02_3789_0023-column-2627-478-882-2877</t>
        </is>
      </c>
      <c r="C4480" t="inlineStr">
        <is>
          <t>continuation</t>
        </is>
      </c>
      <c r="D4480" t="n">
        <v>2794</v>
      </c>
      <c r="E4480" t="n">
        <v>469</v>
      </c>
      <c r="F4480" t="inlineStr">
        <is>
          <t xml:space="preserve">    Pasport tot den uytvoer van Momee-</t>
        </is>
      </c>
      <c r="G4480">
        <f>HYPERLINK("https://images.diginfra.net/iiif/NL-HaNA_1.01.02/3789/NL-HaNA_1.01.02_3789_0023.jpg/2527,378,1082,3077/full/0/default.jpg", "iiif_url")</f>
        <v/>
      </c>
    </row>
    <row r="4481">
      <c r="A4481" t="inlineStr">
        <is>
          <t>NL-HaNA_1.01.02_3789_0023-page-45</t>
        </is>
      </c>
      <c r="B4481" t="inlineStr">
        <is>
          <t>NL-HaNA_1.01.02_3789_0023-column-2627-478-882-2877</t>
        </is>
      </c>
      <c r="C4481" t="inlineStr">
        <is>
          <t>repeat_lemma</t>
        </is>
      </c>
      <c r="D4481" t="n">
        <v>2665</v>
      </c>
      <c r="E4481" t="n">
        <v>517</v>
      </c>
      <c r="F4481" t="inlineStr">
        <is>
          <t xml:space="preserve">        vinge voor i Regiment van de Gumoins à Orsout</t>
        </is>
      </c>
      <c r="G4481">
        <f>HYPERLINK("https://images.diginfra.net/iiif/NL-HaNA_1.01.02/3789/NL-HaNA_1.01.02_3789_0023.jpg/2527,378,1082,3077/full/0/default.jpg", "iiif_url")</f>
        <v/>
      </c>
    </row>
    <row r="4482">
      <c r="A4482" t="inlineStr">
        <is>
          <t>NL-HaNA_1.01.02_3789_0023-page-45</t>
        </is>
      </c>
      <c r="B4482" t="inlineStr">
        <is>
          <t>NL-HaNA_1.01.02_3789_0023-column-2627-478-882-2877</t>
        </is>
      </c>
      <c r="C4482" t="inlineStr">
        <is>
          <t>repeat_lemma</t>
        </is>
      </c>
      <c r="D4482" t="n">
        <v>2665</v>
      </c>
      <c r="E4482" t="n">
        <v>569</v>
      </c>
      <c r="F4482" t="inlineStr">
        <is>
          <t xml:space="preserve">        na nperen. 381.</t>
        </is>
      </c>
      <c r="G4482">
        <f>HYPERLINK("https://images.diginfra.net/iiif/NL-HaNA_1.01.02/3789/NL-HaNA_1.01.02_3789_0023.jpg/2527,378,1082,3077/full/0/default.jpg", "iiif_url")</f>
        <v/>
      </c>
    </row>
    <row r="4483">
      <c r="A4483" t="inlineStr">
        <is>
          <t>NL-HaNA_1.01.02_3789_0023-page-45</t>
        </is>
      </c>
      <c r="B4483" t="inlineStr">
        <is>
          <t>NL-HaNA_1.01.02_3789_0023-column-2627-478-882-2877</t>
        </is>
      </c>
      <c r="C4483" t="inlineStr">
        <is>
          <t>continuation</t>
        </is>
      </c>
      <c r="D4483" t="n">
        <v>2784</v>
      </c>
      <c r="E4483" t="n">
        <v>615</v>
      </c>
      <c r="F4483" t="inlineStr">
        <is>
          <t xml:space="preserve">    Pasport tot den uytvoer van Maontee-</t>
        </is>
      </c>
      <c r="G4483">
        <f>HYPERLINK("https://images.diginfra.net/iiif/NL-HaNA_1.01.02/3789/NL-HaNA_1.01.02_3789_0023.jpg/2527,378,1082,3077/full/0/default.jpg", "iiif_url")</f>
        <v/>
      </c>
    </row>
    <row r="4484">
      <c r="A4484" t="inlineStr">
        <is>
          <t>NL-HaNA_1.01.02_3789_0023-page-45</t>
        </is>
      </c>
      <c r="B4484" t="inlineStr">
        <is>
          <t>NL-HaNA_1.01.02_3789_0023-column-2627-478-882-2877</t>
        </is>
      </c>
      <c r="C4484" t="inlineStr">
        <is>
          <t>repeat_lemma</t>
        </is>
      </c>
      <c r="D4484" t="n">
        <v>2663</v>
      </c>
      <c r="E4484" t="n">
        <v>664</v>
      </c>
      <c r="F4484" t="inlineStr">
        <is>
          <t xml:space="preserve">        vinge voor het Regiment van Hirzel na Na-</t>
        </is>
      </c>
      <c r="G4484">
        <f>HYPERLINK("https://images.diginfra.net/iiif/NL-HaNA_1.01.02/3789/NL-HaNA_1.01.02_3789_0023.jpg/2527,378,1082,3077/full/0/default.jpg", "iiif_url")</f>
        <v/>
      </c>
    </row>
    <row r="4485">
      <c r="A4485" t="inlineStr">
        <is>
          <t>NL-HaNA_1.01.02_3789_0023-page-45</t>
        </is>
      </c>
      <c r="B4485" t="inlineStr">
        <is>
          <t>NL-HaNA_1.01.02_3789_0023-column-2627-478-882-2877</t>
        </is>
      </c>
      <c r="C4485" t="inlineStr">
        <is>
          <t>repeat_lemma</t>
        </is>
      </c>
      <c r="D4485" t="n">
        <v>2660</v>
      </c>
      <c r="E4485" t="n">
        <v>717</v>
      </c>
      <c r="F4485" t="inlineStr">
        <is>
          <t xml:space="preserve">        men. soo.</t>
        </is>
      </c>
      <c r="G4485">
        <f>HYPERLINK("https://images.diginfra.net/iiif/NL-HaNA_1.01.02/3789/NL-HaNA_1.01.02_3789_0023.jpg/2527,378,1082,3077/full/0/default.jpg", "iiif_url")</f>
        <v/>
      </c>
    </row>
    <row r="4486">
      <c r="A4486" t="inlineStr">
        <is>
          <t>NL-HaNA_1.01.02_3789_0023-page-45</t>
        </is>
      </c>
      <c r="B4486" t="inlineStr">
        <is>
          <t>NL-HaNA_1.01.02_3789_0023-column-2627-478-882-2877</t>
        </is>
      </c>
      <c r="C4486" t="inlineStr">
        <is>
          <t>lemma</t>
        </is>
      </c>
      <c r="D4486" t="n">
        <v>2620</v>
      </c>
      <c r="E4486" t="n">
        <v>756</v>
      </c>
      <c r="F4486" t="inlineStr">
        <is>
          <t>Lerbergen, klagbten over weygeringe van agbt</t>
        </is>
      </c>
      <c r="G4486">
        <f>HYPERLINK("https://images.diginfra.net/iiif/NL-HaNA_1.01.02/3789/NL-HaNA_1.01.02_3789_0023.jpg/2527,378,1082,3077/full/0/default.jpg", "iiif_url")</f>
        <v/>
      </c>
    </row>
    <row r="4487">
      <c r="A4487" t="inlineStr">
        <is>
          <t>NL-HaNA_1.01.02_3789_0023-page-45</t>
        </is>
      </c>
      <c r="B4487" t="inlineStr">
        <is>
          <t>NL-HaNA_1.01.02_3789_0023-column-2627-478-882-2877</t>
        </is>
      </c>
      <c r="C4487" t="inlineStr">
        <is>
          <t>repeat_lemma</t>
        </is>
      </c>
      <c r="D4487" t="n">
        <v>2665</v>
      </c>
      <c r="E4487" t="n">
        <v>807</v>
      </c>
      <c r="F4487" t="inlineStr">
        <is>
          <t xml:space="preserve">        Hillanitsehe Schippers in bet betalen van</t>
        </is>
      </c>
      <c r="G4487">
        <f>HYPERLINK("https://images.diginfra.net/iiif/NL-HaNA_1.01.02/3789/NL-HaNA_1.01.02_3789_0023.jpg/2527,378,1082,3077/full/0/default.jpg", "iiif_url")</f>
        <v/>
      </c>
    </row>
    <row r="4488">
      <c r="A4488" t="inlineStr">
        <is>
          <t>NL-HaNA_1.01.02_3789_0023-page-45</t>
        </is>
      </c>
      <c r="B4488" t="inlineStr">
        <is>
          <t>NL-HaNA_1.01.02_3789_0023-column-2627-478-882-2877</t>
        </is>
      </c>
      <c r="C4488" t="inlineStr">
        <is>
          <t>repeat_lemma</t>
        </is>
      </c>
      <c r="D4488" t="n">
        <v>2663</v>
      </c>
      <c r="E4488" t="n">
        <v>857</v>
      </c>
      <c r="F4488" t="inlineStr">
        <is>
          <t xml:space="preserve">        Cousulaatregbten, en quade bejegeningen, de</t>
        </is>
      </c>
      <c r="G4488">
        <f>HYPERLINK("https://images.diginfra.net/iiif/NL-HaNA_1.01.02/3789/NL-HaNA_1.01.02_3789_0023.jpg/2527,378,1082,3077/full/0/default.jpg", "iiif_url")</f>
        <v/>
      </c>
    </row>
    <row r="4489">
      <c r="A4489" t="inlineStr">
        <is>
          <t>NL-HaNA_1.01.02_3789_0023-page-45</t>
        </is>
      </c>
      <c r="B4489" t="inlineStr">
        <is>
          <t>NL-HaNA_1.01.02_3789_0023-column-2627-478-882-2877</t>
        </is>
      </c>
      <c r="C4489" t="inlineStr">
        <is>
          <t>repeat_lemma</t>
        </is>
      </c>
      <c r="D4489" t="n">
        <v>2665</v>
      </c>
      <c r="E4489" t="n">
        <v>898</v>
      </c>
      <c r="F4489" t="inlineStr">
        <is>
          <t xml:space="preserve">        Adniraliteyt tot Anfierdam baar ie tfur-</t>
        </is>
      </c>
      <c r="G4489">
        <f>HYPERLINK("https://images.diginfra.net/iiif/NL-HaNA_1.01.02/3789/NL-HaNA_1.01.02_3789_0023.jpg/2527,378,1082,3077/full/0/default.jpg", "iiif_url")</f>
        <v/>
      </c>
    </row>
    <row r="4490">
      <c r="A4490" t="inlineStr">
        <is>
          <t>NL-HaNA_1.01.02_3789_0023-page-45</t>
        </is>
      </c>
      <c r="B4490" t="inlineStr">
        <is>
          <t>NL-HaNA_1.01.02_3789_0023-column-2627-478-882-2877</t>
        </is>
      </c>
      <c r="C4490" t="inlineStr">
        <is>
          <t>repeat_lemma</t>
        </is>
      </c>
      <c r="D4490" t="n">
        <v>2660</v>
      </c>
      <c r="E4490" t="n">
        <v>961</v>
      </c>
      <c r="F4490" t="inlineStr">
        <is>
          <t xml:space="preserve">        meeren. 410.</t>
        </is>
      </c>
      <c r="G4490">
        <f>HYPERLINK("https://images.diginfra.net/iiif/NL-HaNA_1.01.02/3789/NL-HaNA_1.01.02_3789_0023.jpg/2527,378,1082,3077/full/0/default.jpg", "iiif_url")</f>
        <v/>
      </c>
    </row>
    <row r="4491">
      <c r="A4491" t="inlineStr">
        <is>
          <t>NL-HaNA_1.01.02_3789_0023-page-45</t>
        </is>
      </c>
      <c r="B4491" t="inlineStr">
        <is>
          <t>NL-HaNA_1.01.02_3789_0023-column-2627-478-882-2877</t>
        </is>
      </c>
      <c r="C4491" t="inlineStr">
        <is>
          <t>lemma</t>
        </is>
      </c>
      <c r="D4491" t="n">
        <v>2618</v>
      </c>
      <c r="E4491" t="n">
        <v>999</v>
      </c>
      <c r="F4491" t="inlineStr">
        <is>
          <t>Leseler, pardon wegens desertie, dogb fraffe</t>
        </is>
      </c>
      <c r="G4491">
        <f>HYPERLINK("https://images.diginfra.net/iiif/NL-HaNA_1.01.02/3789/NL-HaNA_1.01.02_3789_0023.jpg/2527,378,1082,3077/full/0/default.jpg", "iiif_url")</f>
        <v/>
      </c>
    </row>
    <row r="4492">
      <c r="A4492" t="inlineStr">
        <is>
          <t>NL-HaNA_1.01.02_3789_0023-page-45</t>
        </is>
      </c>
      <c r="B4492" t="inlineStr">
        <is>
          <t>NL-HaNA_1.01.02_3789_0023-column-2627-478-882-2877</t>
        </is>
      </c>
      <c r="C4492" t="inlineStr">
        <is>
          <t>repeat_lemma</t>
        </is>
      </c>
      <c r="D4492" t="n">
        <v>2663</v>
      </c>
      <c r="E4492" t="n">
        <v>1050</v>
      </c>
      <c r="F4492" t="inlineStr">
        <is>
          <t xml:space="preserve">        beneeden de doodt. 218.</t>
        </is>
      </c>
      <c r="G4492">
        <f>HYPERLINK("https://images.diginfra.net/iiif/NL-HaNA_1.01.02/3789/NL-HaNA_1.01.02_3789_0023.jpg/2527,378,1082,3077/full/0/default.jpg", "iiif_url")</f>
        <v/>
      </c>
    </row>
    <row r="4493">
      <c r="A4493" t="inlineStr">
        <is>
          <t>NL-HaNA_1.01.02_3789_0023-page-45</t>
        </is>
      </c>
      <c r="B4493" t="inlineStr">
        <is>
          <t>NL-HaNA_1.01.02_3789_0023-column-2627-478-882-2877</t>
        </is>
      </c>
      <c r="C4493" t="inlineStr">
        <is>
          <t>lemma</t>
        </is>
      </c>
      <c r="D4493" t="n">
        <v>2620</v>
      </c>
      <c r="E4493" t="n">
        <v>1097</v>
      </c>
      <c r="F4493" t="inlineStr">
        <is>
          <t>Levantschen Handel, beright op het versoeck</t>
        </is>
      </c>
      <c r="G4493">
        <f>HYPERLINK("https://images.diginfra.net/iiif/NL-HaNA_1.01.02/3789/NL-HaNA_1.01.02_3789_0023.jpg/2527,378,1082,3077/full/0/default.jpg", "iiif_url")</f>
        <v/>
      </c>
    </row>
    <row r="4494">
      <c r="A4494" t="inlineStr">
        <is>
          <t>NL-HaNA_1.01.02_3789_0023-page-45</t>
        </is>
      </c>
      <c r="B4494" t="inlineStr">
        <is>
          <t>NL-HaNA_1.01.02_3789_0023-column-2627-478-882-2877</t>
        </is>
      </c>
      <c r="C4494" t="inlineStr">
        <is>
          <t>repeat_lemma</t>
        </is>
      </c>
      <c r="D4494" t="n">
        <v>2660</v>
      </c>
      <c r="E4494" t="n">
        <v>1143</v>
      </c>
      <c r="F4494" t="inlineStr">
        <is>
          <t xml:space="preserve">        van de Vogel en de Wit om restitutie van</t>
        </is>
      </c>
      <c r="G4494">
        <f>HYPERLINK("https://images.diginfra.net/iiif/NL-HaNA_1.01.02/3789/NL-HaNA_1.01.02_3789_0023.jpg/2527,378,1082,3077/full/0/default.jpg", "iiif_url")</f>
        <v/>
      </c>
    </row>
    <row r="4495">
      <c r="A4495" t="inlineStr">
        <is>
          <t>NL-HaNA_1.01.02_3789_0023-page-45</t>
        </is>
      </c>
      <c r="B4495" t="inlineStr">
        <is>
          <t>NL-HaNA_1.01.02_3789_0023-column-2627-478-882-2877</t>
        </is>
      </c>
      <c r="C4495" t="inlineStr">
        <is>
          <t>continuation</t>
        </is>
      </c>
      <c r="D4495" t="n">
        <v>2663</v>
      </c>
      <c r="E4495" t="n">
        <v>1190</v>
      </c>
      <c r="F4495" t="inlineStr">
        <is>
          <t xml:space="preserve">    Lastgelat, afgeweesen. 3.</t>
        </is>
      </c>
      <c r="G4495">
        <f>HYPERLINK("https://images.diginfra.net/iiif/NL-HaNA_1.01.02/3789/NL-HaNA_1.01.02_3789_0023.jpg/2527,378,1082,3077/full/0/default.jpg", "iiif_url")</f>
        <v/>
      </c>
    </row>
    <row r="4496">
      <c r="A4496" t="inlineStr">
        <is>
          <t>NL-HaNA_1.01.02_3789_0023-page-45</t>
        </is>
      </c>
      <c r="B4496" t="inlineStr">
        <is>
          <t>NL-HaNA_1.01.02_3789_0023-column-2627-478-882-2877</t>
        </is>
      </c>
      <c r="C4496" t="inlineStr">
        <is>
          <t>repeat_lemma</t>
        </is>
      </c>
      <c r="D4496" t="n">
        <v>2782</v>
      </c>
      <c r="E4496" t="n">
        <v>1240</v>
      </c>
      <c r="F4496" t="inlineStr">
        <is>
          <t xml:space="preserve">        gelast de posten ayt de Reekeninge van</t>
        </is>
      </c>
      <c r="G4496">
        <f>HYPERLINK("https://images.diginfra.net/iiif/NL-HaNA_1.01.02/3789/NL-HaNA_1.01.02_3789_0023.jpg/2527,378,1082,3077/full/0/default.jpg", "iiif_url")</f>
        <v/>
      </c>
    </row>
    <row r="4497">
      <c r="A4497" t="inlineStr">
        <is>
          <t>NL-HaNA_1.01.02_3789_0023-page-45</t>
        </is>
      </c>
      <c r="B4497" t="inlineStr">
        <is>
          <t>NL-HaNA_1.01.02_3789_0023-column-2627-478-882-2877</t>
        </is>
      </c>
      <c r="C4497" t="inlineStr">
        <is>
          <t>continuation</t>
        </is>
      </c>
      <c r="D4497" t="n">
        <v>2660</v>
      </c>
      <c r="E4497" t="n">
        <v>1290</v>
      </c>
      <c r="F4497" t="inlineStr">
        <is>
          <t xml:space="preserve">    Catcoeu tot haar behorende , te examinee-</t>
        </is>
      </c>
      <c r="G4497">
        <f>HYPERLINK("https://images.diginfra.net/iiif/NL-HaNA_1.01.02/3789/NL-HaNA_1.01.02_3789_0023.jpg/2527,378,1082,3077/full/0/default.jpg", "iiif_url")</f>
        <v/>
      </c>
    </row>
    <row r="4498">
      <c r="A4498" t="inlineStr">
        <is>
          <t>NL-HaNA_1.01.02_3789_0023-page-45</t>
        </is>
      </c>
      <c r="B4498" t="inlineStr">
        <is>
          <t>NL-HaNA_1.01.02_3789_0023-column-2627-478-882-2877</t>
        </is>
      </c>
      <c r="C4498" t="inlineStr">
        <is>
          <t>continuation</t>
        </is>
      </c>
      <c r="D4498" t="n">
        <v>2658</v>
      </c>
      <c r="E4498" t="n">
        <v>1336</v>
      </c>
      <c r="F4498" t="inlineStr">
        <is>
          <t xml:space="preserve">    ren en liquideren. 73.</t>
        </is>
      </c>
      <c r="G4498">
        <f>HYPERLINK("https://images.diginfra.net/iiif/NL-HaNA_1.01.02/3789/NL-HaNA_1.01.02_3789_0023.jpg/2527,378,1082,3077/full/0/default.jpg", "iiif_url")</f>
        <v/>
      </c>
    </row>
    <row r="4499">
      <c r="A4499" t="inlineStr">
        <is>
          <t>NL-HaNA_1.01.02_3789_0023-page-45</t>
        </is>
      </c>
      <c r="B4499" t="inlineStr">
        <is>
          <t>NL-HaNA_1.01.02_3789_0023-column-2627-478-882-2877</t>
        </is>
      </c>
      <c r="C4499" t="inlineStr">
        <is>
          <t>repeat_lemma</t>
        </is>
      </c>
      <c r="D4499" t="n">
        <v>2791</v>
      </c>
      <c r="E4499" t="n">
        <v>1387</v>
      </c>
      <c r="F4499" t="inlineStr">
        <is>
          <t xml:space="preserve">        on verhooging van tractement voor</t>
        </is>
      </c>
      <c r="G4499">
        <f>HYPERLINK("https://images.diginfra.net/iiif/NL-HaNA_1.01.02/3789/NL-HaNA_1.01.02_3789_0023.jpg/2527,378,1082,3077/full/0/default.jpg", "iiif_url")</f>
        <v/>
      </c>
    </row>
    <row r="4500">
      <c r="A4500" t="inlineStr">
        <is>
          <t>NL-HaNA_1.01.02_3789_0023-page-45</t>
        </is>
      </c>
      <c r="B4500" t="inlineStr">
        <is>
          <t>NL-HaNA_1.01.02_3789_0023-column-2627-478-882-2877</t>
        </is>
      </c>
      <c r="C4500" t="inlineStr">
        <is>
          <t>continuation</t>
        </is>
      </c>
      <c r="D4500" t="n">
        <v>2660</v>
      </c>
      <c r="E4500" t="n">
        <v>1433</v>
      </c>
      <c r="F4500" t="inlineStr">
        <is>
          <t xml:space="preserve">    een Consul te Livorio, by Hollandt overge-</t>
        </is>
      </c>
      <c r="G4500">
        <f>HYPERLINK("https://images.diginfra.net/iiif/NL-HaNA_1.01.02/3789/NL-HaNA_1.01.02_3789_0023.jpg/2527,378,1082,3077/full/0/default.jpg", "iiif_url")</f>
        <v/>
      </c>
    </row>
    <row r="4501">
      <c r="A4501" t="inlineStr">
        <is>
          <t>NL-HaNA_1.01.02_3789_0023-page-45</t>
        </is>
      </c>
      <c r="B4501" t="inlineStr">
        <is>
          <t>NL-HaNA_1.01.02_3789_0023-column-2627-478-882-2877</t>
        </is>
      </c>
      <c r="C4501" t="inlineStr">
        <is>
          <t>continuation</t>
        </is>
      </c>
      <c r="D4501" t="n">
        <v>2663</v>
      </c>
      <c r="E4501" t="n">
        <v>1483</v>
      </c>
      <c r="F4501" t="inlineStr">
        <is>
          <t xml:space="preserve">    noomen. 39.</t>
        </is>
      </c>
      <c r="G4501">
        <f>HYPERLINK("https://images.diginfra.net/iiif/NL-HaNA_1.01.02/3789/NL-HaNA_1.01.02_3789_0023.jpg/2527,378,1082,3077/full/0/default.jpg", "iiif_url")</f>
        <v/>
      </c>
    </row>
    <row r="4502">
      <c r="A4502" t="inlineStr">
        <is>
          <t>NL-HaNA_1.01.02_3789_0023-page-45</t>
        </is>
      </c>
      <c r="B4502" t="inlineStr">
        <is>
          <t>NL-HaNA_1.01.02_3789_0023-column-2627-478-882-2877</t>
        </is>
      </c>
      <c r="C4502" t="inlineStr">
        <is>
          <t>repeat_lemma</t>
        </is>
      </c>
      <c r="D4502" t="n">
        <v>2784</v>
      </c>
      <c r="E4502" t="n">
        <v>1529</v>
      </c>
      <c r="F4502" t="inlineStr">
        <is>
          <t xml:space="preserve">        beswaar over posten, en de Recke-</t>
        </is>
      </c>
      <c r="G4502">
        <f>HYPERLINK("https://images.diginfra.net/iiif/NL-HaNA_1.01.02/3789/NL-HaNA_1.01.02_3789_0023.jpg/2527,378,1082,3077/full/0/default.jpg", "iiif_url")</f>
        <v/>
      </c>
    </row>
    <row r="4503">
      <c r="A4503" t="inlineStr">
        <is>
          <t>NL-HaNA_1.01.02_3789_0023-page-45</t>
        </is>
      </c>
      <c r="B4503" t="inlineStr">
        <is>
          <t>NL-HaNA_1.01.02_3789_0023-column-2627-478-882-2877</t>
        </is>
      </c>
      <c r="C4503" t="inlineStr">
        <is>
          <t>continuation</t>
        </is>
      </c>
      <c r="D4503" t="n">
        <v>2660</v>
      </c>
      <c r="E4503" t="n">
        <v>1581</v>
      </c>
      <c r="F4503" t="inlineStr">
        <is>
          <t xml:space="preserve">    ninge van Caloen te examineren. 99.</t>
        </is>
      </c>
      <c r="G4503">
        <f>HYPERLINK("https://images.diginfra.net/iiif/NL-HaNA_1.01.02/3789/NL-HaNA_1.01.02_3789_0023.jpg/2527,378,1082,3077/full/0/default.jpg", "iiif_url")</f>
        <v/>
      </c>
    </row>
    <row r="4504">
      <c r="A4504" t="inlineStr">
        <is>
          <t>NL-HaNA_1.01.02_3789_0023-page-45</t>
        </is>
      </c>
      <c r="B4504" t="inlineStr">
        <is>
          <t>NL-HaNA_1.01.02_3789_0023-column-2627-478-882-2877</t>
        </is>
      </c>
      <c r="C4504" t="inlineStr">
        <is>
          <t>repeat_lemma</t>
        </is>
      </c>
      <c r="D4504" t="n">
        <v>2775</v>
      </c>
      <c r="E4504" t="n">
        <v>1623</v>
      </c>
      <c r="F4504" t="inlineStr">
        <is>
          <t xml:space="preserve">        rapport en verbooginge van traciement</t>
        </is>
      </c>
      <c r="G4504">
        <f>HYPERLINK("https://images.diginfra.net/iiif/NL-HaNA_1.01.02/3789/NL-HaNA_1.01.02_3789_0023.jpg/2527,378,1082,3077/full/0/default.jpg", "iiif_url")</f>
        <v/>
      </c>
    </row>
    <row r="4505">
      <c r="A4505" t="inlineStr">
        <is>
          <t>NL-HaNA_1.01.02_3789_0023-page-45</t>
        </is>
      </c>
      <c r="B4505" t="inlineStr">
        <is>
          <t>NL-HaNA_1.01.02_3789_0023-column-2627-478-882-2877</t>
        </is>
      </c>
      <c r="C4505" t="inlineStr">
        <is>
          <t>continuation</t>
        </is>
      </c>
      <c r="D4505" t="n">
        <v>2658</v>
      </c>
      <c r="E4505" t="n">
        <v>1672</v>
      </c>
      <c r="F4505" t="inlineStr">
        <is>
          <t xml:space="preserve">    voor den Consul te Livorno. 137.</t>
        </is>
      </c>
      <c r="G4505">
        <f>HYPERLINK("https://images.diginfra.net/iiif/NL-HaNA_1.01.02/3789/NL-HaNA_1.01.02_3789_0023.jpg/2527,378,1082,3077/full/0/default.jpg", "iiif_url")</f>
        <v/>
      </c>
    </row>
    <row r="4506">
      <c r="A4506" t="inlineStr">
        <is>
          <t>NL-HaNA_1.01.02_3789_0023-page-45</t>
        </is>
      </c>
      <c r="B4506" t="inlineStr">
        <is>
          <t>NL-HaNA_1.01.02_3789_0023-column-2627-478-882-2877</t>
        </is>
      </c>
      <c r="C4506" t="inlineStr">
        <is>
          <t>repeat_lemma</t>
        </is>
      </c>
      <c r="D4506" t="n">
        <v>2782</v>
      </c>
      <c r="E4506" t="n">
        <v>1720</v>
      </c>
      <c r="F4506" t="inlineStr">
        <is>
          <t xml:space="preserve">        Bouwer aangesteldt rot Côusul te Li-</t>
        </is>
      </c>
      <c r="G4506">
        <f>HYPERLINK("https://images.diginfra.net/iiif/NL-HaNA_1.01.02/3789/NL-HaNA_1.01.02_3789_0023.jpg/2527,378,1082,3077/full/0/default.jpg", "iiif_url")</f>
        <v/>
      </c>
    </row>
    <row r="4507">
      <c r="A4507" t="inlineStr">
        <is>
          <t>NL-HaNA_1.01.02_3789_0023-page-45</t>
        </is>
      </c>
      <c r="B4507" t="inlineStr">
        <is>
          <t>NL-HaNA_1.01.02_3789_0023-column-2627-478-882-2877</t>
        </is>
      </c>
      <c r="C4507" t="inlineStr">
        <is>
          <t>lemma</t>
        </is>
      </c>
      <c r="D4507" t="n">
        <v>2658</v>
      </c>
      <c r="E4507" t="n">
        <v>1780</v>
      </c>
      <c r="F4507" t="inlineStr">
        <is>
          <t>vorn. 117.</t>
        </is>
      </c>
      <c r="G4507">
        <f>HYPERLINK("https://images.diginfra.net/iiif/NL-HaNA_1.01.02/3789/NL-HaNA_1.01.02_3789_0023.jpg/2527,378,1082,3077/full/0/default.jpg", "iiif_url")</f>
        <v/>
      </c>
    </row>
    <row r="4508">
      <c r="A4508" t="inlineStr">
        <is>
          <t>NL-HaNA_1.01.02_3789_0023-page-45</t>
        </is>
      </c>
      <c r="B4508" t="inlineStr">
        <is>
          <t>NL-HaNA_1.01.02_3789_0023-column-2627-478-882-2877</t>
        </is>
      </c>
      <c r="C4508" t="inlineStr">
        <is>
          <t>lemma</t>
        </is>
      </c>
      <c r="D4508" t="n">
        <v>2611</v>
      </c>
      <c r="E4508" t="n">
        <v>1816</v>
      </c>
      <c r="F4508" t="inlineStr">
        <is>
          <t>Leusden wegens Utreght ter Geueraliteyt ge-</t>
        </is>
      </c>
      <c r="G4508">
        <f>HYPERLINK("https://images.diginfra.net/iiif/NL-HaNA_1.01.02/3789/NL-HaNA_1.01.02_3789_0023.jpg/2527,378,1082,3077/full/0/default.jpg", "iiif_url")</f>
        <v/>
      </c>
    </row>
    <row r="4509">
      <c r="A4509" t="inlineStr">
        <is>
          <t>NL-HaNA_1.01.02_3789_0023-page-45</t>
        </is>
      </c>
      <c r="B4509" t="inlineStr">
        <is>
          <t>NL-HaNA_1.01.02_3789_0023-column-2627-478-882-2877</t>
        </is>
      </c>
      <c r="C4509" t="inlineStr">
        <is>
          <t>continuation</t>
        </is>
      </c>
      <c r="D4509" t="n">
        <v>2658</v>
      </c>
      <c r="E4509" t="n">
        <v>1867</v>
      </c>
      <c r="F4509" t="inlineStr">
        <is>
          <t xml:space="preserve">    committeert aq4.</t>
        </is>
      </c>
      <c r="G4509">
        <f>HYPERLINK("https://images.diginfra.net/iiif/NL-HaNA_1.01.02/3789/NL-HaNA_1.01.02_3789_0023.jpg/2527,378,1082,3077/full/0/default.jpg", "iiif_url")</f>
        <v/>
      </c>
    </row>
    <row r="4510">
      <c r="A4510" t="inlineStr">
        <is>
          <t>NL-HaNA_1.01.02_3789_0023-page-45</t>
        </is>
      </c>
      <c r="B4510" t="inlineStr">
        <is>
          <t>NL-HaNA_1.01.02_3789_0023-column-2627-478-882-2877</t>
        </is>
      </c>
      <c r="C4510" t="inlineStr">
        <is>
          <t>repeat_lemma</t>
        </is>
      </c>
      <c r="D4510" t="n">
        <v>2782</v>
      </c>
      <c r="E4510" t="n">
        <v>1913</v>
      </c>
      <c r="F4510" t="inlineStr">
        <is>
          <t xml:space="preserve">        wegens Utregbt na Vlaanderen gecom-</t>
        </is>
      </c>
      <c r="G4510">
        <f>HYPERLINK("https://images.diginfra.net/iiif/NL-HaNA_1.01.02/3789/NL-HaNA_1.01.02_3789_0023.jpg/2527,378,1082,3077/full/0/default.jpg", "iiif_url")</f>
        <v/>
      </c>
    </row>
    <row r="4511">
      <c r="A4511" t="inlineStr">
        <is>
          <t>NL-HaNA_1.01.02_3789_0023-page-45</t>
        </is>
      </c>
      <c r="B4511" t="inlineStr">
        <is>
          <t>NL-HaNA_1.01.02_3789_0023-column-2627-478-882-2877</t>
        </is>
      </c>
      <c r="C4511" t="inlineStr">
        <is>
          <t>lemma</t>
        </is>
      </c>
      <c r="D4511" t="n">
        <v>2658</v>
      </c>
      <c r="E4511" t="n">
        <v>1964</v>
      </c>
      <c r="F4511" t="inlineStr">
        <is>
          <t>uitteert. 150.</t>
        </is>
      </c>
      <c r="G4511">
        <f>HYPERLINK("https://images.diginfra.net/iiif/NL-HaNA_1.01.02/3789/NL-HaNA_1.01.02_3789_0023.jpg/2527,378,1082,3077/full/0/default.jpg", "iiif_url")</f>
        <v/>
      </c>
    </row>
    <row r="4512">
      <c r="A4512" t="inlineStr">
        <is>
          <t>NL-HaNA_1.01.02_3789_0023-page-45</t>
        </is>
      </c>
      <c r="B4512" t="inlineStr">
        <is>
          <t>NL-HaNA_1.01.02_3789_0023-column-2627-478-882-2877</t>
        </is>
      </c>
      <c r="C4512" t="inlineStr">
        <is>
          <t>repeat_lemma</t>
        </is>
      </c>
      <c r="D4512" t="n">
        <v>2796</v>
      </c>
      <c r="E4512" t="n">
        <v>2009</v>
      </c>
      <c r="F4512" t="inlineStr">
        <is>
          <t xml:space="preserve">        zuegens Utregbt in den Raadt van</t>
        </is>
      </c>
      <c r="G4512">
        <f>HYPERLINK("https://images.diginfra.net/iiif/NL-HaNA_1.01.02/3789/NL-HaNA_1.01.02_3789_0023.jpg/2527,378,1082,3077/full/0/default.jpg", "iiif_url")</f>
        <v/>
      </c>
    </row>
    <row r="4513">
      <c r="A4513" t="inlineStr">
        <is>
          <t>NL-HaNA_1.01.02_3789_0023-page-45</t>
        </is>
      </c>
      <c r="B4513" t="inlineStr">
        <is>
          <t>NL-HaNA_1.01.02_3789_0023-column-2627-478-882-2877</t>
        </is>
      </c>
      <c r="C4513" t="inlineStr">
        <is>
          <t>continuation</t>
        </is>
      </c>
      <c r="D4513" t="n">
        <v>2658</v>
      </c>
      <c r="E4513" t="n">
        <v>2055</v>
      </c>
      <c r="F4513" t="inlineStr">
        <is>
          <t xml:space="preserve">    Staate gecommitteert. 245.</t>
        </is>
      </c>
      <c r="G4513">
        <f>HYPERLINK("https://images.diginfra.net/iiif/NL-HaNA_1.01.02/3789/NL-HaNA_1.01.02_3789_0023.jpg/2527,378,1082,3077/full/0/default.jpg", "iiif_url")</f>
        <v/>
      </c>
    </row>
    <row r="4514">
      <c r="A4514" t="inlineStr">
        <is>
          <t>NL-HaNA_1.01.02_3789_0023-page-45</t>
        </is>
      </c>
      <c r="B4514" t="inlineStr">
        <is>
          <t>NL-HaNA_1.01.02_3789_0023-column-2627-478-882-2877</t>
        </is>
      </c>
      <c r="C4514" t="inlineStr">
        <is>
          <t>lemma</t>
        </is>
      </c>
      <c r="D4514" t="n">
        <v>2611</v>
      </c>
      <c r="E4514" t="n">
        <v>2104</v>
      </c>
      <c r="F4514" t="inlineStr">
        <is>
          <t>Leurs om pardon wegens manslagb, de Raadt</t>
        </is>
      </c>
      <c r="G4514">
        <f>HYPERLINK("https://images.diginfra.net/iiif/NL-HaNA_1.01.02/3789/NL-HaNA_1.01.02_3789_0023.jpg/2527,378,1082,3077/full/0/default.jpg", "iiif_url")</f>
        <v/>
      </c>
    </row>
    <row r="4515">
      <c r="A4515" t="inlineStr">
        <is>
          <t>NL-HaNA_1.01.02_3789_0023-page-45</t>
        </is>
      </c>
      <c r="B4515" t="inlineStr">
        <is>
          <t>NL-HaNA_1.01.02_3789_0023-column-2627-478-882-2877</t>
        </is>
      </c>
      <c r="C4515" t="inlineStr">
        <is>
          <t>continuation</t>
        </is>
      </c>
      <c r="D4515" t="n">
        <v>2660</v>
      </c>
      <c r="E4515" t="n">
        <v>2151</v>
      </c>
      <c r="F4515" t="inlineStr">
        <is>
          <t xml:space="preserve">    van Staate te aduiseren. 817.</t>
        </is>
      </c>
      <c r="G4515">
        <f>HYPERLINK("https://images.diginfra.net/iiif/NL-HaNA_1.01.02/3789/NL-HaNA_1.01.02_3789_0023.jpg/2527,378,1082,3077/full/0/default.jpg", "iiif_url")</f>
        <v/>
      </c>
    </row>
    <row r="4516">
      <c r="A4516" t="inlineStr">
        <is>
          <t>NL-HaNA_1.01.02_3789_0023-page-45</t>
        </is>
      </c>
      <c r="B4516" t="inlineStr">
        <is>
          <t>NL-HaNA_1.01.02_3789_0023-column-2627-478-882-2877</t>
        </is>
      </c>
      <c r="C4516" t="inlineStr">
        <is>
          <t>lemma</t>
        </is>
      </c>
      <c r="D4516" t="n">
        <v>2613</v>
      </c>
      <c r="E4516" t="n">
        <v>2201</v>
      </c>
      <c r="F4516" t="inlineStr">
        <is>
          <t>de Ley aangesteld tot Scheepen van Zas van</t>
        </is>
      </c>
      <c r="G4516">
        <f>HYPERLINK("https://images.diginfra.net/iiif/NL-HaNA_1.01.02/3789/NL-HaNA_1.01.02_3789_0023.jpg/2527,378,1082,3077/full/0/default.jpg", "iiif_url")</f>
        <v/>
      </c>
    </row>
    <row r="4517">
      <c r="A4517" t="inlineStr">
        <is>
          <t>NL-HaNA_1.01.02_3789_0023-page-45</t>
        </is>
      </c>
      <c r="B4517" t="inlineStr">
        <is>
          <t>NL-HaNA_1.01.02_3789_0023-column-2627-478-882-2877</t>
        </is>
      </c>
      <c r="C4517" t="inlineStr">
        <is>
          <t>continuation</t>
        </is>
      </c>
      <c r="D4517" t="n">
        <v>2665</v>
      </c>
      <c r="E4517" t="n">
        <v>2251</v>
      </c>
      <c r="F4517" t="inlineStr">
        <is>
          <t xml:space="preserve">    5</t>
        </is>
      </c>
      <c r="G4517">
        <f>HYPERLINK("https://images.diginfra.net/iiif/NL-HaNA_1.01.02/3789/NL-HaNA_1.01.02_3789_0023.jpg/2527,378,1082,3077/full/0/default.jpg", "iiif_url")</f>
        <v/>
      </c>
    </row>
    <row r="4518">
      <c r="A4518" t="inlineStr">
        <is>
          <t>NL-HaNA_1.01.02_3789_0023-page-45</t>
        </is>
      </c>
      <c r="B4518" t="inlineStr">
        <is>
          <t>NL-HaNA_1.01.02_3789_0023-column-2627-478-882-2877</t>
        </is>
      </c>
      <c r="C4518" t="inlineStr">
        <is>
          <t>lemma</t>
        </is>
      </c>
      <c r="D4518" t="n">
        <v>2618</v>
      </c>
      <c r="E4518" t="n">
        <v>2293</v>
      </c>
      <c r="F4518" t="inlineStr">
        <is>
          <t>Leycker, Pasport ad omnes Populos.</t>
        </is>
      </c>
      <c r="G4518">
        <f>HYPERLINK("https://images.diginfra.net/iiif/NL-HaNA_1.01.02/3789/NL-HaNA_1.01.02_3789_0023.jpg/2527,378,1082,3077/full/0/default.jpg", "iiif_url")</f>
        <v/>
      </c>
    </row>
    <row r="4519">
      <c r="A4519" t="inlineStr">
        <is>
          <t>NL-HaNA_1.01.02_3789_0023-page-45</t>
        </is>
      </c>
      <c r="B4519" t="inlineStr">
        <is>
          <t>NL-HaNA_1.01.02_3789_0023-column-2627-478-882-2877</t>
        </is>
      </c>
      <c r="C4519" t="inlineStr">
        <is>
          <t>continuation</t>
        </is>
      </c>
      <c r="D4519" t="n">
        <v>2670</v>
      </c>
      <c r="E4519" t="n">
        <v>2344</v>
      </c>
      <c r="F4519" t="inlineStr">
        <is>
          <t xml:space="preserve">    128.</t>
        </is>
      </c>
      <c r="G4519">
        <f>HYPERLINK("https://images.diginfra.net/iiif/NL-HaNA_1.01.02/3789/NL-HaNA_1.01.02_3789_0023.jpg/2527,378,1082,3077/full/0/default.jpg", "iiif_url")</f>
        <v/>
      </c>
    </row>
    <row r="4520">
      <c r="A4520" t="inlineStr">
        <is>
          <t>NL-HaNA_1.01.02_3789_0023-page-45</t>
        </is>
      </c>
      <c r="B4520" t="inlineStr">
        <is>
          <t>NL-HaNA_1.01.02_3789_0023-column-2627-478-882-2877</t>
        </is>
      </c>
      <c r="C4520" t="inlineStr">
        <is>
          <t>lemma</t>
        </is>
      </c>
      <c r="D4520" t="n">
        <v>2616</v>
      </c>
      <c r="E4520" t="n">
        <v>2390</v>
      </c>
      <c r="F4520" t="inlineStr">
        <is>
          <t>Leyendecker aamestelat tot Consul te Aacken</t>
        </is>
      </c>
      <c r="G4520">
        <f>HYPERLINK("https://images.diginfra.net/iiif/NL-HaNA_1.01.02/3789/NL-HaNA_1.01.02_3789_0023.jpg/2527,378,1082,3077/full/0/default.jpg", "iiif_url")</f>
        <v/>
      </c>
    </row>
    <row r="4521">
      <c r="A4521" t="inlineStr">
        <is>
          <t>NL-HaNA_1.01.02_3789_0023-page-45</t>
        </is>
      </c>
      <c r="B4521" t="inlineStr">
        <is>
          <t>NL-HaNA_1.01.02_3789_0023-column-2627-478-882-2877</t>
        </is>
      </c>
      <c r="C4521" t="inlineStr">
        <is>
          <t>continuation</t>
        </is>
      </c>
      <c r="D4521" t="n">
        <v>2660</v>
      </c>
      <c r="E4521" t="n">
        <v>2440</v>
      </c>
      <c r="F4521" t="inlineStr">
        <is>
          <t xml:space="preserve">    Jonder tractemenr. 588.</t>
        </is>
      </c>
      <c r="G4521">
        <f>HYPERLINK("https://images.diginfra.net/iiif/NL-HaNA_1.01.02/3789/NL-HaNA_1.01.02_3789_0023.jpg/2527,378,1082,3077/full/0/default.jpg", "iiif_url")</f>
        <v/>
      </c>
    </row>
    <row r="4522">
      <c r="A4522" t="inlineStr">
        <is>
          <t>NL-HaNA_1.01.02_3789_0023-page-45</t>
        </is>
      </c>
      <c r="B4522" t="inlineStr">
        <is>
          <t>NL-HaNA_1.01.02_3789_0023-column-2627-478-882-2877</t>
        </is>
      </c>
      <c r="C4522" t="inlineStr">
        <is>
          <t>lemma</t>
        </is>
      </c>
      <c r="D4522" t="n">
        <v>2620</v>
      </c>
      <c r="E4522" t="n">
        <v>2487</v>
      </c>
      <c r="F4522" t="inlineStr">
        <is>
          <t>Liebergen, advertentie. 311. 331.</t>
        </is>
      </c>
      <c r="G4522">
        <f>HYPERLINK("https://images.diginfra.net/iiif/NL-HaNA_1.01.02/3789/NL-HaNA_1.01.02_3789_0023.jpg/2527,378,1082,3077/full/0/default.jpg", "iiif_url")</f>
        <v/>
      </c>
    </row>
    <row r="4523">
      <c r="A4523" t="inlineStr">
        <is>
          <t>NL-HaNA_1.01.02_3789_0023-page-45</t>
        </is>
      </c>
      <c r="B4523" t="inlineStr">
        <is>
          <t>NL-HaNA_1.01.02_3789_0023-column-2627-478-882-2877</t>
        </is>
      </c>
      <c r="C4523" t="inlineStr">
        <is>
          <t>lemma</t>
        </is>
      </c>
      <c r="D4523" t="n">
        <v>2618</v>
      </c>
      <c r="E4523" t="n">
        <v>2538</v>
      </c>
      <c r="F4523" t="inlineStr">
        <is>
          <t>van Lier, Heer van Catwijce, wegens Hol-</t>
        </is>
      </c>
      <c r="G4523">
        <f>HYPERLINK("https://images.diginfra.net/iiif/NL-HaNA_1.01.02/3789/NL-HaNA_1.01.02_3789_0023.jpg/2527,378,1082,3077/full/0/default.jpg", "iiif_url")</f>
        <v/>
      </c>
    </row>
    <row r="4524">
      <c r="A4524" t="inlineStr">
        <is>
          <t>NL-HaNA_1.01.02_3789_0023-page-45</t>
        </is>
      </c>
      <c r="B4524" t="inlineStr">
        <is>
          <t>NL-HaNA_1.01.02_3789_0023-column-2627-478-882-2877</t>
        </is>
      </c>
      <c r="C4524" t="inlineStr">
        <is>
          <t>continuation</t>
        </is>
      </c>
      <c r="D4524" t="n">
        <v>2663</v>
      </c>
      <c r="E4524" t="n">
        <v>2583</v>
      </c>
      <c r="F4524" t="inlineStr">
        <is>
          <t xml:space="preserve">    landt ter Generuliteyt gecomuitteert. 213.</t>
        </is>
      </c>
      <c r="G4524">
        <f>HYPERLINK("https://images.diginfra.net/iiif/NL-HaNA_1.01.02/3789/NL-HaNA_1.01.02_3789_0023.jpg/2527,378,1082,3077/full/0/default.jpg", "iiif_url")</f>
        <v/>
      </c>
    </row>
    <row r="4525">
      <c r="A4525" t="inlineStr">
        <is>
          <t>NL-HaNA_1.01.02_3789_0023-page-45</t>
        </is>
      </c>
      <c r="B4525" t="inlineStr">
        <is>
          <t>NL-HaNA_1.01.02_3789_0023-column-2627-478-882-2877</t>
        </is>
      </c>
      <c r="C4525" t="inlineStr">
        <is>
          <t>lemma</t>
        </is>
      </c>
      <c r="D4525" t="n">
        <v>2620</v>
      </c>
      <c r="E4525" t="n">
        <v>2632</v>
      </c>
      <c r="F4525" t="inlineStr">
        <is>
          <t>vander Linden veroeck om zvyf en twintigh</t>
        </is>
      </c>
      <c r="G4525">
        <f>HYPERLINK("https://images.diginfra.net/iiif/NL-HaNA_1.01.02/3789/NL-HaNA_1.01.02_3789_0023.jpg/2527,378,1082,3077/full/0/default.jpg", "iiif_url")</f>
        <v/>
      </c>
    </row>
    <row r="4526">
      <c r="A4526" t="inlineStr">
        <is>
          <t>NL-HaNA_1.01.02_3789_0023-page-45</t>
        </is>
      </c>
      <c r="B4526" t="inlineStr">
        <is>
          <t>NL-HaNA_1.01.02_3789_0023-column-2627-478-882-2877</t>
        </is>
      </c>
      <c r="C4526" t="inlineStr">
        <is>
          <t>continuation</t>
        </is>
      </c>
      <c r="D4526" t="n">
        <v>2663</v>
      </c>
      <c r="E4526" t="n">
        <v>2682</v>
      </c>
      <c r="F4526" t="inlineStr">
        <is>
          <t xml:space="preserve">    guldens vor een Nieuwjaar, afgeweesen.</t>
        </is>
      </c>
      <c r="G4526">
        <f>HYPERLINK("https://images.diginfra.net/iiif/NL-HaNA_1.01.02/3789/NL-HaNA_1.01.02_3789_0023.jpg/2527,378,1082,3077/full/0/default.jpg", "iiif_url")</f>
        <v/>
      </c>
    </row>
    <row r="4527">
      <c r="A4527" t="inlineStr">
        <is>
          <t>NL-HaNA_1.01.02_3789_0023-page-45</t>
        </is>
      </c>
      <c r="B4527" t="inlineStr">
        <is>
          <t>NL-HaNA_1.01.02_3789_0023-column-2627-478-882-2877</t>
        </is>
      </c>
      <c r="C4527" t="inlineStr">
        <is>
          <t>continuation</t>
        </is>
      </c>
      <c r="D4527" t="n">
        <v>2672</v>
      </c>
      <c r="E4527" t="n">
        <v>2738</v>
      </c>
      <c r="F4527" t="inlineStr">
        <is>
          <t xml:space="preserve">    5.</t>
        </is>
      </c>
      <c r="G4527">
        <f>HYPERLINK("https://images.diginfra.net/iiif/NL-HaNA_1.01.02/3789/NL-HaNA_1.01.02_3789_0023.jpg/2527,378,1082,3077/full/0/default.jpg", "iiif_url")</f>
        <v/>
      </c>
    </row>
    <row r="4528">
      <c r="A4528" t="inlineStr">
        <is>
          <t>NL-HaNA_1.01.02_3789_0023-page-45</t>
        </is>
      </c>
      <c r="B4528" t="inlineStr">
        <is>
          <t>NL-HaNA_1.01.02_3789_0023-column-2627-478-882-2877</t>
        </is>
      </c>
      <c r="C4528" t="inlineStr">
        <is>
          <t>lemma</t>
        </is>
      </c>
      <c r="D4528" t="n">
        <v>2623</v>
      </c>
      <c r="E4528" t="n">
        <v>2774</v>
      </c>
      <c r="F4528" t="inlineStr">
        <is>
          <t>Lintelo tor Stedum wegens Stadt en Lande</t>
        </is>
      </c>
      <c r="G4528">
        <f>HYPERLINK("https://images.diginfra.net/iiif/NL-HaNA_1.01.02/3789/NL-HaNA_1.01.02_3789_0023.jpg/2527,378,1082,3077/full/0/default.jpg", "iiif_url")</f>
        <v/>
      </c>
    </row>
    <row r="4529">
      <c r="A4529" t="inlineStr">
        <is>
          <t>NL-HaNA_1.01.02_3789_0023-page-45</t>
        </is>
      </c>
      <c r="B4529" t="inlineStr">
        <is>
          <t>NL-HaNA_1.01.02_3789_0023-column-2627-478-882-2877</t>
        </is>
      </c>
      <c r="C4529" t="inlineStr">
        <is>
          <t>continuation</t>
        </is>
      </c>
      <c r="D4529" t="n">
        <v>2670</v>
      </c>
      <c r="E4529" t="n">
        <v>2827</v>
      </c>
      <c r="F4529" t="inlineStr">
        <is>
          <t xml:space="preserve">    als Commissaris Deciseur naar Maastright.</t>
        </is>
      </c>
      <c r="G4529">
        <f>HYPERLINK("https://images.diginfra.net/iiif/NL-HaNA_1.01.02/3789/NL-HaNA_1.01.02_3789_0023.jpg/2527,378,1082,3077/full/0/default.jpg", "iiif_url")</f>
        <v/>
      </c>
    </row>
    <row r="4530">
      <c r="A4530" t="inlineStr">
        <is>
          <t>NL-HaNA_1.01.02_3789_0023-page-45</t>
        </is>
      </c>
      <c r="B4530" t="inlineStr">
        <is>
          <t>NL-HaNA_1.01.02_3789_0023-column-2627-478-882-2877</t>
        </is>
      </c>
      <c r="C4530" t="inlineStr">
        <is>
          <t>continuation</t>
        </is>
      </c>
      <c r="D4530" t="n">
        <v>2672</v>
      </c>
      <c r="E4530" t="n">
        <v>2877</v>
      </c>
      <c r="F4530" t="inlineStr">
        <is>
          <t xml:space="preserve">    260.</t>
        </is>
      </c>
      <c r="G4530">
        <f>HYPERLINK("https://images.diginfra.net/iiif/NL-HaNA_1.01.02/3789/NL-HaNA_1.01.02_3789_0023.jpg/2527,378,1082,3077/full/0/default.jpg", "iiif_url")</f>
        <v/>
      </c>
    </row>
    <row r="4531">
      <c r="A4531" t="inlineStr">
        <is>
          <t>NL-HaNA_1.01.02_3789_0023-page-45</t>
        </is>
      </c>
      <c r="B4531" t="inlineStr">
        <is>
          <t>NL-HaNA_1.01.02_3789_0023-column-2627-478-882-2877</t>
        </is>
      </c>
      <c r="C4531" t="inlineStr">
        <is>
          <t>lemma</t>
        </is>
      </c>
      <c r="D4531" t="n">
        <v>2623</v>
      </c>
      <c r="E4531" t="n">
        <v>2918</v>
      </c>
      <c r="F4531" t="inlineStr">
        <is>
          <t>Lippert Mandement van revijie. 117.</t>
        </is>
      </c>
      <c r="G4531">
        <f>HYPERLINK("https://images.diginfra.net/iiif/NL-HaNA_1.01.02/3789/NL-HaNA_1.01.02_3789_0023.jpg/2527,378,1082,3077/full/0/default.jpg", "iiif_url")</f>
        <v/>
      </c>
    </row>
    <row r="4532">
      <c r="A4532" t="inlineStr">
        <is>
          <t>NL-HaNA_1.01.02_3789_0023-page-45</t>
        </is>
      </c>
      <c r="B4532" t="inlineStr">
        <is>
          <t>NL-HaNA_1.01.02_3789_0023-column-2627-478-882-2877</t>
        </is>
      </c>
      <c r="C4532" t="inlineStr">
        <is>
          <t>lemma</t>
        </is>
      </c>
      <c r="D4532" t="n">
        <v>2623</v>
      </c>
      <c r="E4532" t="n">
        <v>2965</v>
      </c>
      <c r="F4532" t="inlineStr">
        <is>
          <t>Liquiere hondert guldens toegeleght. 366.</t>
        </is>
      </c>
      <c r="G4532">
        <f>HYPERLINK("https://images.diginfra.net/iiif/NL-HaNA_1.01.02/3789/NL-HaNA_1.01.02_3789_0023.jpg/2527,378,1082,3077/full/0/default.jpg", "iiif_url")</f>
        <v/>
      </c>
    </row>
    <row r="4533">
      <c r="A4533" t="inlineStr">
        <is>
          <t>NL-HaNA_1.01.02_3789_0023-page-45</t>
        </is>
      </c>
      <c r="B4533" t="inlineStr">
        <is>
          <t>NL-HaNA_1.01.02_3789_0023-column-2627-478-882-2877</t>
        </is>
      </c>
      <c r="C4533" t="inlineStr">
        <is>
          <t>lemma</t>
        </is>
      </c>
      <c r="D4533" t="n">
        <v>2623</v>
      </c>
      <c r="E4533" t="n">
        <v>3013</v>
      </c>
      <c r="F4533" t="inlineStr">
        <is>
          <t>Lobel aangestelat tot Scheepeu van 's Herto-</t>
        </is>
      </c>
      <c r="G4533">
        <f>HYPERLINK("https://images.diginfra.net/iiif/NL-HaNA_1.01.02/3789/NL-HaNA_1.01.02_3789_0023.jpg/2527,378,1082,3077/full/0/default.jpg", "iiif_url")</f>
        <v/>
      </c>
    </row>
    <row r="4534">
      <c r="A4534" t="inlineStr">
        <is>
          <t>NL-HaNA_1.01.02_3789_0023-page-45</t>
        </is>
      </c>
      <c r="B4534" t="inlineStr">
        <is>
          <t>NL-HaNA_1.01.02_3789_0023-column-2627-478-882-2877</t>
        </is>
      </c>
      <c r="C4534" t="inlineStr">
        <is>
          <t>continuation</t>
        </is>
      </c>
      <c r="D4534" t="n">
        <v>2672</v>
      </c>
      <c r="E4534" t="n">
        <v>3064</v>
      </c>
      <c r="F4534" t="inlineStr">
        <is>
          <t xml:space="preserve">    genbosch 499.</t>
        </is>
      </c>
      <c r="G4534">
        <f>HYPERLINK("https://images.diginfra.net/iiif/NL-HaNA_1.01.02/3789/NL-HaNA_1.01.02_3789_0023.jpg/2527,378,1082,3077/full/0/default.jpg", "iiif_url")</f>
        <v/>
      </c>
    </row>
    <row r="4535">
      <c r="A4535" t="inlineStr">
        <is>
          <t>NL-HaNA_1.01.02_3789_0023-page-45</t>
        </is>
      </c>
      <c r="B4535" t="inlineStr">
        <is>
          <t>NL-HaNA_1.01.02_3789_0023-column-2627-478-882-2877</t>
        </is>
      </c>
      <c r="C4535" t="inlineStr">
        <is>
          <t>lemma</t>
        </is>
      </c>
      <c r="D4535" t="n">
        <v>2623</v>
      </c>
      <c r="E4535" t="n">
        <v>3111</v>
      </c>
      <c r="F4535" t="inlineStr">
        <is>
          <t>Loben Sels wegens Gelderlandt gecommitteert</t>
        </is>
      </c>
      <c r="G4535">
        <f>HYPERLINK("https://images.diginfra.net/iiif/NL-HaNA_1.01.02/3789/NL-HaNA_1.01.02_3789_0023.jpg/2527,378,1082,3077/full/0/default.jpg", "iiif_url")</f>
        <v/>
      </c>
    </row>
    <row r="4536">
      <c r="A4536" t="inlineStr">
        <is>
          <t>NL-HaNA_1.01.02_3789_0023-page-45</t>
        </is>
      </c>
      <c r="B4536" t="inlineStr">
        <is>
          <t>NL-HaNA_1.01.02_3789_0023-column-2627-478-882-2877</t>
        </is>
      </c>
      <c r="C4536" t="inlineStr">
        <is>
          <t>continuation</t>
        </is>
      </c>
      <c r="D4536" t="n">
        <v>2672</v>
      </c>
      <c r="E4536" t="n">
        <v>3160</v>
      </c>
      <c r="F4536" t="inlineStr">
        <is>
          <t xml:space="preserve">    in des Generaliteyts Rekenkamer. 587.</t>
        </is>
      </c>
      <c r="G4536">
        <f>HYPERLINK("https://images.diginfra.net/iiif/NL-HaNA_1.01.02/3789/NL-HaNA_1.01.02_3789_0023.jpg/2527,378,1082,3077/full/0/default.jpg", "iiif_url")</f>
        <v/>
      </c>
    </row>
    <row r="4537">
      <c r="A4537" t="inlineStr">
        <is>
          <t>NL-HaNA_1.01.02_3789_0023-page-45</t>
        </is>
      </c>
      <c r="B4537" t="inlineStr">
        <is>
          <t>NL-HaNA_1.01.02_3789_0023-column-2627-478-882-2877</t>
        </is>
      </c>
      <c r="C4537" t="inlineStr">
        <is>
          <t>lemma</t>
        </is>
      </c>
      <c r="D4537" t="n">
        <v>2628</v>
      </c>
      <c r="E4537" t="n">
        <v>3205</v>
      </c>
      <c r="F4537" t="inlineStr">
        <is>
          <t>Loefen eedt van getrouwigheyt. as1</t>
        </is>
      </c>
      <c r="G4537">
        <f>HYPERLINK("https://images.diginfra.net/iiif/NL-HaNA_1.01.02/3789/NL-HaNA_1.01.02_3789_0023.jpg/2527,378,1082,3077/full/0/default.jpg", "iiif_url")</f>
        <v/>
      </c>
    </row>
    <row r="4538">
      <c r="A4538" t="inlineStr">
        <is>
          <t>NL-HaNA_1.01.02_3789_0023-page-45</t>
        </is>
      </c>
      <c r="B4538" t="inlineStr">
        <is>
          <t>NL-HaNA_1.01.02_3789_0023-column-2627-478-882-2877</t>
        </is>
      </c>
      <c r="C4538" t="inlineStr">
        <is>
          <t>lemma</t>
        </is>
      </c>
      <c r="D4538" t="n">
        <v>2628</v>
      </c>
      <c r="E4538" t="n">
        <v>3256</v>
      </c>
      <c r="F4538" t="inlineStr">
        <is>
          <t>Loef eedt by procuratie voor vander Duy.</t>
        </is>
      </c>
      <c r="G4538">
        <f>HYPERLINK("https://images.diginfra.net/iiif/NL-HaNA_1.01.02/3789/NL-HaNA_1.01.02_3789_0023.jpg/2527,378,1082,3077/full/0/default.jpg", "iiif_url")</f>
        <v/>
      </c>
    </row>
    <row r="4539">
      <c r="A4539" t="inlineStr">
        <is>
          <t>NL-HaNA_1.01.02_3789_0023-page-45</t>
        </is>
      </c>
      <c r="B4539" t="inlineStr">
        <is>
          <t>NL-HaNA_1.01.02_3789_0023-column-2627-478-882-2877</t>
        </is>
      </c>
      <c r="C4539" t="inlineStr">
        <is>
          <t>continuation</t>
        </is>
      </c>
      <c r="D4539" t="n">
        <v>2679</v>
      </c>
      <c r="E4539" t="n">
        <v>3311</v>
      </c>
      <c r="F4539" t="inlineStr">
        <is>
          <t xml:space="preserve">    322.</t>
        </is>
      </c>
      <c r="G4539">
        <f>HYPERLINK("https://images.diginfra.net/iiif/NL-HaNA_1.01.02/3789/NL-HaNA_1.01.02_3789_0023.jpg/2527,378,1082,3077/full/0/default.jpg", "iiif_url")</f>
        <v/>
      </c>
    </row>
    <row r="4541">
      <c r="A4541" t="inlineStr">
        <is>
          <t>NL-HaNA_1.01.02_3789_0023-page-45</t>
        </is>
      </c>
      <c r="B4541" t="inlineStr">
        <is>
          <t>NL-HaNA_1.01.02_3789_0023-column-3601-438-910-2897</t>
        </is>
      </c>
      <c r="C4541" t="inlineStr">
        <is>
          <t>lemma</t>
        </is>
      </c>
      <c r="D4541" t="n">
        <v>3603</v>
      </c>
      <c r="E4541" t="n">
        <v>470</v>
      </c>
      <c r="F4541" t="inlineStr">
        <is>
          <t>van Lom om remisse, de Raadt van Staate</t>
        </is>
      </c>
      <c r="G4541">
        <f>HYPERLINK("https://images.diginfra.net/iiif/NL-HaNA_1.01.02/3789/NL-HaNA_1.01.02_3789_0023.jpg/3501,338,1110,3097/full/0/default.jpg", "iiif_url")</f>
        <v/>
      </c>
    </row>
    <row r="4542">
      <c r="A4542" t="inlineStr">
        <is>
          <t>NL-HaNA_1.01.02_3789_0023-page-45</t>
        </is>
      </c>
      <c r="B4542" t="inlineStr">
        <is>
          <t>NL-HaNA_1.01.02_3789_0023-column-3601-438-910-2897</t>
        </is>
      </c>
      <c r="C4542" t="inlineStr">
        <is>
          <t>continuation</t>
        </is>
      </c>
      <c r="D4542" t="n">
        <v>3652</v>
      </c>
      <c r="E4542" t="n">
        <v>517</v>
      </c>
      <c r="F4542" t="inlineStr">
        <is>
          <t xml:space="preserve">    te advisteren. 285.</t>
        </is>
      </c>
      <c r="G4542">
        <f>HYPERLINK("https://images.diginfra.net/iiif/NL-HaNA_1.01.02/3789/NL-HaNA_1.01.02_3789_0023.jpg/3501,338,1110,3097/full/0/default.jpg", "iiif_url")</f>
        <v/>
      </c>
    </row>
    <row r="4543">
      <c r="A4543" t="inlineStr">
        <is>
          <t>NL-HaNA_1.01.02_3789_0023-page-45</t>
        </is>
      </c>
      <c r="B4543" t="inlineStr">
        <is>
          <t>NL-HaNA_1.01.02_3789_0023-column-3601-438-910-2897</t>
        </is>
      </c>
      <c r="C4543" t="inlineStr">
        <is>
          <t>repeat_lemma</t>
        </is>
      </c>
      <c r="D4543" t="n">
        <v>3772</v>
      </c>
      <c r="E4543" t="n">
        <v>574</v>
      </c>
      <c r="F4543" t="inlineStr">
        <is>
          <t xml:space="preserve">        advis, en geaccordeert. 618.</t>
        </is>
      </c>
      <c r="G4543">
        <f>HYPERLINK("https://images.diginfra.net/iiif/NL-HaNA_1.01.02/3789/NL-HaNA_1.01.02_3789_0023.jpg/3501,338,1110,3097/full/0/default.jpg", "iiif_url")</f>
        <v/>
      </c>
    </row>
    <row r="4544">
      <c r="A4544" t="inlineStr">
        <is>
          <t>NL-HaNA_1.01.02_3789_0023-page-45</t>
        </is>
      </c>
      <c r="B4544" t="inlineStr">
        <is>
          <t>NL-HaNA_1.01.02_3789_0023-column-3601-438-910-2897</t>
        </is>
      </c>
      <c r="C4544" t="inlineStr">
        <is>
          <t>lemma</t>
        </is>
      </c>
      <c r="D4544" t="n">
        <v>3606</v>
      </c>
      <c r="E4544" t="n">
        <v>612</v>
      </c>
      <c r="F4544" t="inlineStr">
        <is>
          <t>Louisa, Oatroy om te dispoueeren. 154.</t>
        </is>
      </c>
      <c r="G4544">
        <f>HYPERLINK("https://images.diginfra.net/iiif/NL-HaNA_1.01.02/3789/NL-HaNA_1.01.02_3789_0023.jpg/3501,338,1110,3097/full/0/default.jpg", "iiif_url")</f>
        <v/>
      </c>
    </row>
    <row r="4545">
      <c r="A4545" t="inlineStr">
        <is>
          <t>NL-HaNA_1.01.02_3789_0023-page-45</t>
        </is>
      </c>
      <c r="B4545" t="inlineStr">
        <is>
          <t>NL-HaNA_1.01.02_3789_0023-column-3601-438-910-2897</t>
        </is>
      </c>
      <c r="C4545" t="inlineStr">
        <is>
          <t>lemma</t>
        </is>
      </c>
      <c r="D4545" t="n">
        <v>3603</v>
      </c>
      <c r="E4545" t="n">
        <v>666</v>
      </c>
      <c r="F4545" t="inlineStr">
        <is>
          <t>Luiscius, uotifeceerende bet huwelijk van de</t>
        </is>
      </c>
      <c r="G4545">
        <f>HYPERLINK("https://images.diginfra.net/iiif/NL-HaNA_1.01.02/3789/NL-HaNA_1.01.02_3789_0023.jpg/3501,338,1110,3097/full/0/default.jpg", "iiif_url")</f>
        <v/>
      </c>
    </row>
    <row r="4546">
      <c r="A4546" t="inlineStr">
        <is>
          <t>NL-HaNA_1.01.02_3789_0023-page-45</t>
        </is>
      </c>
      <c r="B4546" t="inlineStr">
        <is>
          <t>NL-HaNA_1.01.02_3789_0023-column-3601-438-910-2897</t>
        </is>
      </c>
      <c r="C4546" t="inlineStr">
        <is>
          <t>continuation</t>
        </is>
      </c>
      <c r="D4546" t="n">
        <v>3652</v>
      </c>
      <c r="E4546" t="n">
        <v>717</v>
      </c>
      <c r="F4546" t="inlineStr">
        <is>
          <t xml:space="preserve">    vierde Princesse van Pruysen mei de Marck-</t>
        </is>
      </c>
      <c r="G4546">
        <f>HYPERLINK("https://images.diginfra.net/iiif/NL-HaNA_1.01.02/3789/NL-HaNA_1.01.02_3789_0023.jpg/3501,338,1110,3097/full/0/default.jpg", "iiif_url")</f>
        <v/>
      </c>
    </row>
    <row r="4547">
      <c r="A4547" t="inlineStr">
        <is>
          <t>NL-HaNA_1.01.02_3789_0023-page-45</t>
        </is>
      </c>
      <c r="B4547" t="inlineStr">
        <is>
          <t>NL-HaNA_1.01.02_3789_0023-column-3601-438-910-2897</t>
        </is>
      </c>
      <c r="C4547" t="inlineStr">
        <is>
          <t>continuation</t>
        </is>
      </c>
      <c r="D4547" t="n">
        <v>3648</v>
      </c>
      <c r="E4547" t="n">
        <v>769</v>
      </c>
      <c r="F4547" t="inlineStr">
        <is>
          <t xml:space="preserve">    grauve van Brandenbuigb, en compliment</t>
        </is>
      </c>
      <c r="G4547">
        <f>HYPERLINK("https://images.diginfra.net/iiif/NL-HaNA_1.01.02/3789/NL-HaNA_1.01.02_3789_0023.jpg/3501,338,1110,3097/full/0/default.jpg", "iiif_url")</f>
        <v/>
      </c>
    </row>
    <row r="4548">
      <c r="A4548" t="inlineStr">
        <is>
          <t>NL-HaNA_1.01.02_3789_0023-page-45</t>
        </is>
      </c>
      <c r="B4548" t="inlineStr">
        <is>
          <t>NL-HaNA_1.01.02_3789_0023-column-3601-438-910-2897</t>
        </is>
      </c>
      <c r="C4548" t="inlineStr">
        <is>
          <t>continuation</t>
        </is>
      </c>
      <c r="D4548" t="n">
        <v>3650</v>
      </c>
      <c r="E4548" t="n">
        <v>815</v>
      </c>
      <c r="F4548" t="inlineStr">
        <is>
          <t xml:space="preserve">    van felicitatie. 661.</t>
        </is>
      </c>
      <c r="G4548">
        <f>HYPERLINK("https://images.diginfra.net/iiif/NL-HaNA_1.01.02/3789/NL-HaNA_1.01.02_3789_0023.jpg/3501,338,1110,3097/full/0/default.jpg", "iiif_url")</f>
        <v/>
      </c>
    </row>
    <row r="4549">
      <c r="A4549" t="inlineStr">
        <is>
          <t>NL-HaNA_1.01.02_3789_0023-page-45</t>
        </is>
      </c>
      <c r="B4549" t="inlineStr">
        <is>
          <t>NL-HaNA_1.01.02_3789_0023-column-3601-438-910-2897</t>
        </is>
      </c>
      <c r="C4549" t="inlineStr">
        <is>
          <t>lemma</t>
        </is>
      </c>
      <c r="D4549" t="n">
        <v>3601</v>
      </c>
      <c r="E4549" t="n">
        <v>859</v>
      </c>
      <c r="F4549" t="inlineStr">
        <is>
          <t>Lundiman, Pasport ad omnes populos.</t>
        </is>
      </c>
      <c r="G4549">
        <f>HYPERLINK("https://images.diginfra.net/iiif/NL-HaNA_1.01.02/3789/NL-HaNA_1.01.02_3789_0023.jpg/3501,338,1110,3097/full/0/default.jpg", "iiif_url")</f>
        <v/>
      </c>
    </row>
    <row r="4550">
      <c r="A4550" t="inlineStr">
        <is>
          <t>NL-HaNA_1.01.02_3789_0023-page-45</t>
        </is>
      </c>
      <c r="B4550" t="inlineStr">
        <is>
          <t>NL-HaNA_1.01.02_3789_0023-column-3601-438-910-2897</t>
        </is>
      </c>
      <c r="C4550" t="inlineStr">
        <is>
          <t>continuation</t>
        </is>
      </c>
      <c r="D4550" t="n">
        <v>3650</v>
      </c>
      <c r="E4550" t="n">
        <v>918</v>
      </c>
      <c r="F4550" t="inlineStr">
        <is>
          <t xml:space="preserve">    354.</t>
        </is>
      </c>
      <c r="G4550">
        <f>HYPERLINK("https://images.diginfra.net/iiif/NL-HaNA_1.01.02/3789/NL-HaNA_1.01.02_3789_0023.jpg/3501,338,1110,3097/full/0/default.jpg", "iiif_url")</f>
        <v/>
      </c>
    </row>
    <row r="4551">
      <c r="A4551" t="inlineStr">
        <is>
          <t>NL-HaNA_1.01.02_3789_0023-page-45</t>
        </is>
      </c>
      <c r="B4551" t="inlineStr">
        <is>
          <t>NL-HaNA_1.01.02_3789_0023-column-3601-438-910-2897</t>
        </is>
      </c>
      <c r="C4551" t="inlineStr">
        <is>
          <t>lemma</t>
        </is>
      </c>
      <c r="D4551" t="n">
        <v>3601</v>
      </c>
      <c r="E4551" t="n">
        <v>949</v>
      </c>
      <c r="F4551" t="inlineStr">
        <is>
          <t>Luyck, Bigtbop en Prince, antwoordt, raa-</t>
        </is>
      </c>
      <c r="G4551">
        <f>HYPERLINK("https://images.diginfra.net/iiif/NL-HaNA_1.01.02/3789/NL-HaNA_1.01.02_3789_0023.jpg/3501,338,1110,3097/full/0/default.jpg", "iiif_url")</f>
        <v/>
      </c>
    </row>
    <row r="4552">
      <c r="A4552" t="inlineStr">
        <is>
          <t>NL-HaNA_1.01.02_3789_0023-page-45</t>
        </is>
      </c>
      <c r="B4552" t="inlineStr">
        <is>
          <t>NL-HaNA_1.01.02_3789_0023-column-3601-438-910-2897</t>
        </is>
      </c>
      <c r="C4552" t="inlineStr">
        <is>
          <t>continuation</t>
        </is>
      </c>
      <c r="D4552" t="n">
        <v>3645</v>
      </c>
      <c r="E4552" t="n">
        <v>1005</v>
      </c>
      <c r="F4552" t="inlineStr">
        <is>
          <t xml:space="preserve">    kende de passugie van het Regiment van</t>
        </is>
      </c>
      <c r="G4552">
        <f>HYPERLINK("https://images.diginfra.net/iiif/NL-HaNA_1.01.02/3789/NL-HaNA_1.01.02_3789_0023.jpg/3501,338,1110,3097/full/0/default.jpg", "iiif_url")</f>
        <v/>
      </c>
    </row>
    <row r="4553">
      <c r="A4553" t="inlineStr">
        <is>
          <t>NL-HaNA_1.01.02_3789_0023-page-45</t>
        </is>
      </c>
      <c r="B4553" t="inlineStr">
        <is>
          <t>NL-HaNA_1.01.02_3789_0023-column-3601-438-910-2897</t>
        </is>
      </c>
      <c r="C4553" t="inlineStr">
        <is>
          <t>continuation</t>
        </is>
      </c>
      <c r="D4553" t="n">
        <v>3648</v>
      </c>
      <c r="E4553" t="n">
        <v>1054</v>
      </c>
      <c r="F4553" t="inlineStr">
        <is>
          <t xml:space="preserve">    Vilattes van Maastricht naar de Graas.</t>
        </is>
      </c>
      <c r="G4553">
        <f>HYPERLINK("https://images.diginfra.net/iiif/NL-HaNA_1.01.02/3789/NL-HaNA_1.01.02_3789_0023.jpg/3501,338,1110,3097/full/0/default.jpg", "iiif_url")</f>
        <v/>
      </c>
    </row>
    <row r="4554">
      <c r="A4554" t="inlineStr">
        <is>
          <t>NL-HaNA_1.01.02_3789_0023-page-45</t>
        </is>
      </c>
      <c r="B4554" t="inlineStr">
        <is>
          <t>NL-HaNA_1.01.02_3789_0023-column-3601-438-910-2897</t>
        </is>
      </c>
      <c r="C4554" t="inlineStr">
        <is>
          <t>continuation</t>
        </is>
      </c>
      <c r="D4554" t="n">
        <v>3650</v>
      </c>
      <c r="E4554" t="n">
        <v>1107</v>
      </c>
      <c r="F4554" t="inlineStr">
        <is>
          <t xml:space="preserve">    ain.</t>
        </is>
      </c>
      <c r="G4554">
        <f>HYPERLINK("https://images.diginfra.net/iiif/NL-HaNA_1.01.02/3789/NL-HaNA_1.01.02_3789_0023.jpg/3501,338,1110,3097/full/0/default.jpg", "iiif_url")</f>
        <v/>
      </c>
    </row>
    <row r="4555">
      <c r="A4555" t="inlineStr">
        <is>
          <t>NL-HaNA_1.01.02_3789_0023-page-45</t>
        </is>
      </c>
      <c r="B4555" t="inlineStr">
        <is>
          <t>NL-HaNA_1.01.02_3789_0023-column-3601-438-910-2897</t>
        </is>
      </c>
      <c r="C4555" t="inlineStr">
        <is>
          <t>repeat_lemma</t>
        </is>
      </c>
      <c r="D4555" t="n">
        <v>3767</v>
      </c>
      <c r="E4555" t="n">
        <v>1149</v>
      </c>
      <c r="F4555" t="inlineStr">
        <is>
          <t xml:space="preserve">        aangeschreven dat baar Hoogb Mog.</t>
        </is>
      </c>
      <c r="G4555">
        <f>HYPERLINK("https://images.diginfra.net/iiif/NL-HaNA_1.01.02/3789/NL-HaNA_1.01.02_3789_0023.jpg/3501,338,1110,3097/full/0/default.jpg", "iiif_url")</f>
        <v/>
      </c>
    </row>
    <row r="4556">
      <c r="A4556" t="inlineStr">
        <is>
          <t>NL-HaNA_1.01.02_3789_0023-page-45</t>
        </is>
      </c>
      <c r="B4556" t="inlineStr">
        <is>
          <t>NL-HaNA_1.01.02_3789_0023-column-3601-438-910-2897</t>
        </is>
      </c>
      <c r="C4556" t="inlineStr">
        <is>
          <t>continuation</t>
        </is>
      </c>
      <c r="D4556" t="n">
        <v>3648</v>
      </c>
      <c r="E4556" t="n">
        <v>1196</v>
      </c>
      <c r="F4556" t="inlineStr">
        <is>
          <t xml:space="preserve">    Commigarissin Decisturs in bei laatst van</t>
        </is>
      </c>
      <c r="G4556">
        <f>HYPERLINK("https://images.diginfra.net/iiif/NL-HaNA_1.01.02/3789/NL-HaNA_1.01.02_3789_0023.jpg/3501,338,1110,3097/full/0/default.jpg", "iiif_url")</f>
        <v/>
      </c>
    </row>
    <row r="4557">
      <c r="A4557" t="inlineStr">
        <is>
          <t>NL-HaNA_1.01.02_3789_0023-page-45</t>
        </is>
      </c>
      <c r="B4557" t="inlineStr">
        <is>
          <t>NL-HaNA_1.01.02_3789_0023-column-3601-438-910-2897</t>
        </is>
      </c>
      <c r="C4557" t="inlineStr">
        <is>
          <t>continuation</t>
        </is>
      </c>
      <c r="D4557" t="n">
        <v>3645</v>
      </c>
      <c r="E4557" t="n">
        <v>1246</v>
      </c>
      <c r="F4557" t="inlineStr">
        <is>
          <t xml:space="preserve">    July iot Maafricht sullen zyn. 354.</t>
        </is>
      </c>
      <c r="G4557">
        <f>HYPERLINK("https://images.diginfra.net/iiif/NL-HaNA_1.01.02/3789/NL-HaNA_1.01.02_3789_0023.jpg/3501,338,1110,3097/full/0/default.jpg", "iiif_url")</f>
        <v/>
      </c>
    </row>
    <row r="4558">
      <c r="A4558" t="inlineStr">
        <is>
          <t>NL-HaNA_1.01.02_3789_0023-page-45</t>
        </is>
      </c>
      <c r="B4558" t="inlineStr">
        <is>
          <t>NL-HaNA_1.01.02_3789_0023-column-3601-438-910-2897</t>
        </is>
      </c>
      <c r="C4558" t="inlineStr">
        <is>
          <t>lemma</t>
        </is>
      </c>
      <c r="D4558" t="n">
        <v>3596</v>
      </c>
      <c r="E4558" t="n">
        <v>1293</v>
      </c>
      <c r="F4558" t="inlineStr">
        <is>
          <t>Lyclama a Meboslt, advis op het versie</t>
        </is>
      </c>
      <c r="G4558">
        <f>HYPERLINK("https://images.diginfra.net/iiif/NL-HaNA_1.01.02/3789/NL-HaNA_1.01.02_3789_0023.jpg/3501,338,1110,3097/full/0/default.jpg", "iiif_url")</f>
        <v/>
      </c>
    </row>
    <row r="4559">
      <c r="A4559" t="inlineStr">
        <is>
          <t>NL-HaNA_1.01.02_3789_0023-page-45</t>
        </is>
      </c>
      <c r="B4559" t="inlineStr">
        <is>
          <t>NL-HaNA_1.01.02_3789_0023-column-3601-438-910-2897</t>
        </is>
      </c>
      <c r="C4559" t="inlineStr">
        <is>
          <t>continuation</t>
        </is>
      </c>
      <c r="D4559" t="n">
        <v>3648</v>
      </c>
      <c r="E4559" t="n">
        <v>1346</v>
      </c>
      <c r="F4559" t="inlineStr">
        <is>
          <t xml:space="preserve">    om approbatie van collatie op Jum, de</t>
        </is>
      </c>
      <c r="G4559">
        <f>HYPERLINK("https://images.diginfra.net/iiif/NL-HaNA_1.01.02/3789/NL-HaNA_1.01.02_3789_0023.jpg/3501,338,1110,3097/full/0/default.jpg", "iiif_url")</f>
        <v/>
      </c>
    </row>
    <row r="4560">
      <c r="A4560" t="inlineStr">
        <is>
          <t>NL-HaNA_1.01.02_3789_0023-page-45</t>
        </is>
      </c>
      <c r="B4560" t="inlineStr">
        <is>
          <t>NL-HaNA_1.01.02_3789_0023-column-3601-438-910-2897</t>
        </is>
      </c>
      <c r="C4560" t="inlineStr">
        <is>
          <t>continuation</t>
        </is>
      </c>
      <c r="D4560" t="n">
        <v>3648</v>
      </c>
      <c r="E4560" t="n">
        <v>1391</v>
      </c>
      <c r="F4560" t="inlineStr">
        <is>
          <t xml:space="preserve">    Generaliteyts Recckeukaamer ie adviseeren-</t>
        </is>
      </c>
      <c r="G4560">
        <f>HYPERLINK("https://images.diginfra.net/iiif/NL-HaNA_1.01.02/3789/NL-HaNA_1.01.02_3789_0023.jpg/3501,338,1110,3097/full/0/default.jpg", "iiif_url")</f>
        <v/>
      </c>
    </row>
    <row r="4561">
      <c r="A4561" t="inlineStr">
        <is>
          <t>NL-HaNA_1.01.02_3789_0023-page-45</t>
        </is>
      </c>
      <c r="B4561" t="inlineStr">
        <is>
          <t>NL-HaNA_1.01.02_3789_0023-column-3601-438-910-2897</t>
        </is>
      </c>
      <c r="C4561" t="inlineStr">
        <is>
          <t>continuation</t>
        </is>
      </c>
      <c r="D4561" t="n">
        <v>3648</v>
      </c>
      <c r="E4561" t="n">
        <v>1444</v>
      </c>
      <c r="F4561" t="inlineStr">
        <is>
          <t xml:space="preserve">    263.</t>
        </is>
      </c>
      <c r="G4561">
        <f>HYPERLINK("https://images.diginfra.net/iiif/NL-HaNA_1.01.02/3789/NL-HaNA_1.01.02_3789_0023.jpg/3501,338,1110,3097/full/0/default.jpg", "iiif_url")</f>
        <v/>
      </c>
    </row>
    <row r="4562">
      <c r="A4562" t="inlineStr">
        <is>
          <t>NL-HaNA_1.01.02_3789_0023-page-45</t>
        </is>
      </c>
      <c r="B4562" t="inlineStr">
        <is>
          <t>NL-HaNA_1.01.02_3789_0023-column-3601-438-910-2897</t>
        </is>
      </c>
      <c r="C4562" t="inlineStr">
        <is>
          <t>repeat_lemma</t>
        </is>
      </c>
      <c r="D4562" t="n">
        <v>3762</v>
      </c>
      <c r="E4562" t="n">
        <v>1490</v>
      </c>
      <c r="F4562" t="inlineStr">
        <is>
          <t xml:space="preserve">        lerigbt, mn geapprobeert. 295.</t>
        </is>
      </c>
      <c r="G4562">
        <f>HYPERLINK("https://images.diginfra.net/iiif/NL-HaNA_1.01.02/3789/NL-HaNA_1.01.02_3789_0023.jpg/3501,338,1110,3097/full/0/default.jpg", "iiif_url")</f>
        <v/>
      </c>
    </row>
    <row r="4563">
      <c r="A4563" t="inlineStr">
        <is>
          <t>NL-HaNA_1.01.02_3789_0023-page-45</t>
        </is>
      </c>
      <c r="B4563" t="inlineStr">
        <is>
          <t>NL-HaNA_1.01.02_3789_0023-column-3601-438-910-2897</t>
        </is>
      </c>
      <c r="C4563" t="inlineStr">
        <is>
          <t>lemma</t>
        </is>
      </c>
      <c r="D4563" t="n">
        <v>3594</v>
      </c>
      <c r="E4563" t="n">
        <v>1531</v>
      </c>
      <c r="F4563" t="inlineStr">
        <is>
          <t>Lyclama a Mebolt weegens Vrieslandt ter</t>
        </is>
      </c>
      <c r="G4563">
        <f>HYPERLINK("https://images.diginfra.net/iiif/NL-HaNA_1.01.02/3789/NL-HaNA_1.01.02_3789_0023.jpg/3501,338,1110,3097/full/0/default.jpg", "iiif_url")</f>
        <v/>
      </c>
    </row>
    <row r="4564">
      <c r="A4564" t="inlineStr">
        <is>
          <t>NL-HaNA_1.01.02_3789_0023-page-45</t>
        </is>
      </c>
      <c r="B4564" t="inlineStr">
        <is>
          <t>NL-HaNA_1.01.02_3789_0023-column-3601-438-910-2897</t>
        </is>
      </c>
      <c r="C4564" t="inlineStr">
        <is>
          <t>continuation</t>
        </is>
      </c>
      <c r="D4564" t="n">
        <v>3643</v>
      </c>
      <c r="E4564" t="n">
        <v>1582</v>
      </c>
      <c r="F4564" t="inlineStr">
        <is>
          <t xml:space="preserve">    Generaliteyt gecommitteert. 352.</t>
        </is>
      </c>
      <c r="G4564">
        <f>HYPERLINK("https://images.diginfra.net/iiif/NL-HaNA_1.01.02/3789/NL-HaNA_1.01.02_3789_0023.jpg/3501,338,1110,3097/full/0/default.jpg", "iiif_url")</f>
        <v/>
      </c>
    </row>
    <row r="4565">
      <c r="A4565" t="inlineStr">
        <is>
          <t>NL-HaNA_1.01.02_3789_0023-page-45</t>
        </is>
      </c>
      <c r="B4565" t="inlineStr">
        <is>
          <t>NL-HaNA_1.01.02_3789_0023-column-3601-438-910-2897</t>
        </is>
      </c>
      <c r="C4565" t="inlineStr">
        <is>
          <t>lemma</t>
        </is>
      </c>
      <c r="D4565" t="n">
        <v>3596</v>
      </c>
      <c r="E4565" t="n">
        <v>1629</v>
      </c>
      <c r="F4565" t="inlineStr">
        <is>
          <t>Lynden aangeftelat tot Ontfangêr Generaal van</t>
        </is>
      </c>
      <c r="G4565">
        <f>HYPERLINK("https://images.diginfra.net/iiif/NL-HaNA_1.01.02/3789/NL-HaNA_1.01.02_3789_0023.jpg/3501,338,1110,3097/full/0/default.jpg", "iiif_url")</f>
        <v/>
      </c>
    </row>
    <row r="4566">
      <c r="A4566" t="inlineStr">
        <is>
          <t>NL-HaNA_1.01.02_3789_0023-page-45</t>
        </is>
      </c>
      <c r="B4566" t="inlineStr">
        <is>
          <t>NL-HaNA_1.01.02_3789_0023-column-3601-438-910-2897</t>
        </is>
      </c>
      <c r="C4566" t="inlineStr">
        <is>
          <t>continuation</t>
        </is>
      </c>
      <c r="D4566" t="n">
        <v>3641</v>
      </c>
      <c r="E4566" t="n">
        <v>1675</v>
      </c>
      <c r="F4566" t="inlineStr">
        <is>
          <t xml:space="preserve">    de Beden van Braband. 328.</t>
        </is>
      </c>
      <c r="G4566">
        <f>HYPERLINK("https://images.diginfra.net/iiif/NL-HaNA_1.01.02/3789/NL-HaNA_1.01.02_3789_0023.jpg/3501,338,1110,3097/full/0/default.jpg", "iiif_url")</f>
        <v/>
      </c>
    </row>
    <row r="4567">
      <c r="A4567" t="inlineStr">
        <is>
          <t>NL-HaNA_1.01.02_3789_0023-page-45</t>
        </is>
      </c>
      <c r="B4567" t="inlineStr">
        <is>
          <t>NL-HaNA_1.01.02_3789_0023-column-3601-438-910-2897</t>
        </is>
      </c>
      <c r="C4567" t="inlineStr">
        <is>
          <t>lemma</t>
        </is>
      </c>
      <c r="D4567" t="n">
        <v>3596</v>
      </c>
      <c r="E4567" t="n">
        <v>1727</v>
      </c>
      <c r="F4567" t="inlineStr">
        <is>
          <t>van Lynden, Paspert om na het Leeger aan</t>
        </is>
      </c>
      <c r="G4567">
        <f>HYPERLINK("https://images.diginfra.net/iiif/NL-HaNA_1.01.02/3789/NL-HaNA_1.01.02_3789_0023.jpg/3501,338,1110,3097/full/0/default.jpg", "iiif_url")</f>
        <v/>
      </c>
    </row>
    <row r="4568">
      <c r="A4568" t="inlineStr">
        <is>
          <t>NL-HaNA_1.01.02_3789_0023-page-45</t>
        </is>
      </c>
      <c r="B4568" t="inlineStr">
        <is>
          <t>NL-HaNA_1.01.02_3789_0023-column-3601-438-910-2897</t>
        </is>
      </c>
      <c r="C4568" t="inlineStr">
        <is>
          <t>continuation</t>
        </is>
      </c>
      <c r="D4568" t="n">
        <v>3641</v>
      </c>
      <c r="E4568" t="n">
        <v>1775</v>
      </c>
      <c r="F4568" t="inlineStr">
        <is>
          <t xml:space="preserve">    den Rbyn te migen gaan. 342.</t>
        </is>
      </c>
      <c r="G4568">
        <f>HYPERLINK("https://images.diginfra.net/iiif/NL-HaNA_1.01.02/3789/NL-HaNA_1.01.02_3789_0023.jpg/3501,338,1110,3097/full/0/default.jpg", "iiif_url")</f>
        <v/>
      </c>
    </row>
    <row r="4569">
      <c r="A4569" t="inlineStr">
        <is>
          <t>NL-HaNA_1.01.02_3789_0023-page-45</t>
        </is>
      </c>
      <c r="B4569" t="inlineStr">
        <is>
          <t>NL-HaNA_1.01.02_3789_0023-column-3601-438-910-2897</t>
        </is>
      </c>
      <c r="C4569" t="inlineStr">
        <is>
          <t>lemma</t>
        </is>
      </c>
      <c r="D4569" t="n">
        <v>3596</v>
      </c>
      <c r="E4569" t="n">
        <v>1818</v>
      </c>
      <c r="F4569" t="inlineStr">
        <is>
          <t>van Lynden, rapport weegens uytwisselen van</t>
        </is>
      </c>
      <c r="G4569">
        <f>HYPERLINK("https://images.diginfra.net/iiif/NL-HaNA_1.01.02/3789/NL-HaNA_1.01.02_3789_0023.jpg/3501,338,1110,3097/full/0/default.jpg", "iiif_url")</f>
        <v/>
      </c>
    </row>
    <row r="4570">
      <c r="A4570" t="inlineStr">
        <is>
          <t>NL-HaNA_1.01.02_3789_0023-page-45</t>
        </is>
      </c>
      <c r="B4570" t="inlineStr">
        <is>
          <t>NL-HaNA_1.01.02_3789_0023-column-3601-438-910-2897</t>
        </is>
      </c>
      <c r="C4570" t="inlineStr">
        <is>
          <t>continuation</t>
        </is>
      </c>
      <c r="D4570" t="n">
        <v>3643</v>
      </c>
      <c r="E4570" t="n">
        <v>1870</v>
      </c>
      <c r="F4570" t="inlineStr">
        <is>
          <t xml:space="preserve">    de Ratificatie vver de limitscheydinge van</t>
        </is>
      </c>
      <c r="G4570">
        <f>HYPERLINK("https://images.diginfra.net/iiif/NL-HaNA_1.01.02/3789/NL-HaNA_1.01.02_3789_0023.jpg/3501,338,1110,3097/full/0/default.jpg", "iiif_url")</f>
        <v/>
      </c>
    </row>
    <row r="4571">
      <c r="A4571" t="inlineStr">
        <is>
          <t>NL-HaNA_1.01.02_3789_0023-page-45</t>
        </is>
      </c>
      <c r="B4571" t="inlineStr">
        <is>
          <t>NL-HaNA_1.01.02_3789_0023-column-3601-438-910-2897</t>
        </is>
      </c>
      <c r="C4571" t="inlineStr">
        <is>
          <t>continuation</t>
        </is>
      </c>
      <c r="D4571" t="n">
        <v>3641</v>
      </c>
      <c r="E4571" t="n">
        <v>1919</v>
      </c>
      <c r="F4571" t="inlineStr">
        <is>
          <t xml:space="preserve">    bet Landt van Cuyck. sis.</t>
        </is>
      </c>
      <c r="G4571">
        <f>HYPERLINK("https://images.diginfra.net/iiif/NL-HaNA_1.01.02/3789/NL-HaNA_1.01.02_3789_0023.jpg/3501,338,1110,3097/full/0/default.jpg", "iiif_url")</f>
        <v/>
      </c>
    </row>
    <row r="4572">
      <c r="A4572" t="inlineStr">
        <is>
          <t>NL-HaNA_1.01.02_3789_0023-page-45</t>
        </is>
      </c>
      <c r="B4572" t="inlineStr">
        <is>
          <t>NL-HaNA_1.01.02_3789_0023-column-3601-438-910-2897</t>
        </is>
      </c>
      <c r="C4572" t="inlineStr">
        <is>
          <t>lemma</t>
        </is>
      </c>
      <c r="D4572" t="n">
        <v>3594</v>
      </c>
      <c r="E4572" t="n">
        <v>1967</v>
      </c>
      <c r="F4572" t="inlineStr">
        <is>
          <t>Lynden vande Parck om neegen bondert Kof-</t>
        </is>
      </c>
      <c r="G4572">
        <f>HYPERLINK("https://images.diginfra.net/iiif/NL-HaNA_1.01.02/3789/NL-HaNA_1.01.02_3789_0023.jpg/3501,338,1110,3097/full/0/default.jpg", "iiif_url")</f>
        <v/>
      </c>
    </row>
    <row r="4573">
      <c r="A4573" t="inlineStr">
        <is>
          <t>NL-HaNA_1.01.02_3789_0023-page-45</t>
        </is>
      </c>
      <c r="B4573" t="inlineStr">
        <is>
          <t>NL-HaNA_1.01.02_3789_0023-column-3601-438-910-2897</t>
        </is>
      </c>
      <c r="C4573" t="inlineStr">
        <is>
          <t>continuation</t>
        </is>
      </c>
      <c r="D4573" t="n">
        <v>3638</v>
      </c>
      <c r="E4573" t="n">
        <v>2017</v>
      </c>
      <c r="F4573" t="inlineStr">
        <is>
          <t xml:space="preserve">    sers en Ballots voor den Prince van Oraigie</t>
        </is>
      </c>
      <c r="G4573">
        <f>HYPERLINK("https://images.diginfra.net/iiif/NL-HaNA_1.01.02/3789/NL-HaNA_1.01.02_3789_0023.jpg/3501,338,1110,3097/full/0/default.jpg", "iiif_url")</f>
        <v/>
      </c>
    </row>
    <row r="4574">
      <c r="A4574" t="inlineStr">
        <is>
          <t>NL-HaNA_1.01.02_3789_0023-page-45</t>
        </is>
      </c>
      <c r="B4574" t="inlineStr">
        <is>
          <t>NL-HaNA_1.01.02_3789_0023-column-3601-438-910-2897</t>
        </is>
      </c>
      <c r="C4574" t="inlineStr">
        <is>
          <t>continuation</t>
        </is>
      </c>
      <c r="D4574" t="n">
        <v>3645</v>
      </c>
      <c r="E4574" t="n">
        <v>2064</v>
      </c>
      <c r="F4574" t="inlineStr">
        <is>
          <t xml:space="preserve">    te moogen invoerev. 147.</t>
        </is>
      </c>
      <c r="G4574">
        <f>HYPERLINK("https://images.diginfra.net/iiif/NL-HaNA_1.01.02/3789/NL-HaNA_1.01.02_3789_0023.jpg/3501,338,1110,3097/full/0/default.jpg", "iiif_url")</f>
        <v/>
      </c>
    </row>
    <row r="4575">
      <c r="A4575" t="inlineStr">
        <is>
          <t>NL-HaNA_1.01.02_3789_0023-page-45</t>
        </is>
      </c>
      <c r="B4575" t="inlineStr">
        <is>
          <t>NL-HaNA_1.01.02_3789_0023-column-3601-438-910-2897</t>
        </is>
      </c>
      <c r="C4575" t="inlineStr">
        <is>
          <t>repeat_lemma</t>
        </is>
      </c>
      <c r="D4575" t="n">
        <v>3765</v>
      </c>
      <c r="E4575" t="n">
        <v>2114</v>
      </c>
      <c r="F4575" t="inlineStr">
        <is>
          <t xml:space="preserve">        Pasport om vier Paarden uyt Olden-</t>
        </is>
      </c>
      <c r="G4575">
        <f>HYPERLINK("https://images.diginfra.net/iiif/NL-HaNA_1.01.02/3789/NL-HaNA_1.01.02_3789_0023.jpg/3501,338,1110,3097/full/0/default.jpg", "iiif_url")</f>
        <v/>
      </c>
    </row>
    <row r="4576">
      <c r="A4576" t="inlineStr">
        <is>
          <t>NL-HaNA_1.01.02_3789_0023-page-45</t>
        </is>
      </c>
      <c r="B4576" t="inlineStr">
        <is>
          <t>NL-HaNA_1.01.02_3789_0023-column-3601-438-910-2897</t>
        </is>
      </c>
      <c r="C4576" t="inlineStr">
        <is>
          <t>continuation</t>
        </is>
      </c>
      <c r="D4576" t="n">
        <v>3643</v>
      </c>
      <c r="E4576" t="n">
        <v>2159</v>
      </c>
      <c r="F4576" t="inlineStr">
        <is>
          <t xml:space="preserve">    turgb te inogen inweren. 273.</t>
        </is>
      </c>
      <c r="G4576">
        <f>HYPERLINK("https://images.diginfra.net/iiif/NL-HaNA_1.01.02/3789/NL-HaNA_1.01.02_3789_0023.jpg/3501,338,1110,3097/full/0/default.jpg", "iiif_url")</f>
        <v/>
      </c>
    </row>
    <row r="4577">
      <c r="A4577" t="inlineStr">
        <is>
          <t>NL-HaNA_1.01.02_3789_0023-page-45</t>
        </is>
      </c>
      <c r="B4577" t="inlineStr">
        <is>
          <t>NL-HaNA_1.01.02_3789_0023-column-3601-438-910-2897</t>
        </is>
      </c>
      <c r="C4577" t="inlineStr">
        <is>
          <t>repeat_lemma</t>
        </is>
      </c>
      <c r="D4577" t="n">
        <v>3767</v>
      </c>
      <c r="E4577" t="n">
        <v>2210</v>
      </c>
      <c r="F4577" t="inlineStr">
        <is>
          <t xml:space="preserve">        twee maanden verbf. 324.</t>
        </is>
      </c>
      <c r="G4577">
        <f>HYPERLINK("https://images.diginfra.net/iiif/NL-HaNA_1.01.02/3789/NL-HaNA_1.01.02_3789_0023.jpg/3501,338,1110,3097/full/0/default.jpg", "iiif_url")</f>
        <v/>
      </c>
    </row>
    <row r="4578">
      <c r="A4578" t="inlineStr">
        <is>
          <t>NL-HaNA_1.01.02_3789_0023-page-45</t>
        </is>
      </c>
      <c r="B4578" t="inlineStr">
        <is>
          <t>NL-HaNA_1.01.02_3789_0023-column-3601-438-910-2897</t>
        </is>
      </c>
      <c r="C4578" t="inlineStr">
        <is>
          <t>repeat_lemma</t>
        </is>
      </c>
      <c r="D4578" t="n">
        <v>3767</v>
      </c>
      <c r="E4578" t="n">
        <v>2255</v>
      </c>
      <c r="F4578" t="inlineStr">
        <is>
          <t xml:space="preserve">        om ontslaaginge van ses wolle Deec-</t>
        </is>
      </c>
      <c r="G4578">
        <f>HYPERLINK("https://images.diginfra.net/iiif/NL-HaNA_1.01.02/3789/NL-HaNA_1.01.02_3789_0023.jpg/3501,338,1110,3097/full/0/default.jpg", "iiif_url")</f>
        <v/>
      </c>
    </row>
    <row r="4579">
      <c r="A4579" t="inlineStr">
        <is>
          <t>NL-HaNA_1.01.02_3789_0023-page-45</t>
        </is>
      </c>
      <c r="B4579" t="inlineStr">
        <is>
          <t>NL-HaNA_1.01.02_3789_0023-column-3601-438-910-2897</t>
        </is>
      </c>
      <c r="C4579" t="inlineStr">
        <is>
          <t>continuation</t>
        </is>
      </c>
      <c r="D4579" t="n">
        <v>3645</v>
      </c>
      <c r="E4579" t="n">
        <v>2307</v>
      </c>
      <c r="F4579" t="inlineStr">
        <is>
          <t xml:space="preserve">    kens, de Admiralleyt op de Maaze te ad-</t>
        </is>
      </c>
      <c r="G4579">
        <f>HYPERLINK("https://images.diginfra.net/iiif/NL-HaNA_1.01.02/3789/NL-HaNA_1.01.02_3789_0023.jpg/3501,338,1110,3097/full/0/default.jpg", "iiif_url")</f>
        <v/>
      </c>
    </row>
    <row r="4580">
      <c r="A4580" t="inlineStr">
        <is>
          <t>NL-HaNA_1.01.02_3789_0023-page-45</t>
        </is>
      </c>
      <c r="B4580" t="inlineStr">
        <is>
          <t>NL-HaNA_1.01.02_3789_0023-column-3601-438-910-2897</t>
        </is>
      </c>
      <c r="C4580" t="inlineStr">
        <is>
          <t>continuation</t>
        </is>
      </c>
      <c r="D4580" t="n">
        <v>3643</v>
      </c>
      <c r="E4580" t="n">
        <v>2354</v>
      </c>
      <c r="F4580" t="inlineStr">
        <is>
          <t xml:space="preserve">    seeren. 4430.</t>
        </is>
      </c>
      <c r="G4580">
        <f>HYPERLINK("https://images.diginfra.net/iiif/NL-HaNA_1.01.02/3789/NL-HaNA_1.01.02_3789_0023.jpg/3501,338,1110,3097/full/0/default.jpg", "iiif_url")</f>
        <v/>
      </c>
    </row>
    <row r="4581">
      <c r="A4581" t="inlineStr">
        <is>
          <t>NL-HaNA_1.01.02_3789_0023-page-45</t>
        </is>
      </c>
      <c r="B4581" t="inlineStr">
        <is>
          <t>NL-HaNA_1.01.02_3789_0023-column-3601-438-910-2897</t>
        </is>
      </c>
      <c r="C4581" t="inlineStr">
        <is>
          <t>repeat_lemma</t>
        </is>
      </c>
      <c r="D4581" t="n">
        <v>3765</v>
      </c>
      <c r="E4581" t="n">
        <v>2407</v>
      </c>
      <c r="F4581" t="inlineStr">
        <is>
          <t xml:space="preserve">        advis, en geaccordeert. 449.</t>
        </is>
      </c>
      <c r="G4581">
        <f>HYPERLINK("https://images.diginfra.net/iiif/NL-HaNA_1.01.02/3789/NL-HaNA_1.01.02_3789_0023.jpg/3501,338,1110,3097/full/0/default.jpg", "iiif_url")</f>
        <v/>
      </c>
    </row>
    <row r="4582">
      <c r="A4582" t="inlineStr">
        <is>
          <t>NL-HaNA_1.01.02_3789_0023-page-45</t>
        </is>
      </c>
      <c r="B4582" t="inlineStr">
        <is>
          <t>NL-HaNA_1.01.02_3789_0023-column-3601-438-910-2897</t>
        </is>
      </c>
      <c r="C4582" t="inlineStr">
        <is>
          <t>lemma</t>
        </is>
      </c>
      <c r="D4582" t="n">
        <v>3601</v>
      </c>
      <c r="E4582" t="n">
        <v>2454</v>
      </c>
      <c r="F4582" t="inlineStr">
        <is>
          <t>van Lynden, verbf drie maanden. 190.</t>
        </is>
      </c>
      <c r="G4582">
        <f>HYPERLINK("https://images.diginfra.net/iiif/NL-HaNA_1.01.02/3789/NL-HaNA_1.01.02_3789_0023.jpg/3501,338,1110,3097/full/0/default.jpg", "iiif_url")</f>
        <v/>
      </c>
    </row>
    <row r="4583">
      <c r="A4583" t="inlineStr">
        <is>
          <t>NL-HaNA_1.01.02_3789_0023-page-45</t>
        </is>
      </c>
      <c r="B4583" t="inlineStr">
        <is>
          <t>NL-HaNA_1.01.02_3789_0023-column-3601-438-910-2897</t>
        </is>
      </c>
      <c r="C4583" t="inlineStr">
        <is>
          <t>repeat_lemma</t>
        </is>
      </c>
      <c r="D4583" t="n">
        <v>3769</v>
      </c>
      <c r="E4583" t="n">
        <v>2504</v>
      </c>
      <c r="F4583" t="inlineStr">
        <is>
          <t xml:space="preserve">        verhf ses weecken, en commando aan</t>
        </is>
      </c>
      <c r="G4583">
        <f>HYPERLINK("https://images.diginfra.net/iiif/NL-HaNA_1.01.02/3789/NL-HaNA_1.01.02_3789_0023.jpg/3501,338,1110,3097/full/0/default.jpg", "iiif_url")</f>
        <v/>
      </c>
    </row>
    <row r="4584">
      <c r="A4584" t="inlineStr">
        <is>
          <t>NL-HaNA_1.01.02_3789_0023-page-45</t>
        </is>
      </c>
      <c r="B4584" t="inlineStr">
        <is>
          <t>NL-HaNA_1.01.02_3789_0023-column-3601-438-910-2897</t>
        </is>
      </c>
      <c r="C4584" t="inlineStr">
        <is>
          <t>continuation</t>
        </is>
      </c>
      <c r="D4584" t="n">
        <v>3648</v>
      </c>
      <c r="E4584" t="n">
        <v>2546</v>
      </c>
      <c r="F4584" t="inlineStr">
        <is>
          <t xml:space="preserve">    den Major T argentiere. 482.</t>
        </is>
      </c>
      <c r="G4584">
        <f>HYPERLINK("https://images.diginfra.net/iiif/NL-HaNA_1.01.02/3789/NL-HaNA_1.01.02_3789_0023.jpg/3501,338,1110,3097/full/0/default.jpg", "iiif_url")</f>
        <v/>
      </c>
    </row>
    <row r="4585">
      <c r="A4585" t="inlineStr">
        <is>
          <t>NL-HaNA_1.01.02_3789_0023-page-45</t>
        </is>
      </c>
      <c r="B4585" t="inlineStr">
        <is>
          <t>NL-HaNA_1.01.02_3789_0023-column-3601-438-910-2897</t>
        </is>
      </c>
      <c r="C4585" t="inlineStr">
        <is>
          <t>lemma</t>
        </is>
      </c>
      <c r="D4585" t="n">
        <v>3599</v>
      </c>
      <c r="E4585" t="n">
        <v>2595</v>
      </c>
      <c r="F4585" t="inlineStr">
        <is>
          <t>Lytte van de Nieuwejaaren. 654.</t>
        </is>
      </c>
      <c r="G4585">
        <f>HYPERLINK("https://images.diginfra.net/iiif/NL-HaNA_1.01.02/3789/NL-HaNA_1.01.02_3789_0023.jpg/3501,338,1110,3097/full/0/default.jpg", "iiif_url")</f>
        <v/>
      </c>
    </row>
    <row r="4586">
      <c r="A4586" t="inlineStr">
        <is>
          <t>NL-HaNA_1.01.02_3789_0023-page-45</t>
        </is>
      </c>
      <c r="B4586" t="inlineStr">
        <is>
          <t>NL-HaNA_1.01.02_3789_0023-column-3601-438-910-2897</t>
        </is>
      </c>
      <c r="C4586" t="inlineStr">
        <is>
          <t>non_index_line</t>
        </is>
      </c>
      <c r="D4586" t="n">
        <v>3992</v>
      </c>
      <c r="E4586" t="n">
        <v>2743</v>
      </c>
      <c r="F4586" t="inlineStr">
        <is>
          <t xml:space="preserve">        M.</t>
        </is>
      </c>
      <c r="G4586">
        <f>HYPERLINK("https://images.diginfra.net/iiif/NL-HaNA_1.01.02/3789/NL-HaNA_1.01.02_3789_0023.jpg/3501,338,1110,3097/full/0/default.jpg", "iiif_url")</f>
        <v/>
      </c>
    </row>
    <row r="4587">
      <c r="A4587" t="inlineStr">
        <is>
          <t>NL-HaNA_1.01.02_3789_0023-page-45</t>
        </is>
      </c>
      <c r="B4587" t="inlineStr">
        <is>
          <t>NL-HaNA_1.01.02_3789_0023-column-3601-438-910-2897</t>
        </is>
      </c>
      <c r="C4587" t="inlineStr">
        <is>
          <t>lemma</t>
        </is>
      </c>
      <c r="D4587" t="n">
        <v>3603</v>
      </c>
      <c r="E4587" t="n">
        <v>2837</v>
      </c>
      <c r="F4587" t="inlineStr">
        <is>
          <t>ATAarharten om Copie van de Commissie</t>
        </is>
      </c>
      <c r="G4587">
        <f>HYPERLINK("https://images.diginfra.net/iiif/NL-HaNA_1.01.02/3789/NL-HaNA_1.01.02_3789_0023.jpg/3501,338,1110,3097/full/0/default.jpg", "iiif_url")</f>
        <v/>
      </c>
    </row>
    <row r="4588">
      <c r="A4588" t="inlineStr">
        <is>
          <t>NL-HaNA_1.01.02_3789_0023-page-45</t>
        </is>
      </c>
      <c r="B4588" t="inlineStr">
        <is>
          <t>NL-HaNA_1.01.02_3789_0023-column-3601-438-910-2897</t>
        </is>
      </c>
      <c r="C4588" t="inlineStr">
        <is>
          <t>repeat_lemma</t>
        </is>
      </c>
      <c r="D4588" t="n">
        <v>3779</v>
      </c>
      <c r="E4588" t="n">
        <v>2889</v>
      </c>
      <c r="F4588" t="inlineStr">
        <is>
          <t xml:space="preserve">        wan haar overleden Mau, de re-</t>
        </is>
      </c>
      <c r="G4588">
        <f>HYPERLINK("https://images.diginfra.net/iiif/NL-HaNA_1.01.02/3789/NL-HaNA_1.01.02_3789_0023.jpg/3501,338,1110,3097/full/0/default.jpg", "iiif_url")</f>
        <v/>
      </c>
    </row>
    <row r="4589">
      <c r="A4589" t="inlineStr">
        <is>
          <t>NL-HaNA_1.01.02_3789_0023-page-45</t>
        </is>
      </c>
      <c r="B4589" t="inlineStr">
        <is>
          <t>NL-HaNA_1.01.02_3789_0023-column-3601-438-910-2897</t>
        </is>
      </c>
      <c r="C4589" t="inlineStr">
        <is>
          <t>repeat_lemma</t>
        </is>
      </c>
      <c r="D4589" t="n">
        <v>3774</v>
      </c>
      <c r="E4589" t="n">
        <v>2940</v>
      </c>
      <c r="F4589" t="inlineStr">
        <is>
          <t xml:space="preserve">        troacta na te fien. 451.</t>
        </is>
      </c>
      <c r="G4589">
        <f>HYPERLINK("https://images.diginfra.net/iiif/NL-HaNA_1.01.02/3789/NL-HaNA_1.01.02_3789_0023.jpg/3501,338,1110,3097/full/0/default.jpg", "iiif_url")</f>
        <v/>
      </c>
    </row>
    <row r="4590">
      <c r="A4590" t="inlineStr">
        <is>
          <t>NL-HaNA_1.01.02_3789_0023-page-45</t>
        </is>
      </c>
      <c r="B4590" t="inlineStr">
        <is>
          <t>NL-HaNA_1.01.02_3789_0023-column-3601-438-910-2897</t>
        </is>
      </c>
      <c r="C4590" t="inlineStr">
        <is>
          <t>lemma</t>
        </is>
      </c>
      <c r="D4590" t="n">
        <v>3606</v>
      </c>
      <c r="E4590" t="n">
        <v>2984</v>
      </c>
      <c r="F4590" t="inlineStr">
        <is>
          <t>Maaslandt, iet 's Hertogenbosch en Meye-</t>
        </is>
      </c>
      <c r="G4590">
        <f>HYPERLINK("https://images.diginfra.net/iiif/NL-HaNA_1.01.02/3789/NL-HaNA_1.01.02_3789_0023.jpg/3501,338,1110,3097/full/0/default.jpg", "iiif_url")</f>
        <v/>
      </c>
    </row>
    <row r="4591">
      <c r="A4591" t="inlineStr">
        <is>
          <t>NL-HaNA_1.01.02_3789_0023-page-45</t>
        </is>
      </c>
      <c r="B4591" t="inlineStr">
        <is>
          <t>NL-HaNA_1.01.02_3789_0023-column-3601-438-910-2897</t>
        </is>
      </c>
      <c r="C4591" t="inlineStr">
        <is>
          <t>continuation</t>
        </is>
      </c>
      <c r="D4591" t="n">
        <v>3655</v>
      </c>
      <c r="E4591" t="n">
        <v>3040</v>
      </c>
      <c r="F4591" t="inlineStr">
        <is>
          <t xml:space="preserve">    rye.</t>
        </is>
      </c>
      <c r="G4591">
        <f>HYPERLINK("https://images.diginfra.net/iiif/NL-HaNA_1.01.02/3789/NL-HaNA_1.01.02_3789_0023.jpg/3501,338,1110,3097/full/0/default.jpg", "iiif_url")</f>
        <v/>
      </c>
    </row>
    <row r="4592">
      <c r="A4592" t="inlineStr">
        <is>
          <t>NL-HaNA_1.01.02_3789_0023-page-45</t>
        </is>
      </c>
      <c r="B4592" t="inlineStr">
        <is>
          <t>NL-HaNA_1.01.02_3789_0023-column-3601-438-910-2897</t>
        </is>
      </c>
      <c r="C4592" t="inlineStr">
        <is>
          <t>lemma</t>
        </is>
      </c>
      <c r="D4592" t="n">
        <v>3606</v>
      </c>
      <c r="E4592" t="n">
        <v>3077</v>
      </c>
      <c r="F4592" t="inlineStr">
        <is>
          <t>Maastricht, Torck aangefteldt tot Huogbscbout.</t>
        </is>
      </c>
      <c r="G4592">
        <f>HYPERLINK("https://images.diginfra.net/iiif/NL-HaNA_1.01.02/3789/NL-HaNA_1.01.02_3789_0023.jpg/3501,338,1110,3097/full/0/default.jpg", "iiif_url")</f>
        <v/>
      </c>
    </row>
    <row r="4593">
      <c r="A4593" t="inlineStr">
        <is>
          <t>NL-HaNA_1.01.02_3789_0023-page-45</t>
        </is>
      </c>
      <c r="B4593" t="inlineStr">
        <is>
          <t>NL-HaNA_1.01.02_3789_0023-column-3601-438-910-2897</t>
        </is>
      </c>
      <c r="C4593" t="inlineStr">
        <is>
          <t>continuation</t>
        </is>
      </c>
      <c r="D4593" t="n">
        <v>3657</v>
      </c>
      <c r="E4593" t="n">
        <v>3136</v>
      </c>
      <c r="F4593" t="inlineStr">
        <is>
          <t xml:space="preserve">    ro.</t>
        </is>
      </c>
      <c r="G4593">
        <f>HYPERLINK("https://images.diginfra.net/iiif/NL-HaNA_1.01.02/3789/NL-HaNA_1.01.02_3789_0023.jpg/3501,338,1110,3097/full/0/default.jpg", "iiif_url")</f>
        <v/>
      </c>
    </row>
    <row r="4594">
      <c r="A4594" t="inlineStr">
        <is>
          <t>NL-HaNA_1.01.02_3789_0023-page-45</t>
        </is>
      </c>
      <c r="B4594" t="inlineStr">
        <is>
          <t>NL-HaNA_1.01.02_3789_0023-column-3601-438-910-2897</t>
        </is>
      </c>
      <c r="C4594" t="inlineStr">
        <is>
          <t>repeat_lemma</t>
        </is>
      </c>
      <c r="D4594" t="n">
        <v>3776</v>
      </c>
      <c r="E4594" t="n">
        <v>3175</v>
      </c>
      <c r="F4594" t="inlineStr">
        <is>
          <t xml:space="preserve">        vanden Heuvel geapprobeert als Vice-</t>
        </is>
      </c>
      <c r="G4594">
        <f>HYPERLINK("https://images.diginfra.net/iiif/NL-HaNA_1.01.02/3789/NL-HaNA_1.01.02_3789_0023.jpg/3501,338,1110,3097/full/0/default.jpg", "iiif_url")</f>
        <v/>
      </c>
    </row>
    <row r="4595">
      <c r="A4595" t="inlineStr">
        <is>
          <t>NL-HaNA_1.01.02_3789_0023-page-45</t>
        </is>
      </c>
      <c r="B4595" t="inlineStr">
        <is>
          <t>NL-HaNA_1.01.02_3789_0023-column-3601-438-910-2897</t>
        </is>
      </c>
      <c r="C4595" t="inlineStr">
        <is>
          <t>continuation</t>
        </is>
      </c>
      <c r="D4595" t="n">
        <v>3652</v>
      </c>
      <c r="E4595" t="n">
        <v>3224</v>
      </c>
      <c r="F4595" t="inlineStr">
        <is>
          <t xml:space="preserve">    hoogbschout. 24</t>
        </is>
      </c>
      <c r="G4595">
        <f>HYPERLINK("https://images.diginfra.net/iiif/NL-HaNA_1.01.02/3789/NL-HaNA_1.01.02_3789_0023.jpg/3501,338,1110,3097/full/0/default.jpg", "iiif_url")</f>
        <v/>
      </c>
    </row>
    <row r="4596">
      <c r="A4596" t="inlineStr">
        <is>
          <t>NL-HaNA_1.01.02_3789_0023-page-45</t>
        </is>
      </c>
      <c r="B4596" t="inlineStr">
        <is>
          <t>NL-HaNA_1.01.02_3789_0023-column-3601-438-910-2897</t>
        </is>
      </c>
      <c r="C4596" t="inlineStr">
        <is>
          <t>repeat_lemma</t>
        </is>
      </c>
      <c r="D4596" t="n">
        <v>3779</v>
      </c>
      <c r="E4596" t="n">
        <v>3273</v>
      </c>
      <c r="F4596" t="inlineStr">
        <is>
          <t xml:space="preserve">        berigt van Deecken en Capittel van</t>
        </is>
      </c>
      <c r="G4596">
        <f>HYPERLINK("https://images.diginfra.net/iiif/NL-HaNA_1.01.02/3789/NL-HaNA_1.01.02_3789_0023.jpg/3501,338,1110,3097/full/0/default.jpg", "iiif_url")</f>
        <v/>
      </c>
    </row>
    <row r="4600">
      <c r="A4600" t="inlineStr">
        <is>
          <t>NL-HaNA_1.01.02_3789_0024-page-46</t>
        </is>
      </c>
      <c r="B4600" t="inlineStr">
        <is>
          <t>NL-HaNA_1.01.02_3789_0024-column-351-497-904-2879</t>
        </is>
      </c>
      <c r="C4600" t="inlineStr">
        <is>
          <t>continuation</t>
        </is>
      </c>
      <c r="D4600" t="n">
        <v>378</v>
      </c>
      <c r="E4600" t="n">
        <v>483</v>
      </c>
      <c r="F4600" t="inlineStr">
        <is>
          <t xml:space="preserve">    St. Servaas, op de klaghten van Wynants,</t>
        </is>
      </c>
      <c r="G4600">
        <f>HYPERLINK("https://images.diginfra.net/iiif/NL-HaNA_1.01.02/3789/NL-HaNA_1.01.02_3789_0024.jpg/251,397,1104,3079/full/0/default.jpg", "iiif_url")</f>
        <v/>
      </c>
    </row>
    <row r="4601">
      <c r="A4601" t="inlineStr">
        <is>
          <t>NL-HaNA_1.01.02_3789_0024-page-46</t>
        </is>
      </c>
      <c r="B4601" t="inlineStr">
        <is>
          <t>NL-HaNA_1.01.02_3789_0024-column-351-497-904-2879</t>
        </is>
      </c>
      <c r="C4601" t="inlineStr">
        <is>
          <t>continuation</t>
        </is>
      </c>
      <c r="D4601" t="n">
        <v>376</v>
      </c>
      <c r="E4601" t="n">
        <v>550</v>
      </c>
      <c r="F4601" t="inlineStr">
        <is>
          <t xml:space="preserve">    te examineeren. 40.</t>
        </is>
      </c>
      <c r="G4601">
        <f>HYPERLINK("https://images.diginfra.net/iiif/NL-HaNA_1.01.02/3789/NL-HaNA_1.01.02_3789_0024.jpg/251,397,1104,3079/full/0/default.jpg", "iiif_url")</f>
        <v/>
      </c>
    </row>
    <row r="4602">
      <c r="A4602" t="inlineStr">
        <is>
          <t>NL-HaNA_1.01.02_3789_0024-page-46</t>
        </is>
      </c>
      <c r="B4602" t="inlineStr">
        <is>
          <t>NL-HaNA_1.01.02_3789_0024-column-351-497-904-2879</t>
        </is>
      </c>
      <c r="C4602" t="inlineStr">
        <is>
          <t>repeat_lemma</t>
        </is>
      </c>
      <c r="D4602" t="n">
        <v>499</v>
      </c>
      <c r="E4602" t="n">
        <v>583</v>
      </c>
      <c r="F4602" t="inlineStr">
        <is>
          <t xml:space="preserve">        beright van vanden Heuvel , op het</t>
        </is>
      </c>
      <c r="G4602">
        <f>HYPERLINK("https://images.diginfra.net/iiif/NL-HaNA_1.01.02/3789/NL-HaNA_1.01.02_3789_0024.jpg/251,397,1104,3079/full/0/default.jpg", "iiif_url")</f>
        <v/>
      </c>
    </row>
    <row r="4603">
      <c r="A4603" t="inlineStr">
        <is>
          <t>NL-HaNA_1.01.02_3789_0024-page-46</t>
        </is>
      </c>
      <c r="B4603" t="inlineStr">
        <is>
          <t>NL-HaNA_1.01.02_3789_0024-column-351-497-904-2879</t>
        </is>
      </c>
      <c r="C4603" t="inlineStr">
        <is>
          <t>continuation</t>
        </is>
      </c>
      <c r="D4603" t="n">
        <v>383</v>
      </c>
      <c r="E4603" t="n">
        <v>637</v>
      </c>
      <c r="F4603" t="inlineStr">
        <is>
          <t xml:space="preserve">    versoeck van H'ynants , te examineeren.</t>
        </is>
      </c>
      <c r="G4603">
        <f>HYPERLINK("https://images.diginfra.net/iiif/NL-HaNA_1.01.02/3789/NL-HaNA_1.01.02_3789_0024.jpg/251,397,1104,3079/full/0/default.jpg", "iiif_url")</f>
        <v/>
      </c>
    </row>
    <row r="4604">
      <c r="A4604" t="inlineStr">
        <is>
          <t>NL-HaNA_1.01.02_3789_0024-page-46</t>
        </is>
      </c>
      <c r="B4604" t="inlineStr">
        <is>
          <t>NL-HaNA_1.01.02_3789_0024-column-351-497-904-2879</t>
        </is>
      </c>
      <c r="C4604" t="inlineStr">
        <is>
          <t>continuation</t>
        </is>
      </c>
      <c r="D4604" t="n">
        <v>385</v>
      </c>
      <c r="E4604" t="n">
        <v>705</v>
      </c>
      <c r="F4604" t="inlineStr">
        <is>
          <t xml:space="preserve">    83.</t>
        </is>
      </c>
      <c r="G4604">
        <f>HYPERLINK("https://images.diginfra.net/iiif/NL-HaNA_1.01.02/3789/NL-HaNA_1.01.02_3789_0024.jpg/251,397,1104,3079/full/0/default.jpg", "iiif_url")</f>
        <v/>
      </c>
    </row>
    <row r="4605">
      <c r="A4605" t="inlineStr">
        <is>
          <t>NL-HaNA_1.01.02_3789_0024-page-46</t>
        </is>
      </c>
      <c r="B4605" t="inlineStr">
        <is>
          <t>NL-HaNA_1.01.02_3789_0024-column-351-497-904-2879</t>
        </is>
      </c>
      <c r="C4605" t="inlineStr">
        <is>
          <t>repeat_lemma</t>
        </is>
      </c>
      <c r="D4605" t="n">
        <v>499</v>
      </c>
      <c r="E4605" t="n">
        <v>724</v>
      </c>
      <c r="F4605" t="inlineStr">
        <is>
          <t xml:space="preserve">        te examineeren het versoeck van de</t>
        </is>
      </c>
      <c r="G4605">
        <f>HYPERLINK("https://images.diginfra.net/iiif/NL-HaNA_1.01.02/3789/NL-HaNA_1.01.02_3789_0024.jpg/251,397,1104,3079/full/0/default.jpg", "iiif_url")</f>
        <v/>
      </c>
    </row>
    <row r="4606">
      <c r="A4606" t="inlineStr">
        <is>
          <t>NL-HaNA_1.01.02_3789_0024-page-46</t>
        </is>
      </c>
      <c r="B4606" t="inlineStr">
        <is>
          <t>NL-HaNA_1.01.02_3789_0024-column-351-497-904-2879</t>
        </is>
      </c>
      <c r="C4606" t="inlineStr">
        <is>
          <t>continuation</t>
        </is>
      </c>
      <c r="D4606" t="n">
        <v>388</v>
      </c>
      <c r="E4606" t="n">
        <v>784</v>
      </c>
      <c r="F4606" t="inlineStr">
        <is>
          <t xml:space="preserve">    Kryghsraadt, weegens de Brieven van be-</t>
        </is>
      </c>
      <c r="G4606">
        <f>HYPERLINK("https://images.diginfra.net/iiif/NL-HaNA_1.01.02/3789/NL-HaNA_1.01.02_3789_0024.jpg/251,397,1104,3079/full/0/default.jpg", "iiif_url")</f>
        <v/>
      </c>
    </row>
    <row r="4607">
      <c r="A4607" t="inlineStr">
        <is>
          <t>NL-HaNA_1.01.02_3789_0024-page-46</t>
        </is>
      </c>
      <c r="B4607" t="inlineStr">
        <is>
          <t>NL-HaNA_1.01.02_3789_0024-column-351-497-904-2879</t>
        </is>
      </c>
      <c r="C4607" t="inlineStr">
        <is>
          <t>continuation</t>
        </is>
      </c>
      <c r="D4607" t="n">
        <v>385</v>
      </c>
      <c r="E4607" t="n">
        <v>828</v>
      </c>
      <c r="F4607" t="inlineStr">
        <is>
          <t xml:space="preserve">    neficie van inventaris aan Lauw verleent.</t>
        </is>
      </c>
      <c r="G4607">
        <f>HYPERLINK("https://images.diginfra.net/iiif/NL-HaNA_1.01.02/3789/NL-HaNA_1.01.02_3789_0024.jpg/251,397,1104,3079/full/0/default.jpg", "iiif_url")</f>
        <v/>
      </c>
    </row>
    <row r="4608">
      <c r="A4608" t="inlineStr">
        <is>
          <t>NL-HaNA_1.01.02_3789_0024-page-46</t>
        </is>
      </c>
      <c r="B4608" t="inlineStr">
        <is>
          <t>NL-HaNA_1.01.02_3789_0024-column-351-497-904-2879</t>
        </is>
      </c>
      <c r="C4608" t="inlineStr">
        <is>
          <t>continuation</t>
        </is>
      </c>
      <c r="D4608" t="n">
        <v>392</v>
      </c>
      <c r="E4608" t="n">
        <v>905</v>
      </c>
      <c r="F4608" t="inlineStr">
        <is>
          <t xml:space="preserve">    110.</t>
        </is>
      </c>
      <c r="G4608">
        <f>HYPERLINK("https://images.diginfra.net/iiif/NL-HaNA_1.01.02/3789/NL-HaNA_1.01.02_3789_0024.jpg/251,397,1104,3079/full/0/default.jpg", "iiif_url")</f>
        <v/>
      </c>
    </row>
    <row r="4609">
      <c r="A4609" t="inlineStr">
        <is>
          <t>NL-HaNA_1.01.02_3789_0024-page-46</t>
        </is>
      </c>
      <c r="B4609" t="inlineStr">
        <is>
          <t>NL-HaNA_1.01.02_3789_0024-column-351-497-904-2879</t>
        </is>
      </c>
      <c r="C4609" t="inlineStr">
        <is>
          <t>repeat_lemma</t>
        </is>
      </c>
      <c r="D4609" t="n">
        <v>506</v>
      </c>
      <c r="E4609" t="n">
        <v>931</v>
      </c>
      <c r="F4609" t="inlineStr">
        <is>
          <t xml:space="preserve">        resignatie van de Vaas op de Monix,</t>
        </is>
      </c>
      <c r="G4609">
        <f>HYPERLINK("https://images.diginfra.net/iiif/NL-HaNA_1.01.02/3789/NL-HaNA_1.01.02_3789_0024.jpg/251,397,1104,3079/full/0/default.jpg", "iiif_url")</f>
        <v/>
      </c>
    </row>
    <row r="4610">
      <c r="A4610" t="inlineStr">
        <is>
          <t>NL-HaNA_1.01.02_3789_0024-page-46</t>
        </is>
      </c>
      <c r="B4610" t="inlineStr">
        <is>
          <t>NL-HaNA_1.01.02_3789_0024-column-351-497-904-2879</t>
        </is>
      </c>
      <c r="C4610" t="inlineStr">
        <is>
          <t>continuation</t>
        </is>
      </c>
      <c r="D4610" t="n">
        <v>385</v>
      </c>
      <c r="E4610" t="n">
        <v>982</v>
      </c>
      <c r="F4610" t="inlineStr">
        <is>
          <t xml:space="preserve">    geapprobeert. 134.</t>
        </is>
      </c>
      <c r="G4610">
        <f>HYPERLINK("https://images.diginfra.net/iiif/NL-HaNA_1.01.02/3789/NL-HaNA_1.01.02_3789_0024.jpg/251,397,1104,3079/full/0/default.jpg", "iiif_url")</f>
        <v/>
      </c>
    </row>
    <row r="4611">
      <c r="A4611" t="inlineStr">
        <is>
          <t>NL-HaNA_1.01.02_3789_0024-page-46</t>
        </is>
      </c>
      <c r="B4611" t="inlineStr">
        <is>
          <t>NL-HaNA_1.01.02_3789_0024-column-351-497-904-2879</t>
        </is>
      </c>
      <c r="C4611" t="inlineStr">
        <is>
          <t>repeat_lemma</t>
        </is>
      </c>
      <c r="D4611" t="n">
        <v>509</v>
      </c>
      <c r="E4611" t="n">
        <v>1022</v>
      </c>
      <c r="F4611" t="inlineStr">
        <is>
          <t xml:space="preserve">        rapport en resolutie op de klaghten</t>
        </is>
      </c>
      <c r="G4611">
        <f>HYPERLINK("https://images.diginfra.net/iiif/NL-HaNA_1.01.02/3789/NL-HaNA_1.01.02_3789_0024.jpg/251,397,1104,3079/full/0/default.jpg", "iiif_url")</f>
        <v/>
      </c>
    </row>
    <row r="4612">
      <c r="A4612" t="inlineStr">
        <is>
          <t>NL-HaNA_1.01.02_3789_0024-page-46</t>
        </is>
      </c>
      <c r="B4612" t="inlineStr">
        <is>
          <t>NL-HaNA_1.01.02_3789_0024-column-351-497-904-2879</t>
        </is>
      </c>
      <c r="C4612" t="inlineStr">
        <is>
          <t>continuation</t>
        </is>
      </c>
      <c r="D4612" t="n">
        <v>390</v>
      </c>
      <c r="E4612" t="n">
        <v>1083</v>
      </c>
      <c r="F4612" t="inlineStr">
        <is>
          <t xml:space="preserve">    van Wynants. 148.</t>
        </is>
      </c>
      <c r="G4612">
        <f>HYPERLINK("https://images.diginfra.net/iiif/NL-HaNA_1.01.02/3789/NL-HaNA_1.01.02_3789_0024.jpg/251,397,1104,3079/full/0/default.jpg", "iiif_url")</f>
        <v/>
      </c>
    </row>
    <row r="4613">
      <c r="A4613" t="inlineStr">
        <is>
          <t>NL-HaNA_1.01.02_3789_0024-page-46</t>
        </is>
      </c>
      <c r="B4613" t="inlineStr">
        <is>
          <t>NL-HaNA_1.01.02_3789_0024-column-351-497-904-2879</t>
        </is>
      </c>
      <c r="C4613" t="inlineStr">
        <is>
          <t>continuation</t>
        </is>
      </c>
      <c r="D4613" t="n">
        <v>515</v>
      </c>
      <c r="E4613" t="n">
        <v>1115</v>
      </c>
      <c r="F4613" t="inlineStr">
        <is>
          <t xml:space="preserve">    Commissarissen Instructeurs te berigh-</t>
        </is>
      </c>
      <c r="G4613">
        <f>HYPERLINK("https://images.diginfra.net/iiif/NL-HaNA_1.01.02/3789/NL-HaNA_1.01.02_3789_0024.jpg/251,397,1104,3079/full/0/default.jpg", "iiif_url")</f>
        <v/>
      </c>
    </row>
    <row r="4614">
      <c r="A4614" t="inlineStr">
        <is>
          <t>NL-HaNA_1.01.02_3789_0024-page-46</t>
        </is>
      </c>
      <c r="B4614" t="inlineStr">
        <is>
          <t>NL-HaNA_1.01.02_3789_0024-column-351-497-904-2879</t>
        </is>
      </c>
      <c r="C4614" t="inlineStr">
        <is>
          <t>continuation</t>
        </is>
      </c>
      <c r="D4614" t="n">
        <v>390</v>
      </c>
      <c r="E4614" t="n">
        <v>1165</v>
      </c>
      <c r="F4614" t="inlineStr">
        <is>
          <t xml:space="preserve">    ten op de klaghten van den Marquis de</t>
        </is>
      </c>
      <c r="G4614">
        <f>HYPERLINK("https://images.diginfra.net/iiif/NL-HaNA_1.01.02/3789/NL-HaNA_1.01.02_3789_0024.jpg/251,397,1104,3079/full/0/default.jpg", "iiif_url")</f>
        <v/>
      </c>
    </row>
    <row r="4615">
      <c r="A4615" t="inlineStr">
        <is>
          <t>NL-HaNA_1.01.02_3789_0024-page-46</t>
        </is>
      </c>
      <c r="B4615" t="inlineStr">
        <is>
          <t>NL-HaNA_1.01.02_3789_0024-column-351-497-904-2879</t>
        </is>
      </c>
      <c r="C4615" t="inlineStr">
        <is>
          <t>continuation</t>
        </is>
      </c>
      <c r="D4615" t="n">
        <v>394</v>
      </c>
      <c r="E4615" t="n">
        <v>1213</v>
      </c>
      <c r="F4615" t="inlineStr">
        <is>
          <t xml:space="preserve">    Laverne, over brengen van Placaaten te</t>
        </is>
      </c>
      <c r="G4615">
        <f>HYPERLINK("https://images.diginfra.net/iiif/NL-HaNA_1.01.02/3789/NL-HaNA_1.01.02_3789_0024.jpg/251,397,1104,3079/full/0/default.jpg", "iiif_url")</f>
        <v/>
      </c>
    </row>
    <row r="4616">
      <c r="A4616" t="inlineStr">
        <is>
          <t>NL-HaNA_1.01.02_3789_0024-page-46</t>
        </is>
      </c>
      <c r="B4616" t="inlineStr">
        <is>
          <t>NL-HaNA_1.01.02_3789_0024-column-351-497-904-2879</t>
        </is>
      </c>
      <c r="C4616" t="inlineStr">
        <is>
          <t>continuation</t>
        </is>
      </c>
      <c r="D4616" t="n">
        <v>392</v>
      </c>
      <c r="E4616" t="n">
        <v>1267</v>
      </c>
      <c r="F4616" t="inlineStr">
        <is>
          <t xml:space="preserve">    Argenteau en Hermale. 1512.</t>
        </is>
      </c>
      <c r="G4616">
        <f>HYPERLINK("https://images.diginfra.net/iiif/NL-HaNA_1.01.02/3789/NL-HaNA_1.01.02_3789_0024.jpg/251,397,1104,3079/full/0/default.jpg", "iiif_url")</f>
        <v/>
      </c>
    </row>
    <row r="4617">
      <c r="A4617" t="inlineStr">
        <is>
          <t>NL-HaNA_1.01.02_3789_0024-page-46</t>
        </is>
      </c>
      <c r="B4617" t="inlineStr">
        <is>
          <t>NL-HaNA_1.01.02_3789_0024-column-351-497-904-2879</t>
        </is>
      </c>
      <c r="C4617" t="inlineStr">
        <is>
          <t>repeat_lemma</t>
        </is>
      </c>
      <c r="D4617" t="n">
        <v>515</v>
      </c>
      <c r="E4617" t="n">
        <v>1311</v>
      </c>
      <c r="F4617" t="inlineStr">
        <is>
          <t xml:space="preserve">        Brabandtsche Magistraat, raackende</t>
        </is>
      </c>
      <c r="G4617">
        <f>HYPERLINK("https://images.diginfra.net/iiif/NL-HaNA_1.01.02/3789/NL-HaNA_1.01.02_3789_0024.jpg/251,397,1104,3079/full/0/default.jpg", "iiif_url")</f>
        <v/>
      </c>
    </row>
    <row r="4618">
      <c r="A4618" t="inlineStr">
        <is>
          <t>NL-HaNA_1.01.02_3789_0024-page-46</t>
        </is>
      </c>
      <c r="B4618" t="inlineStr">
        <is>
          <t>NL-HaNA_1.01.02_3789_0024-column-351-497-904-2879</t>
        </is>
      </c>
      <c r="C4618" t="inlineStr">
        <is>
          <t>continuation</t>
        </is>
      </c>
      <c r="D4618" t="n">
        <v>390</v>
      </c>
      <c r="E4618" t="n">
        <v>1359</v>
      </c>
      <c r="F4618" t="inlineStr">
        <is>
          <t xml:space="preserve">    het Rentmeestersampt van de pieuse funda-</t>
        </is>
      </c>
      <c r="G4618">
        <f>HYPERLINK("https://images.diginfra.net/iiif/NL-HaNA_1.01.02/3789/NL-HaNA_1.01.02_3789_0024.jpg/251,397,1104,3079/full/0/default.jpg", "iiif_url")</f>
        <v/>
      </c>
    </row>
    <row r="4619">
      <c r="A4619" t="inlineStr">
        <is>
          <t>NL-HaNA_1.01.02_3789_0024-page-46</t>
        </is>
      </c>
      <c r="B4619" t="inlineStr">
        <is>
          <t>NL-HaNA_1.01.02_3789_0024-column-351-497-904-2879</t>
        </is>
      </c>
      <c r="C4619" t="inlineStr">
        <is>
          <t>continuation</t>
        </is>
      </c>
      <c r="D4619" t="n">
        <v>392</v>
      </c>
      <c r="E4619" t="n">
        <v>1406</v>
      </c>
      <c r="F4619" t="inlineStr">
        <is>
          <t xml:space="preserve">    tien, genaamt de Tafel van den H. Geest,</t>
        </is>
      </c>
      <c r="G4619">
        <f>HYPERLINK("https://images.diginfra.net/iiif/NL-HaNA_1.01.02/3789/NL-HaNA_1.01.02_3789_0024.jpg/251,397,1104,3079/full/0/default.jpg", "iiif_url")</f>
        <v/>
      </c>
    </row>
    <row r="4620">
      <c r="A4620" t="inlineStr">
        <is>
          <t>NL-HaNA_1.01.02_3789_0024-page-46</t>
        </is>
      </c>
      <c r="B4620" t="inlineStr">
        <is>
          <t>NL-HaNA_1.01.02_3789_0024-column-351-497-904-2879</t>
        </is>
      </c>
      <c r="C4620" t="inlineStr">
        <is>
          <t>continuation</t>
        </is>
      </c>
      <c r="D4620" t="n">
        <v>390</v>
      </c>
      <c r="E4620" t="n">
        <v>1455</v>
      </c>
      <c r="F4620" t="inlineStr">
        <is>
          <t xml:space="preserve">    te examineeren en gelast de dispositie over</t>
        </is>
      </c>
      <c r="G4620">
        <f>HYPERLINK("https://images.diginfra.net/iiif/NL-HaNA_1.01.02/3789/NL-HaNA_1.01.02_3789_0024.jpg/251,397,1104,3079/full/0/default.jpg", "iiif_url")</f>
        <v/>
      </c>
    </row>
    <row r="4621">
      <c r="A4621" t="inlineStr">
        <is>
          <t>NL-HaNA_1.01.02_3789_0024-page-46</t>
        </is>
      </c>
      <c r="B4621" t="inlineStr">
        <is>
          <t>NL-HaNA_1.01.02_3789_0024-column-351-497-904-2879</t>
        </is>
      </c>
      <c r="C4621" t="inlineStr">
        <is>
          <t>continuation</t>
        </is>
      </c>
      <c r="D4621" t="n">
        <v>392</v>
      </c>
      <c r="E4621" t="n">
        <v>1501</v>
      </c>
      <c r="F4621" t="inlineStr">
        <is>
          <t xml:space="preserve">    de begeevinge op te houden tot nader ordre.</t>
        </is>
      </c>
      <c r="G4621">
        <f>HYPERLINK("https://images.diginfra.net/iiif/NL-HaNA_1.01.02/3789/NL-HaNA_1.01.02_3789_0024.jpg/251,397,1104,3079/full/0/default.jpg", "iiif_url")</f>
        <v/>
      </c>
    </row>
    <row r="4622">
      <c r="A4622" t="inlineStr">
        <is>
          <t>NL-HaNA_1.01.02_3789_0024-page-46</t>
        </is>
      </c>
      <c r="B4622" t="inlineStr">
        <is>
          <t>NL-HaNA_1.01.02_3789_0024-column-351-497-904-2879</t>
        </is>
      </c>
      <c r="C4622" t="inlineStr">
        <is>
          <t>continuation</t>
        </is>
      </c>
      <c r="D4622" t="n">
        <v>399</v>
      </c>
      <c r="E4622" t="n">
        <v>1562</v>
      </c>
      <c r="F4622" t="inlineStr">
        <is>
          <t xml:space="preserve">    157.</t>
        </is>
      </c>
      <c r="G4622">
        <f>HYPERLINK("https://images.diginfra.net/iiif/NL-HaNA_1.01.02/3789/NL-HaNA_1.01.02_3789_0024.jpg/251,397,1104,3079/full/0/default.jpg", "iiif_url")</f>
        <v/>
      </c>
    </row>
    <row r="4623">
      <c r="A4623" t="inlineStr">
        <is>
          <t>NL-HaNA_1.01.02_3789_0024-page-46</t>
        </is>
      </c>
      <c r="B4623" t="inlineStr">
        <is>
          <t>NL-HaNA_1.01.02_3789_0024-column-351-497-904-2879</t>
        </is>
      </c>
      <c r="C4623" t="inlineStr">
        <is>
          <t>repeat_lemma</t>
        </is>
      </c>
      <c r="D4623" t="n">
        <v>513</v>
      </c>
      <c r="E4623" t="n">
        <v>1580</v>
      </c>
      <c r="F4623" t="inlineStr">
        <is>
          <t xml:space="preserve">        nader klaghten dien aangaande, en</t>
        </is>
      </c>
      <c r="G4623">
        <f>HYPERLINK("https://images.diginfra.net/iiif/NL-HaNA_1.01.02/3789/NL-HaNA_1.01.02_3789_0024.jpg/251,397,1104,3079/full/0/default.jpg", "iiif_url")</f>
        <v/>
      </c>
    </row>
    <row r="4624">
      <c r="A4624" t="inlineStr">
        <is>
          <t>NL-HaNA_1.01.02_3789_0024-page-46</t>
        </is>
      </c>
      <c r="B4624" t="inlineStr">
        <is>
          <t>NL-HaNA_1.01.02_3789_0024-column-351-497-904-2879</t>
        </is>
      </c>
      <c r="C4624" t="inlineStr">
        <is>
          <t>continuation</t>
        </is>
      </c>
      <c r="D4624" t="n">
        <v>394</v>
      </c>
      <c r="E4624" t="n">
        <v>1654</v>
      </c>
      <c r="F4624" t="inlineStr">
        <is>
          <t xml:space="preserve">    resolutie. 165.</t>
        </is>
      </c>
      <c r="G4624">
        <f>HYPERLINK("https://images.diginfra.net/iiif/NL-HaNA_1.01.02/3789/NL-HaNA_1.01.02_3789_0024.jpg/251,397,1104,3079/full/0/default.jpg", "iiif_url")</f>
        <v/>
      </c>
    </row>
    <row r="4625">
      <c r="A4625" t="inlineStr">
        <is>
          <t>NL-HaNA_1.01.02_3789_0024-page-46</t>
        </is>
      </c>
      <c r="B4625" t="inlineStr">
        <is>
          <t>NL-HaNA_1.01.02_3789_0024-column-351-497-904-2879</t>
        </is>
      </c>
      <c r="C4625" t="inlineStr">
        <is>
          <t>repeat_lemma</t>
        </is>
      </c>
      <c r="D4625" t="n">
        <v>522</v>
      </c>
      <c r="E4625" t="n">
        <v>1693</v>
      </c>
      <c r="F4625" t="inlineStr">
        <is>
          <t xml:space="preserve">        berigt van Commissarissen Instru-</t>
        </is>
      </c>
      <c r="G4625">
        <f>HYPERLINK("https://images.diginfra.net/iiif/NL-HaNA_1.01.02/3789/NL-HaNA_1.01.02_3789_0024.jpg/251,397,1104,3079/full/0/default.jpg", "iiif_url")</f>
        <v/>
      </c>
    </row>
    <row r="4626">
      <c r="A4626" t="inlineStr">
        <is>
          <t>NL-HaNA_1.01.02_3789_0024-page-46</t>
        </is>
      </c>
      <c r="B4626" t="inlineStr">
        <is>
          <t>NL-HaNA_1.01.02_3789_0024-column-351-497-904-2879</t>
        </is>
      </c>
      <c r="C4626" t="inlineStr">
        <is>
          <t>continuation</t>
        </is>
      </c>
      <c r="D4626" t="n">
        <v>397</v>
      </c>
      <c r="E4626" t="n">
        <v>1743</v>
      </c>
      <c r="F4626" t="inlineStr">
        <is>
          <t xml:space="preserve">    teurs op de klagbten van den Marquis de</t>
        </is>
      </c>
      <c r="G4626">
        <f>HYPERLINK("https://images.diginfra.net/iiif/NL-HaNA_1.01.02/3789/NL-HaNA_1.01.02_3789_0024.jpg/251,397,1104,3079/full/0/default.jpg", "iiif_url")</f>
        <v/>
      </c>
    </row>
    <row r="4627">
      <c r="A4627" t="inlineStr">
        <is>
          <t>NL-HaNA_1.01.02_3789_0024-page-46</t>
        </is>
      </c>
      <c r="B4627" t="inlineStr">
        <is>
          <t>NL-HaNA_1.01.02_3789_0024-column-351-497-904-2879</t>
        </is>
      </c>
      <c r="C4627" t="inlineStr">
        <is>
          <t>continuation</t>
        </is>
      </c>
      <c r="D4627" t="n">
        <v>401</v>
      </c>
      <c r="E4627" t="n">
        <v>1790</v>
      </c>
      <c r="F4627" t="inlineStr">
        <is>
          <t xml:space="preserve">    Laverne, aan den Resident Assendelft te</t>
        </is>
      </c>
      <c r="G4627">
        <f>HYPERLINK("https://images.diginfra.net/iiif/NL-HaNA_1.01.02/3789/NL-HaNA_1.01.02_3789_0024.jpg/251,397,1104,3079/full/0/default.jpg", "iiif_url")</f>
        <v/>
      </c>
    </row>
    <row r="4628">
      <c r="A4628" t="inlineStr">
        <is>
          <t>NL-HaNA_1.01.02_3789_0024-page-46</t>
        </is>
      </c>
      <c r="B4628" t="inlineStr">
        <is>
          <t>NL-HaNA_1.01.02_3789_0024-column-351-497-904-2879</t>
        </is>
      </c>
      <c r="C4628" t="inlineStr">
        <is>
          <t>continuation</t>
        </is>
      </c>
      <c r="D4628" t="n">
        <v>401</v>
      </c>
      <c r="E4628" t="n">
        <v>1853</v>
      </c>
      <c r="F4628" t="inlineStr">
        <is>
          <t xml:space="preserve">    senden. 169.</t>
        </is>
      </c>
      <c r="G4628">
        <f>HYPERLINK("https://images.diginfra.net/iiif/NL-HaNA_1.01.02/3789/NL-HaNA_1.01.02_3789_0024.jpg/251,397,1104,3079/full/0/default.jpg", "iiif_url")</f>
        <v/>
      </c>
    </row>
    <row r="4629">
      <c r="A4629" t="inlineStr">
        <is>
          <t>NL-HaNA_1.01.02_3789_0024-page-46</t>
        </is>
      </c>
      <c r="B4629" t="inlineStr">
        <is>
          <t>NL-HaNA_1.01.02_3789_0024-column-351-497-904-2879</t>
        </is>
      </c>
      <c r="C4629" t="inlineStr">
        <is>
          <t>repeat_lemma</t>
        </is>
      </c>
      <c r="D4629" t="n">
        <v>531</v>
      </c>
      <c r="E4629" t="n">
        <v>1880</v>
      </c>
      <c r="F4629" t="inlineStr">
        <is>
          <t xml:space="preserve">        wanden Heuvel , notificeerende dat</t>
        </is>
      </c>
      <c r="G4629">
        <f>HYPERLINK("https://images.diginfra.net/iiif/NL-HaNA_1.01.02/3789/NL-HaNA_1.01.02_3789_0024.jpg/251,397,1104,3079/full/0/default.jpg", "iiif_url")</f>
        <v/>
      </c>
    </row>
    <row r="4630">
      <c r="A4630" t="inlineStr">
        <is>
          <t>NL-HaNA_1.01.02_3789_0024-page-46</t>
        </is>
      </c>
      <c r="B4630" t="inlineStr">
        <is>
          <t>NL-HaNA_1.01.02_3789_0024-column-351-497-904-2879</t>
        </is>
      </c>
      <c r="C4630" t="inlineStr">
        <is>
          <t>continuation</t>
        </is>
      </c>
      <c r="D4630" t="n">
        <v>399</v>
      </c>
      <c r="E4630" t="n">
        <v>1933</v>
      </c>
      <c r="F4630" t="inlineStr">
        <is>
          <t xml:space="preserve">    protectie van haar Hoogh Mog. verleent</t>
        </is>
      </c>
      <c r="G4630">
        <f>HYPERLINK("https://images.diginfra.net/iiif/NL-HaNA_1.01.02/3789/NL-HaNA_1.01.02_3789_0024.jpg/251,397,1104,3079/full/0/default.jpg", "iiif_url")</f>
        <v/>
      </c>
    </row>
    <row r="4631">
      <c r="A4631" t="inlineStr">
        <is>
          <t>NL-HaNA_1.01.02_3789_0024-page-46</t>
        </is>
      </c>
      <c r="B4631" t="inlineStr">
        <is>
          <t>NL-HaNA_1.01.02_3789_0024-column-351-497-904-2879</t>
        </is>
      </c>
      <c r="C4631" t="inlineStr">
        <is>
          <t>continuation</t>
        </is>
      </c>
      <c r="D4631" t="n">
        <v>401</v>
      </c>
      <c r="E4631" t="n">
        <v>1980</v>
      </c>
      <c r="F4631" t="inlineStr">
        <is>
          <t xml:space="preserve">    hadt aan eenen Cornhair, en welgevallen.</t>
        </is>
      </c>
      <c r="G4631">
        <f>HYPERLINK("https://images.diginfra.net/iiif/NL-HaNA_1.01.02/3789/NL-HaNA_1.01.02_3789_0024.jpg/251,397,1104,3079/full/0/default.jpg", "iiif_url")</f>
        <v/>
      </c>
    </row>
    <row r="4632">
      <c r="A4632" t="inlineStr">
        <is>
          <t>NL-HaNA_1.01.02_3789_0024-page-46</t>
        </is>
      </c>
      <c r="B4632" t="inlineStr">
        <is>
          <t>NL-HaNA_1.01.02_3789_0024-column-351-497-904-2879</t>
        </is>
      </c>
      <c r="C4632" t="inlineStr">
        <is>
          <t>continuation</t>
        </is>
      </c>
      <c r="D4632" t="n">
        <v>410</v>
      </c>
      <c r="E4632" t="n">
        <v>2051</v>
      </c>
      <c r="F4632" t="inlineStr">
        <is>
          <t xml:space="preserve">    170.</t>
        </is>
      </c>
      <c r="G4632">
        <f>HYPERLINK("https://images.diginfra.net/iiif/NL-HaNA_1.01.02/3789/NL-HaNA_1.01.02_3789_0024.jpg/251,397,1104,3079/full/0/default.jpg", "iiif_url")</f>
        <v/>
      </c>
    </row>
    <row r="4633">
      <c r="A4633" t="inlineStr">
        <is>
          <t>NL-HaNA_1.01.02_3789_0024-page-46</t>
        </is>
      </c>
      <c r="B4633" t="inlineStr">
        <is>
          <t>NL-HaNA_1.01.02_3789_0024-column-351-497-904-2879</t>
        </is>
      </c>
      <c r="C4633" t="inlineStr">
        <is>
          <t>repeat_lemma</t>
        </is>
      </c>
      <c r="D4633" t="n">
        <v>525</v>
      </c>
      <c r="E4633" t="n">
        <v>2075</v>
      </c>
      <c r="F4633" t="inlineStr">
        <is>
          <t xml:space="preserve">        vanden Heuvel raackende de saacke</t>
        </is>
      </c>
      <c r="G4633">
        <f>HYPERLINK("https://images.diginfra.net/iiif/NL-HaNA_1.01.02/3789/NL-HaNA_1.01.02_3789_0024.jpg/251,397,1104,3079/full/0/default.jpg", "iiif_url")</f>
        <v/>
      </c>
    </row>
    <row r="4634">
      <c r="A4634" t="inlineStr">
        <is>
          <t>NL-HaNA_1.01.02_3789_0024-page-46</t>
        </is>
      </c>
      <c r="B4634" t="inlineStr">
        <is>
          <t>NL-HaNA_1.01.02_3789_0024-column-351-497-904-2879</t>
        </is>
      </c>
      <c r="C4634" t="inlineStr">
        <is>
          <t>continuation</t>
        </is>
      </c>
      <c r="D4634" t="n">
        <v>406</v>
      </c>
      <c r="E4634" t="n">
        <v>2129</v>
      </c>
      <c r="F4634" t="inlineStr">
        <is>
          <t xml:space="preserve">    van Wynants. 172.</t>
        </is>
      </c>
      <c r="G4634">
        <f>HYPERLINK("https://images.diginfra.net/iiif/NL-HaNA_1.01.02/3789/NL-HaNA_1.01.02_3789_0024.jpg/251,397,1104,3079/full/0/default.jpg", "iiif_url")</f>
        <v/>
      </c>
    </row>
    <row r="4635">
      <c r="A4635" t="inlineStr">
        <is>
          <t>NL-HaNA_1.01.02_3789_0024-page-46</t>
        </is>
      </c>
      <c r="B4635" t="inlineStr">
        <is>
          <t>NL-HaNA_1.01.02_3789_0024-column-351-497-904-2879</t>
        </is>
      </c>
      <c r="C4635" t="inlineStr">
        <is>
          <t>repeat_lemma</t>
        </is>
      </c>
      <c r="D4635" t="n">
        <v>531</v>
      </c>
      <c r="E4635" t="n">
        <v>2171</v>
      </c>
      <c r="F4635" t="inlineStr">
        <is>
          <t xml:space="preserve">        Luycksche Magistraat raackende het</t>
        </is>
      </c>
      <c r="G4635">
        <f>HYPERLINK("https://images.diginfra.net/iiif/NL-HaNA_1.01.02/3789/NL-HaNA_1.01.02_3789_0024.jpg/251,397,1104,3079/full/0/default.jpg", "iiif_url")</f>
        <v/>
      </c>
    </row>
    <row r="4636">
      <c r="A4636" t="inlineStr">
        <is>
          <t>NL-HaNA_1.01.02_3789_0024-page-46</t>
        </is>
      </c>
      <c r="B4636" t="inlineStr">
        <is>
          <t>NL-HaNA_1.01.02_3789_0024-column-351-497-904-2879</t>
        </is>
      </c>
      <c r="C4636" t="inlineStr">
        <is>
          <t>continuation</t>
        </is>
      </c>
      <c r="D4636" t="n">
        <v>408</v>
      </c>
      <c r="E4636" t="n">
        <v>2220</v>
      </c>
      <c r="F4636" t="inlineStr">
        <is>
          <t xml:space="preserve">    voorgevallene omtrent de begeevinge van het</t>
        </is>
      </c>
      <c r="G4636">
        <f>HYPERLINK("https://images.diginfra.net/iiif/NL-HaNA_1.01.02/3789/NL-HaNA_1.01.02_3789_0024.jpg/251,397,1104,3079/full/0/default.jpg", "iiif_url")</f>
        <v/>
      </c>
    </row>
    <row r="4637">
      <c r="A4637" t="inlineStr">
        <is>
          <t>NL-HaNA_1.01.02_3789_0024-page-46</t>
        </is>
      </c>
      <c r="B4637" t="inlineStr">
        <is>
          <t>NL-HaNA_1.01.02_3789_0024-column-351-497-904-2879</t>
        </is>
      </c>
      <c r="C4637" t="inlineStr">
        <is>
          <t>continuation</t>
        </is>
      </c>
      <c r="D4637" t="n">
        <v>410</v>
      </c>
      <c r="E4637" t="n">
        <v>2270</v>
      </c>
      <c r="F4637" t="inlineStr">
        <is>
          <t xml:space="preserve">    Rentmeestersampt , 1. te senden aan de Bra-</t>
        </is>
      </c>
      <c r="G4637">
        <f>HYPERLINK("https://images.diginfra.net/iiif/NL-HaNA_1.01.02/3789/NL-HaNA_1.01.02_3789_0024.jpg/251,397,1104,3079/full/0/default.jpg", "iiif_url")</f>
        <v/>
      </c>
    </row>
    <row r="4638">
      <c r="A4638" t="inlineStr">
        <is>
          <t>NL-HaNA_1.01.02_3789_0024-page-46</t>
        </is>
      </c>
      <c r="B4638" t="inlineStr">
        <is>
          <t>NL-HaNA_1.01.02_3789_0024-column-351-497-904-2879</t>
        </is>
      </c>
      <c r="C4638" t="inlineStr">
        <is>
          <t>continuation</t>
        </is>
      </c>
      <c r="D4638" t="n">
        <v>408</v>
      </c>
      <c r="E4638" t="n">
        <v>2317</v>
      </c>
      <c r="F4638" t="inlineStr">
        <is>
          <t xml:space="preserve">    bandtsche Magistraat, om berigbt. 185.</t>
        </is>
      </c>
      <c r="G4638">
        <f>HYPERLINK("https://images.diginfra.net/iiif/NL-HaNA_1.01.02/3789/NL-HaNA_1.01.02_3789_0024.jpg/251,397,1104,3079/full/0/default.jpg", "iiif_url")</f>
        <v/>
      </c>
    </row>
    <row r="4639">
      <c r="A4639" t="inlineStr">
        <is>
          <t>NL-HaNA_1.01.02_3789_0024-page-46</t>
        </is>
      </c>
      <c r="B4639" t="inlineStr">
        <is>
          <t>NL-HaNA_1.01.02_3789_0024-column-351-497-904-2879</t>
        </is>
      </c>
      <c r="C4639" t="inlineStr">
        <is>
          <t>repeat_lemma</t>
        </is>
      </c>
      <c r="D4639" t="n">
        <v>534</v>
      </c>
      <c r="E4639" t="n">
        <v>2365</v>
      </c>
      <c r="F4639" t="inlineStr">
        <is>
          <t xml:space="preserve">        Brabandtsche Magistraat te advisee-</t>
        </is>
      </c>
      <c r="G4639">
        <f>HYPERLINK("https://images.diginfra.net/iiif/NL-HaNA_1.01.02/3789/NL-HaNA_1.01.02_3789_0024.jpg/251,397,1104,3079/full/0/default.jpg", "iiif_url")</f>
        <v/>
      </c>
    </row>
    <row r="4640">
      <c r="A4640" t="inlineStr">
        <is>
          <t>NL-HaNA_1.01.02_3789_0024-page-46</t>
        </is>
      </c>
      <c r="B4640" t="inlineStr">
        <is>
          <t>NL-HaNA_1.01.02_3789_0024-column-351-497-904-2879</t>
        </is>
      </c>
      <c r="C4640" t="inlineStr">
        <is>
          <t>continuation</t>
        </is>
      </c>
      <c r="D4640" t="n">
        <v>408</v>
      </c>
      <c r="E4640" t="n">
        <v>2414</v>
      </c>
      <c r="F4640" t="inlineStr">
        <is>
          <t xml:space="preserve">    ren op het versoeck van Cornhair, om ver-</t>
        </is>
      </c>
      <c r="G4640">
        <f>HYPERLINK("https://images.diginfra.net/iiif/NL-HaNA_1.01.02/3789/NL-HaNA_1.01.02_3789_0024.jpg/251,397,1104,3079/full/0/default.jpg", "iiif_url")</f>
        <v/>
      </c>
    </row>
    <row r="4641">
      <c r="A4641" t="inlineStr">
        <is>
          <t>NL-HaNA_1.01.02_3789_0024-page-46</t>
        </is>
      </c>
      <c r="B4641" t="inlineStr">
        <is>
          <t>NL-HaNA_1.01.02_3789_0024-column-351-497-904-2879</t>
        </is>
      </c>
      <c r="C4641" t="inlineStr">
        <is>
          <t>continuation</t>
        </is>
      </c>
      <c r="D4641" t="n">
        <v>413</v>
      </c>
      <c r="E4641" t="n">
        <v>2460</v>
      </c>
      <c r="F4641" t="inlineStr">
        <is>
          <t xml:space="preserve">    visselinge van nativiteyt tegens Huberti.</t>
        </is>
      </c>
      <c r="G4641">
        <f>HYPERLINK("https://images.diginfra.net/iiif/NL-HaNA_1.01.02/3789/NL-HaNA_1.01.02_3789_0024.jpg/251,397,1104,3079/full/0/default.jpg", "iiif_url")</f>
        <v/>
      </c>
    </row>
    <row r="4642">
      <c r="A4642" t="inlineStr">
        <is>
          <t>NL-HaNA_1.01.02_3789_0024-page-46</t>
        </is>
      </c>
      <c r="B4642" t="inlineStr">
        <is>
          <t>NL-HaNA_1.01.02_3789_0024-column-351-497-904-2879</t>
        </is>
      </c>
      <c r="C4642" t="inlineStr">
        <is>
          <t>continuation</t>
        </is>
      </c>
      <c r="D4642" t="n">
        <v>420</v>
      </c>
      <c r="E4642" t="n">
        <v>2530</v>
      </c>
      <c r="F4642" t="inlineStr">
        <is>
          <t xml:space="preserve">    193.</t>
        </is>
      </c>
      <c r="G4642">
        <f>HYPERLINK("https://images.diginfra.net/iiif/NL-HaNA_1.01.02/3789/NL-HaNA_1.01.02_3789_0024.jpg/251,397,1104,3079/full/0/default.jpg", "iiif_url")</f>
        <v/>
      </c>
    </row>
    <row r="4643">
      <c r="A4643" t="inlineStr">
        <is>
          <t>NL-HaNA_1.01.02_3789_0024-page-46</t>
        </is>
      </c>
      <c r="B4643" t="inlineStr">
        <is>
          <t>NL-HaNA_1.01.02_3789_0024-column-351-497-904-2879</t>
        </is>
      </c>
      <c r="C4643" t="inlineStr">
        <is>
          <t>continuation</t>
        </is>
      </c>
      <c r="D4643" t="n">
        <v>536</v>
      </c>
      <c r="E4643" t="n">
        <v>2554</v>
      </c>
      <c r="F4643" t="inlineStr">
        <is>
          <t xml:space="preserve">    Huoghscbout gelast aan die van het</t>
        </is>
      </c>
      <c r="G4643">
        <f>HYPERLINK("https://images.diginfra.net/iiif/NL-HaNA_1.01.02/3789/NL-HaNA_1.01.02_3789_0024.jpg/251,397,1104,3079/full/0/default.jpg", "iiif_url")</f>
        <v/>
      </c>
    </row>
    <row r="4644">
      <c r="A4644" t="inlineStr">
        <is>
          <t>NL-HaNA_1.01.02_3789_0024-page-46</t>
        </is>
      </c>
      <c r="B4644" t="inlineStr">
        <is>
          <t>NL-HaNA_1.01.02_3789_0024-column-351-497-904-2879</t>
        </is>
      </c>
      <c r="C4644" t="inlineStr">
        <is>
          <t>continuation</t>
        </is>
      </c>
      <c r="D4644" t="n">
        <v>413</v>
      </c>
      <c r="E4644" t="n">
        <v>2602</v>
      </c>
      <c r="F4644" t="inlineStr">
        <is>
          <t xml:space="preserve">    Capittel van St. Servaas te gelasten de Re-</t>
        </is>
      </c>
      <c r="G4644">
        <f>HYPERLINK("https://images.diginfra.net/iiif/NL-HaNA_1.01.02/3789/NL-HaNA_1.01.02_3789_0024.jpg/251,397,1104,3079/full/0/default.jpg", "iiif_url")</f>
        <v/>
      </c>
    </row>
    <row r="4645">
      <c r="A4645" t="inlineStr">
        <is>
          <t>NL-HaNA_1.01.02_3789_0024-page-46</t>
        </is>
      </c>
      <c r="B4645" t="inlineStr">
        <is>
          <t>NL-HaNA_1.01.02_3789_0024-column-351-497-904-2879</t>
        </is>
      </c>
      <c r="C4645" t="inlineStr">
        <is>
          <t>continuation</t>
        </is>
      </c>
      <c r="D4645" t="n">
        <v>413</v>
      </c>
      <c r="E4645" t="n">
        <v>2654</v>
      </c>
      <c r="F4645" t="inlineStr">
        <is>
          <t xml:space="preserve">    solutie van den neegentien December seven-</t>
        </is>
      </c>
      <c r="G4645">
        <f>HYPERLINK("https://images.diginfra.net/iiif/NL-HaNA_1.01.02/3789/NL-HaNA_1.01.02_3789_0024.jpg/251,397,1104,3079/full/0/default.jpg", "iiif_url")</f>
        <v/>
      </c>
    </row>
    <row r="4646">
      <c r="A4646" t="inlineStr">
        <is>
          <t>NL-HaNA_1.01.02_3789_0024-page-46</t>
        </is>
      </c>
      <c r="B4646" t="inlineStr">
        <is>
          <t>NL-HaNA_1.01.02_3789_0024-column-351-497-904-2879</t>
        </is>
      </c>
      <c r="C4646" t="inlineStr">
        <is>
          <t>continuation</t>
        </is>
      </c>
      <c r="D4646" t="n">
        <v>420</v>
      </c>
      <c r="E4646" t="n">
        <v>2703</v>
      </c>
      <c r="F4646" t="inlineStr">
        <is>
          <t xml:space="preserve">    tien bondert twee en dertigh aan haar Sup-</t>
        </is>
      </c>
      <c r="G4646">
        <f>HYPERLINK("https://images.diginfra.net/iiif/NL-HaNA_1.01.02/3789/NL-HaNA_1.01.02_3789_0024.jpg/251,397,1104,3079/full/0/default.jpg", "iiif_url")</f>
        <v/>
      </c>
    </row>
    <row r="4647">
      <c r="A4647" t="inlineStr">
        <is>
          <t>NL-HaNA_1.01.02_3789_0024-page-46</t>
        </is>
      </c>
      <c r="B4647" t="inlineStr">
        <is>
          <t>NL-HaNA_1.01.02_3789_0024-column-351-497-904-2879</t>
        </is>
      </c>
      <c r="C4647" t="inlineStr">
        <is>
          <t>continuation</t>
        </is>
      </c>
      <c r="D4647" t="n">
        <v>413</v>
      </c>
      <c r="E4647" t="n">
        <v>2752</v>
      </c>
      <c r="F4647" t="inlineStr">
        <is>
          <t xml:space="preserve">    poosten alsnoeb bekent te maken, en te re-</t>
        </is>
      </c>
      <c r="G4647">
        <f>HYPERLINK("https://images.diginfra.net/iiif/NL-HaNA_1.01.02/3789/NL-HaNA_1.01.02_3789_0024.jpg/251,397,1104,3079/full/0/default.jpg", "iiif_url")</f>
        <v/>
      </c>
    </row>
    <row r="4648">
      <c r="A4648" t="inlineStr">
        <is>
          <t>NL-HaNA_1.01.02_3789_0024-page-46</t>
        </is>
      </c>
      <c r="B4648" t="inlineStr">
        <is>
          <t>NL-HaNA_1.01.02_3789_0024-column-351-497-904-2879</t>
        </is>
      </c>
      <c r="C4648" t="inlineStr">
        <is>
          <t>continuation</t>
        </is>
      </c>
      <c r="D4648" t="n">
        <v>417</v>
      </c>
      <c r="E4648" t="n">
        <v>2800</v>
      </c>
      <c r="F4648" t="inlineStr">
        <is>
          <t xml:space="preserve">    gistreeren, &amp;c. 208.</t>
        </is>
      </c>
      <c r="G4648">
        <f>HYPERLINK("https://images.diginfra.net/iiif/NL-HaNA_1.01.02/3789/NL-HaNA_1.01.02_3789_0024.jpg/251,397,1104,3079/full/0/default.jpg", "iiif_url")</f>
        <v/>
      </c>
    </row>
    <row r="4649">
      <c r="A4649" t="inlineStr">
        <is>
          <t>NL-HaNA_1.01.02_3789_0024-page-46</t>
        </is>
      </c>
      <c r="B4649" t="inlineStr">
        <is>
          <t>NL-HaNA_1.01.02_3789_0024-column-351-497-904-2879</t>
        </is>
      </c>
      <c r="C4649" t="inlineStr">
        <is>
          <t>repeat_lemma</t>
        </is>
      </c>
      <c r="D4649" t="n">
        <v>536</v>
      </c>
      <c r="E4649" t="n">
        <v>2843</v>
      </c>
      <c r="F4649" t="inlineStr">
        <is>
          <t xml:space="preserve">        Capittel van St. Servaas , ten eynde</t>
        </is>
      </c>
      <c r="G4649">
        <f>HYPERLINK("https://images.diginfra.net/iiif/NL-HaNA_1.01.02/3789/NL-HaNA_1.01.02_3789_0024.jpg/251,397,1104,3079/full/0/default.jpg", "iiif_url")</f>
        <v/>
      </c>
    </row>
    <row r="4650">
      <c r="A4650" t="inlineStr">
        <is>
          <t>NL-HaNA_1.01.02_3789_0024-page-46</t>
        </is>
      </c>
      <c r="B4650" t="inlineStr">
        <is>
          <t>NL-HaNA_1.01.02_3789_0024-column-351-497-904-2879</t>
        </is>
      </c>
      <c r="C4650" t="inlineStr">
        <is>
          <t>continuation</t>
        </is>
      </c>
      <c r="D4650" t="n">
        <v>417</v>
      </c>
      <c r="E4650" t="n">
        <v>2891</v>
      </c>
      <c r="F4650" t="inlineStr">
        <is>
          <t xml:space="preserve">    hbaare Huysen en Pachthooven onder Trier</t>
        </is>
      </c>
      <c r="G4650">
        <f>HYPERLINK("https://images.diginfra.net/iiif/NL-HaNA_1.01.02/3789/NL-HaNA_1.01.02_3789_0024.jpg/251,397,1104,3079/full/0/default.jpg", "iiif_url")</f>
        <v/>
      </c>
    </row>
    <row r="4651">
      <c r="A4651" t="inlineStr">
        <is>
          <t>NL-HaNA_1.01.02_3789_0024-page-46</t>
        </is>
      </c>
      <c r="B4651" t="inlineStr">
        <is>
          <t>NL-HaNA_1.01.02_3789_0024-column-351-497-904-2879</t>
        </is>
      </c>
      <c r="C4651" t="inlineStr">
        <is>
          <t>continuation</t>
        </is>
      </c>
      <c r="D4651" t="n">
        <v>417</v>
      </c>
      <c r="E4651" t="n">
        <v>2939</v>
      </c>
      <c r="F4651" t="inlineStr">
        <is>
          <t xml:space="preserve">    niet moogen werden geruïneert, den Heere</t>
        </is>
      </c>
      <c r="G4651">
        <f>HYPERLINK("https://images.diginfra.net/iiif/NL-HaNA_1.01.02/3789/NL-HaNA_1.01.02_3789_0024.jpg/251,397,1104,3079/full/0/default.jpg", "iiif_url")</f>
        <v/>
      </c>
    </row>
    <row r="4652">
      <c r="A4652" t="inlineStr">
        <is>
          <t>NL-HaNA_1.01.02_3789_0024-page-46</t>
        </is>
      </c>
      <c r="B4652" t="inlineStr">
        <is>
          <t>NL-HaNA_1.01.02_3789_0024-column-351-497-904-2879</t>
        </is>
      </c>
      <c r="C4652" t="inlineStr">
        <is>
          <t>continuation</t>
        </is>
      </c>
      <c r="D4652" t="n">
        <v>417</v>
      </c>
      <c r="E4652" t="n">
        <v>2988</v>
      </c>
      <c r="F4652" t="inlineStr">
        <is>
          <t xml:space="preserve">    van Hoey dien aangaande devoiren te doen.</t>
        </is>
      </c>
      <c r="G4652">
        <f>HYPERLINK("https://images.diginfra.net/iiif/NL-HaNA_1.01.02/3789/NL-HaNA_1.01.02_3789_0024.jpg/251,397,1104,3079/full/0/default.jpg", "iiif_url")</f>
        <v/>
      </c>
    </row>
    <row r="4653">
      <c r="A4653" t="inlineStr">
        <is>
          <t>NL-HaNA_1.01.02_3789_0024-page-46</t>
        </is>
      </c>
      <c r="B4653" t="inlineStr">
        <is>
          <t>NL-HaNA_1.01.02_3789_0024-column-351-497-904-2879</t>
        </is>
      </c>
      <c r="C4653" t="inlineStr">
        <is>
          <t>continuation</t>
        </is>
      </c>
      <c r="D4653" t="n">
        <v>420</v>
      </c>
      <c r="E4653" t="n">
        <v>3058</v>
      </c>
      <c r="F4653" t="inlineStr">
        <is>
          <t xml:space="preserve">    214.</t>
        </is>
      </c>
      <c r="G4653">
        <f>HYPERLINK("https://images.diginfra.net/iiif/NL-HaNA_1.01.02/3789/NL-HaNA_1.01.02_3789_0024.jpg/251,397,1104,3079/full/0/default.jpg", "iiif_url")</f>
        <v/>
      </c>
    </row>
    <row r="4654">
      <c r="A4654" t="inlineStr">
        <is>
          <t>NL-HaNA_1.01.02_3789_0024-page-46</t>
        </is>
      </c>
      <c r="B4654" t="inlineStr">
        <is>
          <t>NL-HaNA_1.01.02_3789_0024-column-351-497-904-2879</t>
        </is>
      </c>
      <c r="C4654" t="inlineStr">
        <is>
          <t>repeat_lemma</t>
        </is>
      </c>
      <c r="D4654" t="n">
        <v>541</v>
      </c>
      <c r="E4654" t="n">
        <v>3078</v>
      </c>
      <c r="F4654" t="inlineStr">
        <is>
          <t xml:space="preserve">        rapport en begeevinge van het Rent-</t>
        </is>
      </c>
      <c r="G4654">
        <f>HYPERLINK("https://images.diginfra.net/iiif/NL-HaNA_1.01.02/3789/NL-HaNA_1.01.02_3789_0024.jpg/251,397,1104,3079/full/0/default.jpg", "iiif_url")</f>
        <v/>
      </c>
    </row>
    <row r="4655">
      <c r="A4655" t="inlineStr">
        <is>
          <t>NL-HaNA_1.01.02_3789_0024-page-46</t>
        </is>
      </c>
      <c r="B4655" t="inlineStr">
        <is>
          <t>NL-HaNA_1.01.02_3789_0024-column-351-497-904-2879</t>
        </is>
      </c>
      <c r="C4655" t="inlineStr">
        <is>
          <t>continuation</t>
        </is>
      </c>
      <c r="D4655" t="n">
        <v>417</v>
      </c>
      <c r="E4655" t="n">
        <v>3131</v>
      </c>
      <c r="F4655" t="inlineStr">
        <is>
          <t xml:space="preserve">    meestersampt van de Tafel van den H.</t>
        </is>
      </c>
      <c r="G4655">
        <f>HYPERLINK("https://images.diginfra.net/iiif/NL-HaNA_1.01.02/3789/NL-HaNA_1.01.02_3789_0024.jpg/251,397,1104,3079/full/0/default.jpg", "iiif_url")</f>
        <v/>
      </c>
    </row>
    <row r="4656">
      <c r="A4656" t="inlineStr">
        <is>
          <t>NL-HaNA_1.01.02_3789_0024-page-46</t>
        </is>
      </c>
      <c r="B4656" t="inlineStr">
        <is>
          <t>NL-HaNA_1.01.02_3789_0024-column-351-497-904-2879</t>
        </is>
      </c>
      <c r="C4656" t="inlineStr">
        <is>
          <t>continuation</t>
        </is>
      </c>
      <c r="D4656" t="n">
        <v>422</v>
      </c>
      <c r="E4656" t="n">
        <v>3182</v>
      </c>
      <c r="F4656" t="inlineStr">
        <is>
          <t xml:space="preserve">    Geest gelaaten aan de indivise Magistraat.</t>
        </is>
      </c>
      <c r="G4656">
        <f>HYPERLINK("https://images.diginfra.net/iiif/NL-HaNA_1.01.02/3789/NL-HaNA_1.01.02_3789_0024.jpg/251,397,1104,3079/full/0/default.jpg", "iiif_url")</f>
        <v/>
      </c>
    </row>
    <row r="4657">
      <c r="A4657" t="inlineStr">
        <is>
          <t>NL-HaNA_1.01.02_3789_0024-page-46</t>
        </is>
      </c>
      <c r="B4657" t="inlineStr">
        <is>
          <t>NL-HaNA_1.01.02_3789_0024-column-351-497-904-2879</t>
        </is>
      </c>
      <c r="C4657" t="inlineStr">
        <is>
          <t>continuation</t>
        </is>
      </c>
      <c r="D4657" t="n">
        <v>422</v>
      </c>
      <c r="E4657" t="n">
        <v>3251</v>
      </c>
      <c r="F4657" t="inlineStr">
        <is>
          <t xml:space="preserve">    217.</t>
        </is>
      </c>
      <c r="G4657">
        <f>HYPERLINK("https://images.diginfra.net/iiif/NL-HaNA_1.01.02/3789/NL-HaNA_1.01.02_3789_0024.jpg/251,397,1104,3079/full/0/default.jpg", "iiif_url")</f>
        <v/>
      </c>
    </row>
    <row r="4658">
      <c r="A4658" t="inlineStr">
        <is>
          <t>NL-HaNA_1.01.02_3789_0024-page-46</t>
        </is>
      </c>
      <c r="B4658" t="inlineStr">
        <is>
          <t>NL-HaNA_1.01.02_3789_0024-column-351-497-904-2879</t>
        </is>
      </c>
      <c r="C4658" t="inlineStr">
        <is>
          <t>repeat_lemma</t>
        </is>
      </c>
      <c r="D4658" t="n">
        <v>541</v>
      </c>
      <c r="E4658" t="n">
        <v>3276</v>
      </c>
      <c r="F4658" t="inlineStr">
        <is>
          <t xml:space="preserve">        beright dien aangaande, te examince-</t>
        </is>
      </c>
      <c r="G4658">
        <f>HYPERLINK("https://images.diginfra.net/iiif/NL-HaNA_1.01.02/3789/NL-HaNA_1.01.02_3789_0024.jpg/251,397,1104,3079/full/0/default.jpg", "iiif_url")</f>
        <v/>
      </c>
    </row>
    <row r="4659">
      <c r="A4659" t="inlineStr">
        <is>
          <t>NL-HaNA_1.01.02_3789_0024-page-46</t>
        </is>
      </c>
      <c r="B4659" t="inlineStr">
        <is>
          <t>NL-HaNA_1.01.02_3789_0024-column-351-497-904-2879</t>
        </is>
      </c>
      <c r="C4659" t="inlineStr">
        <is>
          <t>lemma</t>
        </is>
      </c>
      <c r="D4659" t="n">
        <v>422</v>
      </c>
      <c r="E4659" t="n">
        <v>3344</v>
      </c>
      <c r="F4659" t="inlineStr">
        <is>
          <t>ren. 229.</t>
        </is>
      </c>
      <c r="G4659">
        <f>HYPERLINK("https://images.diginfra.net/iiif/NL-HaNA_1.01.02/3789/NL-HaNA_1.01.02_3789_0024.jpg/251,397,1104,3079/full/0/default.jpg", "iiif_url")</f>
        <v/>
      </c>
    </row>
    <row r="4661">
      <c r="A4661" t="inlineStr">
        <is>
          <t>NL-HaNA_1.01.02_3789_0024-page-46</t>
        </is>
      </c>
      <c r="B4661" t="inlineStr">
        <is>
          <t>NL-HaNA_1.01.02_3789_0024-column-1307-479-943-2832</t>
        </is>
      </c>
      <c r="C4661" t="inlineStr">
        <is>
          <t>continuation</t>
        </is>
      </c>
      <c r="D4661" t="n">
        <v>1481</v>
      </c>
      <c r="E4661" t="n">
        <v>476</v>
      </c>
      <c r="F4661" t="inlineStr">
        <is>
          <t xml:space="preserve">    berigbt van de Brabandtsche Magi-</t>
        </is>
      </c>
      <c r="G4661">
        <f>HYPERLINK("https://images.diginfra.net/iiif/NL-HaNA_1.01.02/3789/NL-HaNA_1.01.02_3789_0024.jpg/1207,379,1143,3032/full/0/default.jpg", "iiif_url")</f>
        <v/>
      </c>
    </row>
    <row r="4662">
      <c r="A4662" t="inlineStr">
        <is>
          <t>NL-HaNA_1.01.02_3789_0024-page-46</t>
        </is>
      </c>
      <c r="B4662" t="inlineStr">
        <is>
          <t>NL-HaNA_1.01.02_3789_0024-column-1307-479-943-2832</t>
        </is>
      </c>
      <c r="C4662" t="inlineStr">
        <is>
          <t>repeat_lemma</t>
        </is>
      </c>
      <c r="D4662" t="n">
        <v>1355</v>
      </c>
      <c r="E4662" t="n">
        <v>528</v>
      </c>
      <c r="F4662" t="inlineStr">
        <is>
          <t xml:space="preserve">        straat op het versoeck van Cornhair en</t>
        </is>
      </c>
      <c r="G4662">
        <f>HYPERLINK("https://images.diginfra.net/iiif/NL-HaNA_1.01.02/3789/NL-HaNA_1.01.02_3789_0024.jpg/1207,379,1143,3032/full/0/default.jpg", "iiif_url")</f>
        <v/>
      </c>
    </row>
    <row r="4663">
      <c r="A4663" t="inlineStr">
        <is>
          <t>NL-HaNA_1.01.02_3789_0024-page-46</t>
        </is>
      </c>
      <c r="B4663" t="inlineStr">
        <is>
          <t>NL-HaNA_1.01.02_3789_0024-column-1307-479-943-2832</t>
        </is>
      </c>
      <c r="C4663" t="inlineStr">
        <is>
          <t>repeat_lemma</t>
        </is>
      </c>
      <c r="D4663" t="n">
        <v>1360</v>
      </c>
      <c r="E4663" t="n">
        <v>580</v>
      </c>
      <c r="F4663" t="inlineStr">
        <is>
          <t xml:space="preserve">        Huberti, om verwisselinge van nativiteyt,</t>
        </is>
      </c>
      <c r="G4663">
        <f>HYPERLINK("https://images.diginfra.net/iiif/NL-HaNA_1.01.02/3789/NL-HaNA_1.01.02_3789_0024.jpg/1207,379,1143,3032/full/0/default.jpg", "iiif_url")</f>
        <v/>
      </c>
    </row>
    <row r="4664">
      <c r="A4664" t="inlineStr">
        <is>
          <t>NL-HaNA_1.01.02_3789_0024-page-46</t>
        </is>
      </c>
      <c r="B4664" t="inlineStr">
        <is>
          <t>NL-HaNA_1.01.02_3789_0024-column-1307-479-943-2832</t>
        </is>
      </c>
      <c r="C4664" t="inlineStr">
        <is>
          <t>repeat_lemma</t>
        </is>
      </c>
      <c r="D4664" t="n">
        <v>1360</v>
      </c>
      <c r="E4664" t="n">
        <v>634</v>
      </c>
      <c r="F4664" t="inlineStr">
        <is>
          <t xml:space="preserve">        en geaccordeert. 233.</t>
        </is>
      </c>
      <c r="G4664">
        <f>HYPERLINK("https://images.diginfra.net/iiif/NL-HaNA_1.01.02/3789/NL-HaNA_1.01.02_3789_0024.jpg/1207,379,1143,3032/full/0/default.jpg", "iiif_url")</f>
        <v/>
      </c>
    </row>
    <row r="4665">
      <c r="A4665" t="inlineStr">
        <is>
          <t>NL-HaNA_1.01.02_3789_0024-page-46</t>
        </is>
      </c>
      <c r="B4665" t="inlineStr">
        <is>
          <t>NL-HaNA_1.01.02_3789_0024-column-1307-479-943-2832</t>
        </is>
      </c>
      <c r="C4665" t="inlineStr">
        <is>
          <t>continuation</t>
        </is>
      </c>
      <c r="D4665" t="n">
        <v>1481</v>
      </c>
      <c r="E4665" t="n">
        <v>673</v>
      </c>
      <c r="F4665" t="inlineStr">
        <is>
          <t xml:space="preserve">    berigbt van vanden Heuvel , op de</t>
        </is>
      </c>
      <c r="G4665">
        <f>HYPERLINK("https://images.diginfra.net/iiif/NL-HaNA_1.01.02/3789/NL-HaNA_1.01.02_3789_0024.jpg/1207,379,1143,3032/full/0/default.jpg", "iiif_url")</f>
        <v/>
      </c>
    </row>
    <row r="4666">
      <c r="A4666" t="inlineStr">
        <is>
          <t>NL-HaNA_1.01.02_3789_0024-page-46</t>
        </is>
      </c>
      <c r="B4666" t="inlineStr">
        <is>
          <t>NL-HaNA_1.01.02_3789_0024-column-1307-479-943-2832</t>
        </is>
      </c>
      <c r="C4666" t="inlineStr">
        <is>
          <t>repeat_lemma</t>
        </is>
      </c>
      <c r="D4666" t="n">
        <v>1360</v>
      </c>
      <c r="E4666" t="n">
        <v>722</v>
      </c>
      <c r="F4666" t="inlineStr">
        <is>
          <t xml:space="preserve">        klaghten van den Deeken en bet Capittel van St.</t>
        </is>
      </c>
      <c r="G4666">
        <f>HYPERLINK("https://images.diginfra.net/iiif/NL-HaNA_1.01.02/3789/NL-HaNA_1.01.02_3789_0024.jpg/1207,379,1143,3032/full/0/default.jpg", "iiif_url")</f>
        <v/>
      </c>
    </row>
    <row r="4667">
      <c r="A4667" t="inlineStr">
        <is>
          <t>NL-HaNA_1.01.02_3789_0024-page-46</t>
        </is>
      </c>
      <c r="B4667" t="inlineStr">
        <is>
          <t>NL-HaNA_1.01.02_3789_0024-column-1307-479-943-2832</t>
        </is>
      </c>
      <c r="C4667" t="inlineStr">
        <is>
          <t>repeat_lemma</t>
        </is>
      </c>
      <c r="D4667" t="n">
        <v>1364</v>
      </c>
      <c r="E4667" t="n">
        <v>768</v>
      </c>
      <c r="F4667" t="inlineStr">
        <is>
          <t xml:space="preserve">        Servaas, over praceduyren weegens het cite-</t>
        </is>
      </c>
      <c r="G4667">
        <f>HYPERLINK("https://images.diginfra.net/iiif/NL-HaNA_1.01.02/3789/NL-HaNA_1.01.02_3789_0024.jpg/1207,379,1143,3032/full/0/default.jpg", "iiif_url")</f>
        <v/>
      </c>
    </row>
    <row r="4668">
      <c r="A4668" t="inlineStr">
        <is>
          <t>NL-HaNA_1.01.02_3789_0024-page-46</t>
        </is>
      </c>
      <c r="B4668" t="inlineStr">
        <is>
          <t>NL-HaNA_1.01.02_3789_0024-column-1307-479-943-2832</t>
        </is>
      </c>
      <c r="C4668" t="inlineStr">
        <is>
          <t>repeat_lemma</t>
        </is>
      </c>
      <c r="D4668" t="n">
        <v>1362</v>
      </c>
      <c r="E4668" t="n">
        <v>817</v>
      </c>
      <c r="F4668" t="inlineStr">
        <is>
          <t xml:space="preserve">        ren van Sleypen, te examinceren. 235.</t>
        </is>
      </c>
      <c r="G4668">
        <f>HYPERLINK("https://images.diginfra.net/iiif/NL-HaNA_1.01.02/3789/NL-HaNA_1.01.02_3789_0024.jpg/1207,379,1143,3032/full/0/default.jpg", "iiif_url")</f>
        <v/>
      </c>
    </row>
    <row r="4669">
      <c r="A4669" t="inlineStr">
        <is>
          <t>NL-HaNA_1.01.02_3789_0024-page-46</t>
        </is>
      </c>
      <c r="B4669" t="inlineStr">
        <is>
          <t>NL-HaNA_1.01.02_3789_0024-column-1307-479-943-2832</t>
        </is>
      </c>
      <c r="C4669" t="inlineStr">
        <is>
          <t>repeat_lemma</t>
        </is>
      </c>
      <c r="D4669" t="n">
        <v>1497</v>
      </c>
      <c r="E4669" t="n">
        <v>864</v>
      </c>
      <c r="F4669" t="inlineStr">
        <is>
          <t xml:space="preserve">        Commissarissen Instrucleurs gelast in</t>
        </is>
      </c>
      <c r="G4669">
        <f>HYPERLINK("https://images.diginfra.net/iiif/NL-HaNA_1.01.02/3789/NL-HaNA_1.01.02_3789_0024.jpg/1207,379,1143,3032/full/0/default.jpg", "iiif_url")</f>
        <v/>
      </c>
    </row>
    <row r="4670">
      <c r="A4670" t="inlineStr">
        <is>
          <t>NL-HaNA_1.01.02_3789_0024-page-46</t>
        </is>
      </c>
      <c r="B4670" t="inlineStr">
        <is>
          <t>NL-HaNA_1.01.02_3789_0024-column-1307-479-943-2832</t>
        </is>
      </c>
      <c r="C4670" t="inlineStr">
        <is>
          <t>repeat_lemma</t>
        </is>
      </c>
      <c r="D4670" t="n">
        <v>1367</v>
      </c>
      <c r="E4670" t="n">
        <v>912</v>
      </c>
      <c r="F4670" t="inlineStr">
        <is>
          <t xml:space="preserve">        het vervolgh generaale Vertlaaringen te pas-</t>
        </is>
      </c>
      <c r="G4670">
        <f>HYPERLINK("https://images.diginfra.net/iiif/NL-HaNA_1.01.02/3789/NL-HaNA_1.01.02_3789_0024.jpg/1207,379,1143,3032/full/0/default.jpg", "iiif_url")</f>
        <v/>
      </c>
    </row>
    <row r="4671">
      <c r="A4671" t="inlineStr">
        <is>
          <t>NL-HaNA_1.01.02_3789_0024-page-46</t>
        </is>
      </c>
      <c r="B4671" t="inlineStr">
        <is>
          <t>NL-HaNA_1.01.02_3789_0024-column-1307-479-943-2832</t>
        </is>
      </c>
      <c r="C4671" t="inlineStr">
        <is>
          <t>repeat_lemma</t>
        </is>
      </c>
      <c r="D4671" t="n">
        <v>1367</v>
      </c>
      <c r="E4671" t="n">
        <v>963</v>
      </c>
      <c r="F4671" t="inlineStr">
        <is>
          <t xml:space="preserve">        seeren, soo gerequireert werden. 248.</t>
        </is>
      </c>
      <c r="G4671">
        <f>HYPERLINK("https://images.diginfra.net/iiif/NL-HaNA_1.01.02/3789/NL-HaNA_1.01.02_3789_0024.jpg/1207,379,1143,3032/full/0/default.jpg", "iiif_url")</f>
        <v/>
      </c>
    </row>
    <row r="4672">
      <c r="A4672" t="inlineStr">
        <is>
          <t>NL-HaNA_1.01.02_3789_0024-page-46</t>
        </is>
      </c>
      <c r="B4672" t="inlineStr">
        <is>
          <t>NL-HaNA_1.01.02_3789_0024-column-1307-479-943-2832</t>
        </is>
      </c>
      <c r="C4672" t="inlineStr">
        <is>
          <t>repeat_lemma</t>
        </is>
      </c>
      <c r="D4672" t="n">
        <v>1485</v>
      </c>
      <c r="E4672" t="n">
        <v>1010</v>
      </c>
      <c r="F4672" t="inlineStr">
        <is>
          <t xml:space="preserve">        rapport wegens het citeeren van Sley-</t>
        </is>
      </c>
      <c r="G4672">
        <f>HYPERLINK("https://images.diginfra.net/iiif/NL-HaNA_1.01.02/3789/NL-HaNA_1.01.02_3789_0024.jpg/1207,379,1143,3032/full/0/default.jpg", "iiif_url")</f>
        <v/>
      </c>
    </row>
    <row r="4673">
      <c r="A4673" t="inlineStr">
        <is>
          <t>NL-HaNA_1.01.02_3789_0024-page-46</t>
        </is>
      </c>
      <c r="B4673" t="inlineStr">
        <is>
          <t>NL-HaNA_1.01.02_3789_0024-column-1307-479-943-2832</t>
        </is>
      </c>
      <c r="C4673" t="inlineStr">
        <is>
          <t>repeat_lemma</t>
        </is>
      </c>
      <c r="D4673" t="n">
        <v>1367</v>
      </c>
      <c r="E4673" t="n">
        <v>1057</v>
      </c>
      <c r="F4673" t="inlineStr">
        <is>
          <t xml:space="preserve">        pen, 's Landts Advocaten te adviseren.</t>
        </is>
      </c>
      <c r="G4673">
        <f>HYPERLINK("https://images.diginfra.net/iiif/NL-HaNA_1.01.02/3789/NL-HaNA_1.01.02_3789_0024.jpg/1207,379,1143,3032/full/0/default.jpg", "iiif_url")</f>
        <v/>
      </c>
    </row>
    <row r="4674">
      <c r="A4674" t="inlineStr">
        <is>
          <t>NL-HaNA_1.01.02_3789_0024-page-46</t>
        </is>
      </c>
      <c r="B4674" t="inlineStr">
        <is>
          <t>NL-HaNA_1.01.02_3789_0024-column-1307-479-943-2832</t>
        </is>
      </c>
      <c r="C4674" t="inlineStr">
        <is>
          <t>continuation</t>
        </is>
      </c>
      <c r="D4674" t="n">
        <v>1374</v>
      </c>
      <c r="E4674" t="n">
        <v>1120</v>
      </c>
      <c r="F4674" t="inlineStr">
        <is>
          <t xml:space="preserve">    250.</t>
        </is>
      </c>
      <c r="G4674">
        <f>HYPERLINK("https://images.diginfra.net/iiif/NL-HaNA_1.01.02/3789/NL-HaNA_1.01.02_3789_0024.jpg/1207,379,1143,3032/full/0/default.jpg", "iiif_url")</f>
        <v/>
      </c>
    </row>
    <row r="4675">
      <c r="A4675" t="inlineStr">
        <is>
          <t>NL-HaNA_1.01.02_3789_0024-page-46</t>
        </is>
      </c>
      <c r="B4675" t="inlineStr">
        <is>
          <t>NL-HaNA_1.01.02_3789_0024-column-1307-479-943-2832</t>
        </is>
      </c>
      <c r="C4675" t="inlineStr">
        <is>
          <t>repeat_lemma</t>
        </is>
      </c>
      <c r="D4675" t="n">
        <v>1494</v>
      </c>
      <c r="E4675" t="n">
        <v>1152</v>
      </c>
      <c r="F4675" t="inlineStr">
        <is>
          <t xml:space="preserve">        Braband sche Magistraat te adviseren</t>
        </is>
      </c>
      <c r="G4675">
        <f>HYPERLINK("https://images.diginfra.net/iiif/NL-HaNA_1.01.02/3789/NL-HaNA_1.01.02_3789_0024.jpg/1207,379,1143,3032/full/0/default.jpg", "iiif_url")</f>
        <v/>
      </c>
    </row>
    <row r="4676">
      <c r="A4676" t="inlineStr">
        <is>
          <t>NL-HaNA_1.01.02_3789_0024-page-46</t>
        </is>
      </c>
      <c r="B4676" t="inlineStr">
        <is>
          <t>NL-HaNA_1.01.02_3789_0024-column-1307-479-943-2832</t>
        </is>
      </c>
      <c r="C4676" t="inlineStr">
        <is>
          <t>continuation</t>
        </is>
      </c>
      <c r="D4676" t="n">
        <v>1374</v>
      </c>
      <c r="E4676" t="n">
        <v>1204</v>
      </c>
      <c r="F4676" t="inlineStr">
        <is>
          <t xml:space="preserve">    op het versoeck van Haanen um Brieven van</t>
        </is>
      </c>
      <c r="G4676">
        <f>HYPERLINK("https://images.diginfra.net/iiif/NL-HaNA_1.01.02/3789/NL-HaNA_1.01.02_3789_0024.jpg/1207,379,1143,3032/full/0/default.jpg", "iiif_url")</f>
        <v/>
      </c>
    </row>
    <row r="4677">
      <c r="A4677" t="inlineStr">
        <is>
          <t>NL-HaNA_1.01.02_3789_0024-page-46</t>
        </is>
      </c>
      <c r="B4677" t="inlineStr">
        <is>
          <t>NL-HaNA_1.01.02_3789_0024-column-1307-479-943-2832</t>
        </is>
      </c>
      <c r="C4677" t="inlineStr">
        <is>
          <t>continuation</t>
        </is>
      </c>
      <c r="D4677" t="n">
        <v>1378</v>
      </c>
      <c r="E4677" t="n">
        <v>1256</v>
      </c>
      <c r="F4677" t="inlineStr">
        <is>
          <t xml:space="preserve">    vaeniam aetatis. 255.</t>
        </is>
      </c>
      <c r="G4677">
        <f>HYPERLINK("https://images.diginfra.net/iiif/NL-HaNA_1.01.02/3789/NL-HaNA_1.01.02_3789_0024.jpg/1207,379,1143,3032/full/0/default.jpg", "iiif_url")</f>
        <v/>
      </c>
    </row>
    <row r="4678">
      <c r="A4678" t="inlineStr">
        <is>
          <t>NL-HaNA_1.01.02_3789_0024-page-46</t>
        </is>
      </c>
      <c r="B4678" t="inlineStr">
        <is>
          <t>NL-HaNA_1.01.02_3789_0024-column-1307-479-943-2832</t>
        </is>
      </c>
      <c r="C4678" t="inlineStr">
        <is>
          <t>repeat_lemma</t>
        </is>
      </c>
      <c r="D4678" t="n">
        <v>1469</v>
      </c>
      <c r="E4678" t="n">
        <v>1295</v>
      </c>
      <c r="F4678" t="inlineStr">
        <is>
          <t xml:space="preserve">        - advis dien aangaande en geaccordeert.</t>
        </is>
      </c>
      <c r="G4678">
        <f>HYPERLINK("https://images.diginfra.net/iiif/NL-HaNA_1.01.02/3789/NL-HaNA_1.01.02_3789_0024.jpg/1207,379,1143,3032/full/0/default.jpg", "iiif_url")</f>
        <v/>
      </c>
    </row>
    <row r="4679">
      <c r="A4679" t="inlineStr">
        <is>
          <t>NL-HaNA_1.01.02_3789_0024-page-46</t>
        </is>
      </c>
      <c r="B4679" t="inlineStr">
        <is>
          <t>NL-HaNA_1.01.02_3789_0024-column-1307-479-943-2832</t>
        </is>
      </c>
      <c r="C4679" t="inlineStr">
        <is>
          <t>continuation</t>
        </is>
      </c>
      <c r="D4679" t="n">
        <v>1383</v>
      </c>
      <c r="E4679" t="n">
        <v>1351</v>
      </c>
      <c r="F4679" t="inlineStr">
        <is>
          <t xml:space="preserve">    282.</t>
        </is>
      </c>
      <c r="G4679">
        <f>HYPERLINK("https://images.diginfra.net/iiif/NL-HaNA_1.01.02/3789/NL-HaNA_1.01.02_3789_0024.jpg/1207,379,1143,3032/full/0/default.jpg", "iiif_url")</f>
        <v/>
      </c>
    </row>
    <row r="4680">
      <c r="A4680" t="inlineStr">
        <is>
          <t>NL-HaNA_1.01.02_3789_0024-page-46</t>
        </is>
      </c>
      <c r="B4680" t="inlineStr">
        <is>
          <t>NL-HaNA_1.01.02_3789_0024-column-1307-479-943-2832</t>
        </is>
      </c>
      <c r="C4680" t="inlineStr">
        <is>
          <t>non_index_line</t>
        </is>
      </c>
      <c r="D4680" t="n">
        <v>1501</v>
      </c>
      <c r="E4680" t="n">
        <v>1389</v>
      </c>
      <c r="F4680" t="inlineStr">
        <is>
          <t xml:space="preserve">        versoeck , ten eynde de Heerlijckbeydt</t>
        </is>
      </c>
      <c r="G4680">
        <f>HYPERLINK("https://images.diginfra.net/iiif/NL-HaNA_1.01.02/3789/NL-HaNA_1.01.02_3789_0024.jpg/1207,379,1143,3032/full/0/default.jpg", "iiif_url")</f>
        <v/>
      </c>
    </row>
    <row r="4681">
      <c r="A4681" t="inlineStr">
        <is>
          <t>NL-HaNA_1.01.02_3789_0024-page-46</t>
        </is>
      </c>
      <c r="B4681" t="inlineStr">
        <is>
          <t>NL-HaNA_1.01.02_3789_0024-column-1307-479-943-2832</t>
        </is>
      </c>
      <c r="C4681" t="inlineStr">
        <is>
          <t>continuation</t>
        </is>
      </c>
      <c r="D4681" t="n">
        <v>1380</v>
      </c>
      <c r="E4681" t="n">
        <v>1442</v>
      </c>
      <c r="F4681" t="inlineStr">
        <is>
          <t xml:space="preserve">    Gronsveldt van Contributien bevrydt mooge</t>
        </is>
      </c>
      <c r="G4681">
        <f>HYPERLINK("https://images.diginfra.net/iiif/NL-HaNA_1.01.02/3789/NL-HaNA_1.01.02_3789_0024.jpg/1207,379,1143,3032/full/0/default.jpg", "iiif_url")</f>
        <v/>
      </c>
    </row>
    <row r="4682">
      <c r="A4682" t="inlineStr">
        <is>
          <t>NL-HaNA_1.01.02_3789_0024-page-46</t>
        </is>
      </c>
      <c r="B4682" t="inlineStr">
        <is>
          <t>NL-HaNA_1.01.02_3789_0024-column-1307-479-943-2832</t>
        </is>
      </c>
      <c r="C4682" t="inlineStr">
        <is>
          <t>continuation</t>
        </is>
      </c>
      <c r="D4682" t="n">
        <v>1378</v>
      </c>
      <c r="E4682" t="n">
        <v>1489</v>
      </c>
      <c r="F4682" t="inlineStr">
        <is>
          <t xml:space="preserve">    blyven, den Heere van Hoey devoiren te</t>
        </is>
      </c>
      <c r="G4682">
        <f>HYPERLINK("https://images.diginfra.net/iiif/NL-HaNA_1.01.02/3789/NL-HaNA_1.01.02_3789_0024.jpg/1207,379,1143,3032/full/0/default.jpg", "iiif_url")</f>
        <v/>
      </c>
    </row>
    <row r="4683">
      <c r="A4683" t="inlineStr">
        <is>
          <t>NL-HaNA_1.01.02_3789_0024-page-46</t>
        </is>
      </c>
      <c r="B4683" t="inlineStr">
        <is>
          <t>NL-HaNA_1.01.02_3789_0024-column-1307-479-943-2832</t>
        </is>
      </c>
      <c r="C4683" t="inlineStr">
        <is>
          <t>continuation</t>
        </is>
      </c>
      <c r="D4683" t="n">
        <v>1378</v>
      </c>
      <c r="E4683" t="n">
        <v>1548</v>
      </c>
      <c r="F4683" t="inlineStr">
        <is>
          <t xml:space="preserve">    doen. 302.</t>
        </is>
      </c>
      <c r="G4683">
        <f>HYPERLINK("https://images.diginfra.net/iiif/NL-HaNA_1.01.02/3789/NL-HaNA_1.01.02_3789_0024.jpg/1207,379,1143,3032/full/0/default.jpg", "iiif_url")</f>
        <v/>
      </c>
    </row>
    <row r="4684">
      <c r="A4684" t="inlineStr">
        <is>
          <t>NL-HaNA_1.01.02_3789_0024-page-46</t>
        </is>
      </c>
      <c r="B4684" t="inlineStr">
        <is>
          <t>NL-HaNA_1.01.02_3789_0024-column-1307-479-943-2832</t>
        </is>
      </c>
      <c r="C4684" t="inlineStr">
        <is>
          <t>non_index_line</t>
        </is>
      </c>
      <c r="D4684" t="n">
        <v>1508</v>
      </c>
      <c r="E4684" t="n">
        <v>1582</v>
      </c>
      <c r="F4684" t="inlineStr">
        <is>
          <t xml:space="preserve">        Indivise, Magistraat wegens het ont-</t>
        </is>
      </c>
      <c r="G4684">
        <f>HYPERLINK("https://images.diginfra.net/iiif/NL-HaNA_1.01.02/3789/NL-HaNA_1.01.02_3789_0024.jpg/1207,379,1143,3032/full/0/default.jpg", "iiif_url")</f>
        <v/>
      </c>
    </row>
    <row r="4685">
      <c r="A4685" t="inlineStr">
        <is>
          <t>NL-HaNA_1.01.02_3789_0024-page-46</t>
        </is>
      </c>
      <c r="B4685" t="inlineStr">
        <is>
          <t>NL-HaNA_1.01.02_3789_0024-column-1307-479-943-2832</t>
        </is>
      </c>
      <c r="C4685" t="inlineStr">
        <is>
          <t>continuation</t>
        </is>
      </c>
      <c r="D4685" t="n">
        <v>1390</v>
      </c>
      <c r="E4685" t="n">
        <v>1625</v>
      </c>
      <c r="F4685" t="inlineStr">
        <is>
          <t xml:space="preserve">    vlughten van van den gearresteerden Stassen,</t>
        </is>
      </c>
      <c r="G4685">
        <f>HYPERLINK("https://images.diginfra.net/iiif/NL-HaNA_1.01.02/3789/NL-HaNA_1.01.02_3789_0024.jpg/1207,379,1143,3032/full/0/default.jpg", "iiif_url")</f>
        <v/>
      </c>
    </row>
    <row r="4686">
      <c r="A4686" t="inlineStr">
        <is>
          <t>NL-HaNA_1.01.02_3789_0024-page-46</t>
        </is>
      </c>
      <c r="B4686" t="inlineStr">
        <is>
          <t>NL-HaNA_1.01.02_3789_0024-column-1307-479-943-2832</t>
        </is>
      </c>
      <c r="C4686" t="inlineStr">
        <is>
          <t>continuation</t>
        </is>
      </c>
      <c r="D4686" t="n">
        <v>1383</v>
      </c>
      <c r="E4686" t="n">
        <v>1689</v>
      </c>
      <c r="F4686" t="inlineStr">
        <is>
          <t xml:space="preserve">    te examineeren. 334.</t>
        </is>
      </c>
      <c r="G4686">
        <f>HYPERLINK("https://images.diginfra.net/iiif/NL-HaNA_1.01.02/3789/NL-HaNA_1.01.02_3789_0024.jpg/1207,379,1143,3032/full/0/default.jpg", "iiif_url")</f>
        <v/>
      </c>
    </row>
    <row r="4687">
      <c r="A4687" t="inlineStr">
        <is>
          <t>NL-HaNA_1.01.02_3789_0024-page-46</t>
        </is>
      </c>
      <c r="B4687" t="inlineStr">
        <is>
          <t>NL-HaNA_1.01.02_3789_0024-column-1307-479-943-2832</t>
        </is>
      </c>
      <c r="C4687" t="inlineStr">
        <is>
          <t>non_index_line</t>
        </is>
      </c>
      <c r="D4687" t="n">
        <v>1506</v>
      </c>
      <c r="E4687" t="n">
        <v>1720</v>
      </c>
      <c r="F4687" t="inlineStr">
        <is>
          <t xml:space="preserve">        aangeschreven dat Commissarissen De-</t>
        </is>
      </c>
      <c r="G4687">
        <f>HYPERLINK("https://images.diginfra.net/iiif/NL-HaNA_1.01.02/3789/NL-HaNA_1.01.02_3789_0024.jpg/1207,379,1143,3032/full/0/default.jpg", "iiif_url")</f>
        <v/>
      </c>
    </row>
    <row r="4688">
      <c r="A4688" t="inlineStr">
        <is>
          <t>NL-HaNA_1.01.02_3789_0024-page-46</t>
        </is>
      </c>
      <c r="B4688" t="inlineStr">
        <is>
          <t>NL-HaNA_1.01.02_3789_0024-column-1307-479-943-2832</t>
        </is>
      </c>
      <c r="C4688" t="inlineStr">
        <is>
          <t>continuation</t>
        </is>
      </c>
      <c r="D4688" t="n">
        <v>1383</v>
      </c>
      <c r="E4688" t="n">
        <v>1773</v>
      </c>
      <c r="F4688" t="inlineStr">
        <is>
          <t xml:space="preserve">    ciseurs in het laatst van July aldaar sullen</t>
        </is>
      </c>
      <c r="G4688">
        <f>HYPERLINK("https://images.diginfra.net/iiif/NL-HaNA_1.01.02/3789/NL-HaNA_1.01.02_3789_0024.jpg/1207,379,1143,3032/full/0/default.jpg", "iiif_url")</f>
        <v/>
      </c>
    </row>
    <row r="4689">
      <c r="A4689" t="inlineStr">
        <is>
          <t>NL-HaNA_1.01.02_3789_0024-page-46</t>
        </is>
      </c>
      <c r="B4689" t="inlineStr">
        <is>
          <t>NL-HaNA_1.01.02_3789_0024-column-1307-479-943-2832</t>
        </is>
      </c>
      <c r="C4689" t="inlineStr">
        <is>
          <t>continuation</t>
        </is>
      </c>
      <c r="D4689" t="n">
        <v>1491</v>
      </c>
      <c r="E4689" t="n">
        <v>1841</v>
      </c>
      <c r="F4689" t="inlineStr">
        <is>
          <t xml:space="preserve">    354.</t>
        </is>
      </c>
      <c r="G4689">
        <f>HYPERLINK("https://images.diginfra.net/iiif/NL-HaNA_1.01.02/3789/NL-HaNA_1.01.02_3789_0024.jpg/1207,379,1143,3032/full/0/default.jpg", "iiif_url")</f>
        <v/>
      </c>
    </row>
    <row r="4690">
      <c r="A4690" t="inlineStr">
        <is>
          <t>NL-HaNA_1.01.02_3789_0024-page-46</t>
        </is>
      </c>
      <c r="B4690" t="inlineStr">
        <is>
          <t>NL-HaNA_1.01.02_3789_0024-column-1307-479-943-2832</t>
        </is>
      </c>
      <c r="C4690" t="inlineStr">
        <is>
          <t>continuation</t>
        </is>
      </c>
      <c r="D4690" t="n">
        <v>1387</v>
      </c>
      <c r="E4690" t="n">
        <v>1832</v>
      </c>
      <c r="F4690" t="inlineStr">
        <is>
          <t xml:space="preserve">    zijn.</t>
        </is>
      </c>
      <c r="G4690">
        <f>HYPERLINK("https://images.diginfra.net/iiif/NL-HaNA_1.01.02/3789/NL-HaNA_1.01.02_3789_0024.jpg/1207,379,1143,3032/full/0/default.jpg", "iiif_url")</f>
        <v/>
      </c>
    </row>
    <row r="4691">
      <c r="A4691" t="inlineStr">
        <is>
          <t>NL-HaNA_1.01.02_3789_0024-page-46</t>
        </is>
      </c>
      <c r="B4691" t="inlineStr">
        <is>
          <t>NL-HaNA_1.01.02_3789_0024-column-1307-479-943-2832</t>
        </is>
      </c>
      <c r="C4691" t="inlineStr">
        <is>
          <t>non_index_line</t>
        </is>
      </c>
      <c r="D4691" t="n">
        <v>1510</v>
      </c>
      <c r="E4691" t="n">
        <v>1867</v>
      </c>
      <c r="F4691" t="inlineStr">
        <is>
          <t xml:space="preserve">        van den Heuvel notificeerende het over-</t>
        </is>
      </c>
      <c r="G4691">
        <f>HYPERLINK("https://images.diginfra.net/iiif/NL-HaNA_1.01.02/3789/NL-HaNA_1.01.02_3789_0024.jpg/1207,379,1143,3032/full/0/default.jpg", "iiif_url")</f>
        <v/>
      </c>
    </row>
    <row r="4692">
      <c r="A4692" t="inlineStr">
        <is>
          <t>NL-HaNA_1.01.02_3789_0024-page-46</t>
        </is>
      </c>
      <c r="B4692" t="inlineStr">
        <is>
          <t>NL-HaNA_1.01.02_3789_0024-column-1307-479-943-2832</t>
        </is>
      </c>
      <c r="C4692" t="inlineStr">
        <is>
          <t>continuation</t>
        </is>
      </c>
      <c r="D4692" t="n">
        <v>1390</v>
      </c>
      <c r="E4692" t="n">
        <v>1923</v>
      </c>
      <c r="F4692" t="inlineStr">
        <is>
          <t xml:space="preserve">    lyden van Slingelandt. 426.</t>
        </is>
      </c>
      <c r="G4692">
        <f>HYPERLINK("https://images.diginfra.net/iiif/NL-HaNA_1.01.02/3789/NL-HaNA_1.01.02_3789_0024.jpg/1207,379,1143,3032/full/0/default.jpg", "iiif_url")</f>
        <v/>
      </c>
    </row>
    <row r="4693">
      <c r="A4693" t="inlineStr">
        <is>
          <t>NL-HaNA_1.01.02_3789_0024-page-46</t>
        </is>
      </c>
      <c r="B4693" t="inlineStr">
        <is>
          <t>NL-HaNA_1.01.02_3789_0024-column-1307-479-943-2832</t>
        </is>
      </c>
      <c r="C4693" t="inlineStr">
        <is>
          <t>non_index_line</t>
        </is>
      </c>
      <c r="D4693" t="n">
        <v>1525</v>
      </c>
      <c r="E4693" t="n">
        <v>1966</v>
      </c>
      <c r="F4693" t="inlineStr">
        <is>
          <t xml:space="preserve">        Panbuys aangesteldt tot Secretaris</t>
        </is>
      </c>
      <c r="G4693">
        <f>HYPERLINK("https://images.diginfra.net/iiif/NL-HaNA_1.01.02/3789/NL-HaNA_1.01.02_3789_0024.jpg/1207,379,1143,3032/full/0/default.jpg", "iiif_url")</f>
        <v/>
      </c>
    </row>
    <row r="4694">
      <c r="A4694" t="inlineStr">
        <is>
          <t>NL-HaNA_1.01.02_3789_0024-page-46</t>
        </is>
      </c>
      <c r="B4694" t="inlineStr">
        <is>
          <t>NL-HaNA_1.01.02_3789_0024-column-1307-479-943-2832</t>
        </is>
      </c>
      <c r="C4694" t="inlineStr">
        <is>
          <t>continuation</t>
        </is>
      </c>
      <c r="D4694" t="n">
        <v>1390</v>
      </c>
      <c r="E4694" t="n">
        <v>2011</v>
      </c>
      <c r="F4694" t="inlineStr">
        <is>
          <t xml:space="preserve">    van den hvogen Brabandtschen Geregbte.</t>
        </is>
      </c>
      <c r="G4694">
        <f>HYPERLINK("https://images.diginfra.net/iiif/NL-HaNA_1.01.02/3789/NL-HaNA_1.01.02_3789_0024.jpg/1207,379,1143,3032/full/0/default.jpg", "iiif_url")</f>
        <v/>
      </c>
    </row>
    <row r="4695">
      <c r="A4695" t="inlineStr">
        <is>
          <t>NL-HaNA_1.01.02_3789_0024-page-46</t>
        </is>
      </c>
      <c r="B4695" t="inlineStr">
        <is>
          <t>NL-HaNA_1.01.02_3789_0024-column-1307-479-943-2832</t>
        </is>
      </c>
      <c r="C4695" t="inlineStr">
        <is>
          <t>continuation</t>
        </is>
      </c>
      <c r="D4695" t="n">
        <v>1392</v>
      </c>
      <c r="E4695" t="n">
        <v>2073</v>
      </c>
      <c r="F4695" t="inlineStr">
        <is>
          <t xml:space="preserve">    426.</t>
        </is>
      </c>
      <c r="G4695">
        <f>HYPERLINK("https://images.diginfra.net/iiif/NL-HaNA_1.01.02/3789/NL-HaNA_1.01.02_3789_0024.jpg/1207,379,1143,3032/full/0/default.jpg", "iiif_url")</f>
        <v/>
      </c>
    </row>
    <row r="4696">
      <c r="A4696" t="inlineStr">
        <is>
          <t>NL-HaNA_1.01.02_3789_0024-page-46</t>
        </is>
      </c>
      <c r="B4696" t="inlineStr">
        <is>
          <t>NL-HaNA_1.01.02_3789_0024-column-1307-479-943-2832</t>
        </is>
      </c>
      <c r="C4696" t="inlineStr">
        <is>
          <t>non_index_line</t>
        </is>
      </c>
      <c r="D4696" t="n">
        <v>1522</v>
      </c>
      <c r="E4696" t="n">
        <v>2105</v>
      </c>
      <c r="F4696" t="inlineStr">
        <is>
          <t xml:space="preserve">        Mengerssen aangesteldt tot Secretaris</t>
        </is>
      </c>
      <c r="G4696">
        <f>HYPERLINK("https://images.diginfra.net/iiif/NL-HaNA_1.01.02/3789/NL-HaNA_1.01.02_3789_0024.jpg/1207,379,1143,3032/full/0/default.jpg", "iiif_url")</f>
        <v/>
      </c>
    </row>
    <row r="4697">
      <c r="A4697" t="inlineStr">
        <is>
          <t>NL-HaNA_1.01.02_3789_0024-page-46</t>
        </is>
      </c>
      <c r="B4697" t="inlineStr">
        <is>
          <t>NL-HaNA_1.01.02_3789_0024-column-1307-479-943-2832</t>
        </is>
      </c>
      <c r="C4697" t="inlineStr">
        <is>
          <t>continuation</t>
        </is>
      </c>
      <c r="D4697" t="n">
        <v>1396</v>
      </c>
      <c r="E4697" t="n">
        <v>2167</v>
      </c>
      <c r="F4697" t="inlineStr">
        <is>
          <t xml:space="preserve">    Instructeur. 432.</t>
        </is>
      </c>
      <c r="G4697">
        <f>HYPERLINK("https://images.diginfra.net/iiif/NL-HaNA_1.01.02/3789/NL-HaNA_1.01.02_3789_0024.jpg/1207,379,1143,3032/full/0/default.jpg", "iiif_url")</f>
        <v/>
      </c>
    </row>
    <row r="4698">
      <c r="A4698" t="inlineStr">
        <is>
          <t>NL-HaNA_1.01.02_3789_0024-page-46</t>
        </is>
      </c>
      <c r="B4698" t="inlineStr">
        <is>
          <t>NL-HaNA_1.01.02_3789_0024-column-1307-479-943-2832</t>
        </is>
      </c>
      <c r="C4698" t="inlineStr">
        <is>
          <t>non_index_line</t>
        </is>
      </c>
      <c r="D4698" t="n">
        <v>1520</v>
      </c>
      <c r="E4698" t="n">
        <v>2204</v>
      </c>
      <c r="F4698" t="inlineStr">
        <is>
          <t xml:space="preserve">        Pasport voor Tork om seven Paar-</t>
        </is>
      </c>
      <c r="G4698">
        <f>HYPERLINK("https://images.diginfra.net/iiif/NL-HaNA_1.01.02/3789/NL-HaNA_1.01.02_3789_0024.jpg/1207,379,1143,3032/full/0/default.jpg", "iiif_url")</f>
        <v/>
      </c>
    </row>
    <row r="4699">
      <c r="A4699" t="inlineStr">
        <is>
          <t>NL-HaNA_1.01.02_3789_0024-page-46</t>
        </is>
      </c>
      <c r="B4699" t="inlineStr">
        <is>
          <t>NL-HaNA_1.01.02_3789_0024-column-1307-479-943-2832</t>
        </is>
      </c>
      <c r="C4699" t="inlineStr">
        <is>
          <t>continuation</t>
        </is>
      </c>
      <c r="D4699" t="n">
        <v>1394</v>
      </c>
      <c r="E4699" t="n">
        <v>2264</v>
      </c>
      <c r="F4699" t="inlineStr">
        <is>
          <t xml:space="preserve">    den te mogen uytvoeren. 433.</t>
        </is>
      </c>
      <c r="G4699">
        <f>HYPERLINK("https://images.diginfra.net/iiif/NL-HaNA_1.01.02/3789/NL-HaNA_1.01.02_3789_0024.jpg/1207,379,1143,3032/full/0/default.jpg", "iiif_url")</f>
        <v/>
      </c>
    </row>
    <row r="4700">
      <c r="A4700" t="inlineStr">
        <is>
          <t>NL-HaNA_1.01.02_3789_0024-page-46</t>
        </is>
      </c>
      <c r="B4700" t="inlineStr">
        <is>
          <t>NL-HaNA_1.01.02_3789_0024-column-1307-479-943-2832</t>
        </is>
      </c>
      <c r="C4700" t="inlineStr">
        <is>
          <t>non_index_line</t>
        </is>
      </c>
      <c r="D4700" t="n">
        <v>1517</v>
      </c>
      <c r="E4700" t="n">
        <v>2298</v>
      </c>
      <c r="F4700" t="inlineStr">
        <is>
          <t xml:space="preserve">        Brabantsche Magistraat te adviseeren.</t>
        </is>
      </c>
      <c r="G4700">
        <f>HYPERLINK("https://images.diginfra.net/iiif/NL-HaNA_1.01.02/3789/NL-HaNA_1.01.02_3789_0024.jpg/1207,379,1143,3032/full/0/default.jpg", "iiif_url")</f>
        <v/>
      </c>
    </row>
    <row r="4701">
      <c r="A4701" t="inlineStr">
        <is>
          <t>NL-HaNA_1.01.02_3789_0024-page-46</t>
        </is>
      </c>
      <c r="B4701" t="inlineStr">
        <is>
          <t>NL-HaNA_1.01.02_3789_0024-column-1307-479-943-2832</t>
        </is>
      </c>
      <c r="C4701" t="inlineStr">
        <is>
          <t>continuation</t>
        </is>
      </c>
      <c r="D4701" t="n">
        <v>1394</v>
      </c>
      <c r="E4701" t="n">
        <v>2346</v>
      </c>
      <c r="F4701" t="inlineStr">
        <is>
          <t xml:space="preserve">    op bet versoeck van Posern om Brieven van</t>
        </is>
      </c>
      <c r="G4701">
        <f>HYPERLINK("https://images.diginfra.net/iiif/NL-HaNA_1.01.02/3789/NL-HaNA_1.01.02_3789_0024.jpg/1207,379,1143,3032/full/0/default.jpg", "iiif_url")</f>
        <v/>
      </c>
    </row>
    <row r="4702">
      <c r="A4702" t="inlineStr">
        <is>
          <t>NL-HaNA_1.01.02_3789_0024-page-46</t>
        </is>
      </c>
      <c r="B4702" t="inlineStr">
        <is>
          <t>NL-HaNA_1.01.02_3789_0024-column-1307-479-943-2832</t>
        </is>
      </c>
      <c r="C4702" t="inlineStr">
        <is>
          <t>continuation</t>
        </is>
      </c>
      <c r="D4702" t="n">
        <v>1396</v>
      </c>
      <c r="E4702" t="n">
        <v>2405</v>
      </c>
      <c r="F4702" t="inlineStr">
        <is>
          <t xml:space="preserve">    vaeniam aetatis. 470.</t>
        </is>
      </c>
      <c r="G4702">
        <f>HYPERLINK("https://images.diginfra.net/iiif/NL-HaNA_1.01.02/3789/NL-HaNA_1.01.02_3789_0024.jpg/1207,379,1143,3032/full/0/default.jpg", "iiif_url")</f>
        <v/>
      </c>
    </row>
    <row r="4703">
      <c r="A4703" t="inlineStr">
        <is>
          <t>NL-HaNA_1.01.02_3789_0024-page-46</t>
        </is>
      </c>
      <c r="B4703" t="inlineStr">
        <is>
          <t>NL-HaNA_1.01.02_3789_0024-column-1307-479-943-2832</t>
        </is>
      </c>
      <c r="C4703" t="inlineStr">
        <is>
          <t>non_index_line</t>
        </is>
      </c>
      <c r="D4703" t="n">
        <v>1517</v>
      </c>
      <c r="E4703" t="n">
        <v>2444</v>
      </c>
      <c r="F4703" t="inlineStr">
        <is>
          <t xml:space="preserve">        advis en geaccordeert. 508.</t>
        </is>
      </c>
      <c r="G4703">
        <f>HYPERLINK("https://images.diginfra.net/iiif/NL-HaNA_1.01.02/3789/NL-HaNA_1.01.02_3789_0024.jpg/1207,379,1143,3032/full/0/default.jpg", "iiif_url")</f>
        <v/>
      </c>
    </row>
    <row r="4704">
      <c r="A4704" t="inlineStr">
        <is>
          <t>NL-HaNA_1.01.02_3789_0024-page-46</t>
        </is>
      </c>
      <c r="B4704" t="inlineStr">
        <is>
          <t>NL-HaNA_1.01.02_3789_0024-column-1307-479-943-2832</t>
        </is>
      </c>
      <c r="C4704" t="inlineStr">
        <is>
          <t>non_index_line</t>
        </is>
      </c>
      <c r="D4704" t="n">
        <v>1522</v>
      </c>
      <c r="E4704" t="n">
        <v>2488</v>
      </c>
      <c r="F4704" t="inlineStr">
        <is>
          <t xml:space="preserve">        Hooghproost klaghten wegens violentie</t>
        </is>
      </c>
      <c r="G4704">
        <f>HYPERLINK("https://images.diginfra.net/iiif/NL-HaNA_1.01.02/3789/NL-HaNA_1.01.02_3789_0024.jpg/1207,379,1143,3032/full/0/default.jpg", "iiif_url")</f>
        <v/>
      </c>
    </row>
    <row r="4705">
      <c r="A4705" t="inlineStr">
        <is>
          <t>NL-HaNA_1.01.02_3789_0024-page-46</t>
        </is>
      </c>
      <c r="B4705" t="inlineStr">
        <is>
          <t>NL-HaNA_1.01.02_3789_0024-column-1307-479-943-2832</t>
        </is>
      </c>
      <c r="C4705" t="inlineStr">
        <is>
          <t>continuation</t>
        </is>
      </c>
      <c r="D4705" t="n">
        <v>1396</v>
      </c>
      <c r="E4705" t="n">
        <v>2537</v>
      </c>
      <c r="F4705" t="inlineStr">
        <is>
          <t xml:space="preserve">    aan fijn Jager, Commissarissen Instructeurs</t>
        </is>
      </c>
      <c r="G4705">
        <f>HYPERLINK("https://images.diginfra.net/iiif/NL-HaNA_1.01.02/3789/NL-HaNA_1.01.02_3789_0024.jpg/1207,379,1143,3032/full/0/default.jpg", "iiif_url")</f>
        <v/>
      </c>
    </row>
    <row r="4706">
      <c r="A4706" t="inlineStr">
        <is>
          <t>NL-HaNA_1.01.02_3789_0024-page-46</t>
        </is>
      </c>
      <c r="B4706" t="inlineStr">
        <is>
          <t>NL-HaNA_1.01.02_3789_0024-column-1307-479-943-2832</t>
        </is>
      </c>
      <c r="C4706" t="inlineStr">
        <is>
          <t>continuation</t>
        </is>
      </c>
      <c r="D4706" t="n">
        <v>1399</v>
      </c>
      <c r="E4706" t="n">
        <v>2598</v>
      </c>
      <c r="F4706" t="inlineStr">
        <is>
          <t xml:space="preserve">    te berighten. sat.</t>
        </is>
      </c>
      <c r="G4706">
        <f>HYPERLINK("https://images.diginfra.net/iiif/NL-HaNA_1.01.02/3789/NL-HaNA_1.01.02_3789_0024.jpg/1207,379,1143,3032/full/0/default.jpg", "iiif_url")</f>
        <v/>
      </c>
    </row>
    <row r="4707">
      <c r="A4707" t="inlineStr">
        <is>
          <t>NL-HaNA_1.01.02_3789_0024-page-46</t>
        </is>
      </c>
      <c r="B4707" t="inlineStr">
        <is>
          <t>NL-HaNA_1.01.02_3789_0024-column-1307-479-943-2832</t>
        </is>
      </c>
      <c r="C4707" t="inlineStr">
        <is>
          <t>non_index_line</t>
        </is>
      </c>
      <c r="D4707" t="n">
        <v>1522</v>
      </c>
      <c r="E4707" t="n">
        <v>2631</v>
      </c>
      <c r="F4707" t="inlineStr">
        <is>
          <t xml:space="preserve">        Stassen Brieven van relif met com-</t>
        </is>
      </c>
      <c r="G4707">
        <f>HYPERLINK("https://images.diginfra.net/iiif/NL-HaNA_1.01.02/3789/NL-HaNA_1.01.02_3789_0024.jpg/1207,379,1143,3032/full/0/default.jpg", "iiif_url")</f>
        <v/>
      </c>
    </row>
    <row r="4708">
      <c r="A4708" t="inlineStr">
        <is>
          <t>NL-HaNA_1.01.02_3789_0024-page-46</t>
        </is>
      </c>
      <c r="B4708" t="inlineStr">
        <is>
          <t>NL-HaNA_1.01.02_3789_0024-column-1307-479-943-2832</t>
        </is>
      </c>
      <c r="C4708" t="inlineStr">
        <is>
          <t>continuation</t>
        </is>
      </c>
      <c r="D4708" t="n">
        <v>1403</v>
      </c>
      <c r="E4708" t="n">
        <v>2692</v>
      </c>
      <c r="F4708" t="inlineStr">
        <is>
          <t xml:space="preserve">    mittimus. 573.</t>
        </is>
      </c>
      <c r="G4708">
        <f>HYPERLINK("https://images.diginfra.net/iiif/NL-HaNA_1.01.02/3789/NL-HaNA_1.01.02_3789_0024.jpg/1207,379,1143,3032/full/0/default.jpg", "iiif_url")</f>
        <v/>
      </c>
    </row>
    <row r="4709">
      <c r="A4709" t="inlineStr">
        <is>
          <t>NL-HaNA_1.01.02_3789_0024-page-46</t>
        </is>
      </c>
      <c r="B4709" t="inlineStr">
        <is>
          <t>NL-HaNA_1.01.02_3789_0024-column-1307-479-943-2832</t>
        </is>
      </c>
      <c r="C4709" t="inlineStr">
        <is>
          <t>non_index_line</t>
        </is>
      </c>
      <c r="D4709" t="n">
        <v>1522</v>
      </c>
      <c r="E4709" t="n">
        <v>2730</v>
      </c>
      <c r="F4709" t="inlineStr">
        <is>
          <t xml:space="preserve">        Deecken en Capittel van St. Servaas</t>
        </is>
      </c>
      <c r="G4709">
        <f>HYPERLINK("https://images.diginfra.net/iiif/NL-HaNA_1.01.02/3789/NL-HaNA_1.01.02_3789_0024.jpg/1207,379,1143,3032/full/0/default.jpg", "iiif_url")</f>
        <v/>
      </c>
    </row>
    <row r="4710">
      <c r="A4710" t="inlineStr">
        <is>
          <t>NL-HaNA_1.01.02_3789_0024-page-46</t>
        </is>
      </c>
      <c r="B4710" t="inlineStr">
        <is>
          <t>NL-HaNA_1.01.02_3789_0024-column-1307-479-943-2832</t>
        </is>
      </c>
      <c r="C4710" t="inlineStr">
        <is>
          <t>continuation</t>
        </is>
      </c>
      <c r="D4710" t="n">
        <v>1401</v>
      </c>
      <c r="E4710" t="n">
        <v>2780</v>
      </c>
      <c r="F4710" t="inlineStr">
        <is>
          <t xml:space="preserve">    wegens de Resolutie van den seven en twin-</t>
        </is>
      </c>
      <c r="G4710">
        <f>HYPERLINK("https://images.diginfra.net/iiif/NL-HaNA_1.01.02/3789/NL-HaNA_1.01.02_3789_0024.jpg/1207,379,1143,3032/full/0/default.jpg", "iiif_url")</f>
        <v/>
      </c>
    </row>
    <row r="4711">
      <c r="A4711" t="inlineStr">
        <is>
          <t>NL-HaNA_1.01.02_3789_0024-page-46</t>
        </is>
      </c>
      <c r="B4711" t="inlineStr">
        <is>
          <t>NL-HaNA_1.01.02_3789_0024-column-1307-479-943-2832</t>
        </is>
      </c>
      <c r="C4711" t="inlineStr">
        <is>
          <t>continuation</t>
        </is>
      </c>
      <c r="D4711" t="n">
        <v>1399</v>
      </c>
      <c r="E4711" t="n">
        <v>2823</v>
      </c>
      <c r="F4711" t="inlineStr">
        <is>
          <t xml:space="preserve">    tighslen Maart , den Vicebooghschout te be-</t>
        </is>
      </c>
      <c r="G4711">
        <f>HYPERLINK("https://images.diginfra.net/iiif/NL-HaNA_1.01.02/3789/NL-HaNA_1.01.02_3789_0024.jpg/1207,379,1143,3032/full/0/default.jpg", "iiif_url")</f>
        <v/>
      </c>
    </row>
    <row r="4712">
      <c r="A4712" t="inlineStr">
        <is>
          <t>NL-HaNA_1.01.02_3789_0024-page-46</t>
        </is>
      </c>
      <c r="B4712" t="inlineStr">
        <is>
          <t>NL-HaNA_1.01.02_3789_0024-column-1307-479-943-2832</t>
        </is>
      </c>
      <c r="C4712" t="inlineStr">
        <is>
          <t>continuation</t>
        </is>
      </c>
      <c r="D4712" t="n">
        <v>1399</v>
      </c>
      <c r="E4712" t="n">
        <v>2887</v>
      </c>
      <c r="F4712" t="inlineStr">
        <is>
          <t xml:space="preserve">    righten. 577.</t>
        </is>
      </c>
      <c r="G4712">
        <f>HYPERLINK("https://images.diginfra.net/iiif/NL-HaNA_1.01.02/3789/NL-HaNA_1.01.02_3789_0024.jpg/1207,379,1143,3032/full/0/default.jpg", "iiif_url")</f>
        <v/>
      </c>
    </row>
    <row r="4713">
      <c r="A4713" t="inlineStr">
        <is>
          <t>NL-HaNA_1.01.02_3789_0024-page-46</t>
        </is>
      </c>
      <c r="B4713" t="inlineStr">
        <is>
          <t>NL-HaNA_1.01.02_3789_0024-column-1307-479-943-2832</t>
        </is>
      </c>
      <c r="C4713" t="inlineStr">
        <is>
          <t>non_index_line</t>
        </is>
      </c>
      <c r="D4713" t="n">
        <v>1520</v>
      </c>
      <c r="E4713" t="n">
        <v>2919</v>
      </c>
      <c r="F4713" t="inlineStr">
        <is>
          <t xml:space="preserve">        te examineeren de Misive van Assen-</t>
        </is>
      </c>
      <c r="G4713">
        <f>HYPERLINK("https://images.diginfra.net/iiif/NL-HaNA_1.01.02/3789/NL-HaNA_1.01.02_3789_0024.jpg/1207,379,1143,3032/full/0/default.jpg", "iiif_url")</f>
        <v/>
      </c>
    </row>
    <row r="4714">
      <c r="A4714" t="inlineStr">
        <is>
          <t>NL-HaNA_1.01.02_3789_0024-page-46</t>
        </is>
      </c>
      <c r="B4714" t="inlineStr">
        <is>
          <t>NL-HaNA_1.01.02_3789_0024-column-1307-479-943-2832</t>
        </is>
      </c>
      <c r="C4714" t="inlineStr">
        <is>
          <t>continuation</t>
        </is>
      </c>
      <c r="D4714" t="n">
        <v>1401</v>
      </c>
      <c r="E4714" t="n">
        <v>2970</v>
      </c>
      <c r="F4714" t="inlineStr">
        <is>
          <t xml:space="preserve">    delft, klaghten wegens brengen vun en Pla-</t>
        </is>
      </c>
      <c r="G4714">
        <f>HYPERLINK("https://images.diginfra.net/iiif/NL-HaNA_1.01.02/3789/NL-HaNA_1.01.02_3789_0024.jpg/1207,379,1143,3032/full/0/default.jpg", "iiif_url")</f>
        <v/>
      </c>
    </row>
    <row r="4715">
      <c r="A4715" t="inlineStr">
        <is>
          <t>NL-HaNA_1.01.02_3789_0024-page-46</t>
        </is>
      </c>
      <c r="B4715" t="inlineStr">
        <is>
          <t>NL-HaNA_1.01.02_3789_0024-column-1307-479-943-2832</t>
        </is>
      </c>
      <c r="C4715" t="inlineStr">
        <is>
          <t>continuation</t>
        </is>
      </c>
      <c r="D4715" t="n">
        <v>1403</v>
      </c>
      <c r="E4715" t="n">
        <v>3019</v>
      </c>
      <c r="F4715" t="inlineStr">
        <is>
          <t xml:space="preserve">    caat aan den Burgermeester van Hermale.</t>
        </is>
      </c>
      <c r="G4715">
        <f>HYPERLINK("https://images.diginfra.net/iiif/NL-HaNA_1.01.02/3789/NL-HaNA_1.01.02_3789_0024.jpg/1207,379,1143,3032/full/0/default.jpg", "iiif_url")</f>
        <v/>
      </c>
    </row>
    <row r="4716">
      <c r="A4716" t="inlineStr">
        <is>
          <t>NL-HaNA_1.01.02_3789_0024-page-46</t>
        </is>
      </c>
      <c r="B4716" t="inlineStr">
        <is>
          <t>NL-HaNA_1.01.02_3789_0024-column-1307-479-943-2832</t>
        </is>
      </c>
      <c r="C4716" t="inlineStr">
        <is>
          <t>continuation</t>
        </is>
      </c>
      <c r="D4716" t="n">
        <v>1408</v>
      </c>
      <c r="E4716" t="n">
        <v>3083</v>
      </c>
      <c r="F4716" t="inlineStr">
        <is>
          <t xml:space="preserve">    579.</t>
        </is>
      </c>
      <c r="G4716">
        <f>HYPERLINK("https://images.diginfra.net/iiif/NL-HaNA_1.01.02/3789/NL-HaNA_1.01.02_3789_0024.jpg/1207,379,1143,3032/full/0/default.jpg", "iiif_url")</f>
        <v/>
      </c>
    </row>
    <row r="4717">
      <c r="A4717" t="inlineStr">
        <is>
          <t>NL-HaNA_1.01.02_3789_0024-page-46</t>
        </is>
      </c>
      <c r="B4717" t="inlineStr">
        <is>
          <t>NL-HaNA_1.01.02_3789_0024-column-1307-479-943-2832</t>
        </is>
      </c>
      <c r="C4717" t="inlineStr">
        <is>
          <t>non_index_line</t>
        </is>
      </c>
      <c r="D4717" t="n">
        <v>1522</v>
      </c>
      <c r="E4717" t="n">
        <v>3114</v>
      </c>
      <c r="F4717" t="inlineStr">
        <is>
          <t xml:space="preserve">        te examineeren het beright van Com-</t>
        </is>
      </c>
      <c r="G4717">
        <f>HYPERLINK("https://images.diginfra.net/iiif/NL-HaNA_1.01.02/3789/NL-HaNA_1.01.02_3789_0024.jpg/1207,379,1143,3032/full/0/default.jpg", "iiif_url")</f>
        <v/>
      </c>
    </row>
    <row r="4718">
      <c r="A4718" t="inlineStr">
        <is>
          <t>NL-HaNA_1.01.02_3789_0024-page-46</t>
        </is>
      </c>
      <c r="B4718" t="inlineStr">
        <is>
          <t>NL-HaNA_1.01.02_3789_0024-column-1307-479-943-2832</t>
        </is>
      </c>
      <c r="C4718" t="inlineStr">
        <is>
          <t>continuation</t>
        </is>
      </c>
      <c r="D4718" t="n">
        <v>1403</v>
      </c>
      <c r="E4718" t="n">
        <v>3165</v>
      </c>
      <c r="F4718" t="inlineStr">
        <is>
          <t xml:space="preserve">    misarissen Instructeurs op de klaghten van</t>
        </is>
      </c>
      <c r="G4718">
        <f>HYPERLINK("https://images.diginfra.net/iiif/NL-HaNA_1.01.02/3789/NL-HaNA_1.01.02_3789_0024.jpg/1207,379,1143,3032/full/0/default.jpg", "iiif_url")</f>
        <v/>
      </c>
    </row>
    <row r="4719">
      <c r="A4719" t="inlineStr">
        <is>
          <t>NL-HaNA_1.01.02_3789_0024-page-46</t>
        </is>
      </c>
      <c r="B4719" t="inlineStr">
        <is>
          <t>NL-HaNA_1.01.02_3789_0024-column-1307-479-943-2832</t>
        </is>
      </c>
      <c r="C4719" t="inlineStr">
        <is>
          <t>continuation</t>
        </is>
      </c>
      <c r="D4719" t="n">
        <v>1405</v>
      </c>
      <c r="E4719" t="n">
        <v>3216</v>
      </c>
      <c r="F4719" t="inlineStr">
        <is>
          <t xml:space="preserve">    Dassenaar om violentien door Leenaarts.</t>
        </is>
      </c>
      <c r="G4719">
        <f>HYPERLINK("https://images.diginfra.net/iiif/NL-HaNA_1.01.02/3789/NL-HaNA_1.01.02_3789_0024.jpg/1207,379,1143,3032/full/0/default.jpg", "iiif_url")</f>
        <v/>
      </c>
    </row>
    <row r="4720">
      <c r="A4720" t="inlineStr">
        <is>
          <t>NL-HaNA_1.01.02_3789_0024-page-46</t>
        </is>
      </c>
      <c r="B4720" t="inlineStr">
        <is>
          <t>NL-HaNA_1.01.02_3789_0024-column-1307-479-943-2832</t>
        </is>
      </c>
      <c r="C4720" t="inlineStr">
        <is>
          <t>continuation</t>
        </is>
      </c>
      <c r="D4720" t="n">
        <v>1408</v>
      </c>
      <c r="E4720" t="n">
        <v>3276</v>
      </c>
      <c r="F4720" t="inlineStr">
        <is>
          <t xml:space="preserve">    607.</t>
        </is>
      </c>
      <c r="G4720">
        <f>HYPERLINK("https://images.diginfra.net/iiif/NL-HaNA_1.01.02/3789/NL-HaNA_1.01.02_3789_0024.jpg/1207,379,1143,3032/full/0/default.jpg", "iiif_url")</f>
        <v/>
      </c>
    </row>
    <row r="4724">
      <c r="A4724" t="inlineStr">
        <is>
          <t>NL-HaNA_1.01.02_3789_0024-page-47</t>
        </is>
      </c>
      <c r="B4724" t="inlineStr">
        <is>
          <t>NL-HaNA_1.01.02_3789_0024-column-2412-472-949-2866</t>
        </is>
      </c>
      <c r="C4724" t="inlineStr">
        <is>
          <t>non_index_line</t>
        </is>
      </c>
      <c r="D4724" t="n">
        <v>2618</v>
      </c>
      <c r="E4724" t="n">
        <v>466</v>
      </c>
      <c r="F4724" t="inlineStr">
        <is>
          <t xml:space="preserve">        wan den Heuvel advis wegens den</t>
        </is>
      </c>
      <c r="G4724">
        <f>HYPERLINK("https://images.diginfra.net/iiif/NL-HaNA_1.01.02/3789/NL-HaNA_1.01.02_3789_0024.jpg/2312,372,1149,3066/full/0/default.jpg", "iiif_url")</f>
        <v/>
      </c>
    </row>
    <row r="4725">
      <c r="A4725" t="inlineStr">
        <is>
          <t>NL-HaNA_1.01.02_3789_0024-page-47</t>
        </is>
      </c>
      <c r="B4725" t="inlineStr">
        <is>
          <t>NL-HaNA_1.01.02_3789_0024-column-2412-472-949-2866</t>
        </is>
      </c>
      <c r="C4725" t="inlineStr">
        <is>
          <t>unknown_line_type</t>
        </is>
      </c>
      <c r="D4725" t="n">
        <v>2492</v>
      </c>
      <c r="E4725" t="n">
        <v>521</v>
      </c>
      <c r="F4725" t="inlineStr">
        <is>
          <t xml:space="preserve">        Pastoor H'ynants, te examineeren. 647.</t>
        </is>
      </c>
      <c r="G4725">
        <f>HYPERLINK("https://images.diginfra.net/iiif/NL-HaNA_1.01.02/3789/NL-HaNA_1.01.02_3789_0024.jpg/2312,372,1149,3066/full/0/default.jpg", "iiif_url")</f>
        <v/>
      </c>
    </row>
    <row r="4726">
      <c r="A4726" t="inlineStr">
        <is>
          <t>NL-HaNA_1.01.02_3789_0024-page-47</t>
        </is>
      </c>
      <c r="B4726" t="inlineStr">
        <is>
          <t>NL-HaNA_1.01.02_3789_0024-column-2412-472-949-2866</t>
        </is>
      </c>
      <c r="C4726" t="inlineStr">
        <is>
          <t>non_index_line</t>
        </is>
      </c>
      <c r="D4726" t="n">
        <v>2622</v>
      </c>
      <c r="E4726" t="n">
        <v>563</v>
      </c>
      <c r="F4726" t="inlineStr">
        <is>
          <t xml:space="preserve">        te examineeren de Missive van den</t>
        </is>
      </c>
      <c r="G4726">
        <f>HYPERLINK("https://images.diginfra.net/iiif/NL-HaNA_1.01.02/3789/NL-HaNA_1.01.02_3789_0024.jpg/2312,372,1149,3066/full/0/default.jpg", "iiif_url")</f>
        <v/>
      </c>
    </row>
    <row r="4727">
      <c r="A4727" t="inlineStr">
        <is>
          <t>NL-HaNA_1.01.02_3789_0024-page-47</t>
        </is>
      </c>
      <c r="B4727" t="inlineStr">
        <is>
          <t>NL-HaNA_1.01.02_3789_0024-column-2412-472-949-2866</t>
        </is>
      </c>
      <c r="C4727" t="inlineStr">
        <is>
          <t>continuation</t>
        </is>
      </c>
      <c r="D4727" t="n">
        <v>2494</v>
      </c>
      <c r="E4727" t="n">
        <v>613</v>
      </c>
      <c r="F4727" t="inlineStr">
        <is>
          <t xml:space="preserve">    Raaat van Staaile, raakende de Svuve-</t>
        </is>
      </c>
      <c r="G4727">
        <f>HYPERLINK("https://images.diginfra.net/iiif/NL-HaNA_1.01.02/3789/NL-HaNA_1.01.02_3789_0024.jpg/2312,372,1149,3066/full/0/default.jpg", "iiif_url")</f>
        <v/>
      </c>
    </row>
    <row r="4728">
      <c r="A4728" t="inlineStr">
        <is>
          <t>NL-HaNA_1.01.02_3789_0024-page-47</t>
        </is>
      </c>
      <c r="B4728" t="inlineStr">
        <is>
          <t>NL-HaNA_1.01.02_3789_0024-column-2412-472-949-2866</t>
        </is>
      </c>
      <c r="C4728" t="inlineStr">
        <is>
          <t>continuation</t>
        </is>
      </c>
      <c r="D4728" t="n">
        <v>2490</v>
      </c>
      <c r="E4728" t="n">
        <v>657</v>
      </c>
      <c r="F4728" t="inlineStr">
        <is>
          <t xml:space="preserve">    rainiteyt over de Dorpen van redemptie buy-</t>
        </is>
      </c>
      <c r="G4728">
        <f>HYPERLINK("https://images.diginfra.net/iiif/NL-HaNA_1.01.02/3789/NL-HaNA_1.01.02_3789_0024.jpg/2312,372,1149,3066/full/0/default.jpg", "iiif_url")</f>
        <v/>
      </c>
    </row>
    <row r="4729">
      <c r="A4729" t="inlineStr">
        <is>
          <t>NL-HaNA_1.01.02_3789_0024-page-47</t>
        </is>
      </c>
      <c r="B4729" t="inlineStr">
        <is>
          <t>NL-HaNA_1.01.02_3789_0024-column-2412-472-949-2866</t>
        </is>
      </c>
      <c r="C4729" t="inlineStr">
        <is>
          <t>continuation</t>
        </is>
      </c>
      <c r="D4729" t="n">
        <v>2490</v>
      </c>
      <c r="E4729" t="n">
        <v>713</v>
      </c>
      <c r="F4729" t="inlineStr">
        <is>
          <t xml:space="preserve">    ten Maastright. 668.</t>
        </is>
      </c>
      <c r="G4729">
        <f>HYPERLINK("https://images.diginfra.net/iiif/NL-HaNA_1.01.02/3789/NL-HaNA_1.01.02_3789_0024.jpg/2312,372,1149,3066/full/0/default.jpg", "iiif_url")</f>
        <v/>
      </c>
    </row>
    <row r="4730">
      <c r="A4730" t="inlineStr">
        <is>
          <t>NL-HaNA_1.01.02_3789_0024-page-47</t>
        </is>
      </c>
      <c r="B4730" t="inlineStr">
        <is>
          <t>NL-HaNA_1.01.02_3789_0024-column-2412-472-949-2866</t>
        </is>
      </c>
      <c r="C4730" t="inlineStr">
        <is>
          <t>lemma</t>
        </is>
      </c>
      <c r="D4730" t="n">
        <v>2448</v>
      </c>
      <c r="E4730" t="n">
        <v>749</v>
      </c>
      <c r="F4730" t="inlineStr">
        <is>
          <t>Malcontent, Pasport ad omnes Populos.</t>
        </is>
      </c>
      <c r="G4730">
        <f>HYPERLINK("https://images.diginfra.net/iiif/NL-HaNA_1.01.02/3789/NL-HaNA_1.01.02_3789_0024.jpg/2312,372,1149,3066/full/0/default.jpg", "iiif_url")</f>
        <v/>
      </c>
    </row>
    <row r="4731">
      <c r="A4731" t="inlineStr">
        <is>
          <t>NL-HaNA_1.01.02_3789_0024-page-47</t>
        </is>
      </c>
      <c r="B4731" t="inlineStr">
        <is>
          <t>NL-HaNA_1.01.02_3789_0024-column-2412-472-949-2866</t>
        </is>
      </c>
      <c r="C4731" t="inlineStr">
        <is>
          <t>continuation</t>
        </is>
      </c>
      <c r="D4731" t="n">
        <v>2494</v>
      </c>
      <c r="E4731" t="n">
        <v>822</v>
      </c>
      <c r="F4731" t="inlineStr">
        <is>
          <t xml:space="preserve">    399.</t>
        </is>
      </c>
      <c r="G4731">
        <f>HYPERLINK("https://images.diginfra.net/iiif/NL-HaNA_1.01.02/3789/NL-HaNA_1.01.02_3789_0024.jpg/2312,372,1149,3066/full/0/default.jpg", "iiif_url")</f>
        <v/>
      </c>
    </row>
    <row r="4732">
      <c r="A4732" t="inlineStr">
        <is>
          <t>NL-HaNA_1.01.02_3789_0024-page-47</t>
        </is>
      </c>
      <c r="B4732" t="inlineStr">
        <is>
          <t>NL-HaNA_1.01.02_3789_0024-column-2412-472-949-2866</t>
        </is>
      </c>
      <c r="C4732" t="inlineStr">
        <is>
          <t>lemma</t>
        </is>
      </c>
      <c r="D4732" t="n">
        <v>2446</v>
      </c>
      <c r="E4732" t="n">
        <v>847</v>
      </c>
      <c r="F4732" t="inlineStr">
        <is>
          <t>vander Manderen, Pasport ad omnes Popu-</t>
        </is>
      </c>
      <c r="G4732">
        <f>HYPERLINK("https://images.diginfra.net/iiif/NL-HaNA_1.01.02/3789/NL-HaNA_1.01.02_3789_0024.jpg/2312,372,1149,3066/full/0/default.jpg", "iiif_url")</f>
        <v/>
      </c>
    </row>
    <row r="4733">
      <c r="A4733" t="inlineStr">
        <is>
          <t>NL-HaNA_1.01.02_3789_0024-page-47</t>
        </is>
      </c>
      <c r="B4733" t="inlineStr">
        <is>
          <t>NL-HaNA_1.01.02_3789_0024-column-2412-472-949-2866</t>
        </is>
      </c>
      <c r="C4733" t="inlineStr">
        <is>
          <t>continuation</t>
        </is>
      </c>
      <c r="D4733" t="n">
        <v>2492</v>
      </c>
      <c r="E4733" t="n">
        <v>909</v>
      </c>
      <c r="F4733" t="inlineStr">
        <is>
          <t xml:space="preserve">    los. 312.</t>
        </is>
      </c>
      <c r="G4733">
        <f>HYPERLINK("https://images.diginfra.net/iiif/NL-HaNA_1.01.02/3789/NL-HaNA_1.01.02_3789_0024.jpg/2312,372,1149,3066/full/0/default.jpg", "iiif_url")</f>
        <v/>
      </c>
    </row>
    <row r="4734">
      <c r="A4734" t="inlineStr">
        <is>
          <t>NL-HaNA_1.01.02_3789_0024-page-47</t>
        </is>
      </c>
      <c r="B4734" t="inlineStr">
        <is>
          <t>NL-HaNA_1.01.02_3789_0024-column-2412-472-949-2866</t>
        </is>
      </c>
      <c r="C4734" t="inlineStr">
        <is>
          <t>lemma</t>
        </is>
      </c>
      <c r="D4734" t="n">
        <v>2446</v>
      </c>
      <c r="E4734" t="n">
        <v>942</v>
      </c>
      <c r="F4734" t="inlineStr">
        <is>
          <t>Manger, Pasport om met Vrouw en Kinde-</t>
        </is>
      </c>
      <c r="G4734">
        <f>HYPERLINK("https://images.diginfra.net/iiif/NL-HaNA_1.01.02/3789/NL-HaNA_1.01.02_3789_0024.jpg/2312,372,1149,3066/full/0/default.jpg", "iiif_url")</f>
        <v/>
      </c>
    </row>
    <row r="4735">
      <c r="A4735" t="inlineStr">
        <is>
          <t>NL-HaNA_1.01.02_3789_0024-page-47</t>
        </is>
      </c>
      <c r="B4735" t="inlineStr">
        <is>
          <t>NL-HaNA_1.01.02_3789_0024-column-2412-472-949-2866</t>
        </is>
      </c>
      <c r="C4735" t="inlineStr">
        <is>
          <t>continuation</t>
        </is>
      </c>
      <c r="D4735" t="n">
        <v>2487</v>
      </c>
      <c r="E4735" t="n">
        <v>994</v>
      </c>
      <c r="F4735" t="inlineStr">
        <is>
          <t xml:space="preserve">    ren een reyse naar Keulen te moogen doen.</t>
        </is>
      </c>
      <c r="G4735">
        <f>HYPERLINK("https://images.diginfra.net/iiif/NL-HaNA_1.01.02/3789/NL-HaNA_1.01.02_3789_0024.jpg/2312,372,1149,3066/full/0/default.jpg", "iiif_url")</f>
        <v/>
      </c>
    </row>
    <row r="4736">
      <c r="A4736" t="inlineStr">
        <is>
          <t>NL-HaNA_1.01.02_3789_0024-page-47</t>
        </is>
      </c>
      <c r="B4736" t="inlineStr">
        <is>
          <t>NL-HaNA_1.01.02_3789_0024-column-2412-472-949-2866</t>
        </is>
      </c>
      <c r="C4736" t="inlineStr">
        <is>
          <t>continuation</t>
        </is>
      </c>
      <c r="D4736" t="n">
        <v>2492</v>
      </c>
      <c r="E4736" t="n">
        <v>1061</v>
      </c>
      <c r="F4736" t="inlineStr">
        <is>
          <t xml:space="preserve">    435.</t>
        </is>
      </c>
      <c r="G4736">
        <f>HYPERLINK("https://images.diginfra.net/iiif/NL-HaNA_1.01.02/3789/NL-HaNA_1.01.02_3789_0024.jpg/2312,372,1149,3066/full/0/default.jpg", "iiif_url")</f>
        <v/>
      </c>
    </row>
    <row r="4737">
      <c r="A4737" t="inlineStr">
        <is>
          <t>NL-HaNA_1.01.02_3789_0024-page-47</t>
        </is>
      </c>
      <c r="B4737" t="inlineStr">
        <is>
          <t>NL-HaNA_1.01.02_3789_0024-column-2412-472-949-2866</t>
        </is>
      </c>
      <c r="C4737" t="inlineStr">
        <is>
          <t>lemma</t>
        </is>
      </c>
      <c r="D4737" t="n">
        <v>2446</v>
      </c>
      <c r="E4737" t="n">
        <v>1084</v>
      </c>
      <c r="F4737" t="inlineStr">
        <is>
          <t>van Marckel eedt van secretesse. 47.</t>
        </is>
      </c>
      <c r="G4737">
        <f>HYPERLINK("https://images.diginfra.net/iiif/NL-HaNA_1.01.02/3789/NL-HaNA_1.01.02_3789_0024.jpg/2312,372,1149,3066/full/0/default.jpg", "iiif_url")</f>
        <v/>
      </c>
    </row>
    <row r="4738">
      <c r="A4738" t="inlineStr">
        <is>
          <t>NL-HaNA_1.01.02_3789_0024-page-47</t>
        </is>
      </c>
      <c r="B4738" t="inlineStr">
        <is>
          <t>NL-HaNA_1.01.02_3789_0024-column-2412-472-949-2866</t>
        </is>
      </c>
      <c r="C4738" t="inlineStr">
        <is>
          <t>lemma</t>
        </is>
      </c>
      <c r="D4738" t="n">
        <v>2446</v>
      </c>
      <c r="E4738" t="n">
        <v>1134</v>
      </c>
      <c r="F4738" t="inlineStr">
        <is>
          <t>Martens geapprobeert als Drossard van de Ba-</t>
        </is>
      </c>
      <c r="G4738">
        <f>HYPERLINK("https://images.diginfra.net/iiif/NL-HaNA_1.01.02/3789/NL-HaNA_1.01.02_3789_0024.jpg/2312,372,1149,3066/full/0/default.jpg", "iiif_url")</f>
        <v/>
      </c>
    </row>
    <row r="4739">
      <c r="A4739" t="inlineStr">
        <is>
          <t>NL-HaNA_1.01.02_3789_0024-page-47</t>
        </is>
      </c>
      <c r="B4739" t="inlineStr">
        <is>
          <t>NL-HaNA_1.01.02_3789_0024-column-2412-472-949-2866</t>
        </is>
      </c>
      <c r="C4739" t="inlineStr">
        <is>
          <t>continuation</t>
        </is>
      </c>
      <c r="D4739" t="n">
        <v>2490</v>
      </c>
      <c r="E4739" t="n">
        <v>1183</v>
      </c>
      <c r="F4739" t="inlineStr">
        <is>
          <t xml:space="preserve">    ronnye van Boxtel en Heerlijckbeyt Liempde.</t>
        </is>
      </c>
      <c r="G4739">
        <f>HYPERLINK("https://images.diginfra.net/iiif/NL-HaNA_1.01.02/3789/NL-HaNA_1.01.02_3789_0024.jpg/2312,372,1149,3066/full/0/default.jpg", "iiif_url")</f>
        <v/>
      </c>
    </row>
    <row r="4740">
      <c r="A4740" t="inlineStr">
        <is>
          <t>NL-HaNA_1.01.02_3789_0024-page-47</t>
        </is>
      </c>
      <c r="B4740" t="inlineStr">
        <is>
          <t>NL-HaNA_1.01.02_3789_0024-column-2412-472-949-2866</t>
        </is>
      </c>
      <c r="C4740" t="inlineStr">
        <is>
          <t>continuation</t>
        </is>
      </c>
      <c r="D4740" t="n">
        <v>2499</v>
      </c>
      <c r="E4740" t="n">
        <v>1254</v>
      </c>
      <c r="F4740" t="inlineStr">
        <is>
          <t xml:space="preserve">    215.</t>
        </is>
      </c>
      <c r="G4740">
        <f>HYPERLINK("https://images.diginfra.net/iiif/NL-HaNA_1.01.02/3789/NL-HaNA_1.01.02_3789_0024.jpg/2312,372,1149,3066/full/0/default.jpg", "iiif_url")</f>
        <v/>
      </c>
    </row>
    <row r="4741">
      <c r="A4741" t="inlineStr">
        <is>
          <t>NL-HaNA_1.01.02_3789_0024-page-47</t>
        </is>
      </c>
      <c r="B4741" t="inlineStr">
        <is>
          <t>NL-HaNA_1.01.02_3789_0024-column-2412-472-949-2866</t>
        </is>
      </c>
      <c r="C4741" t="inlineStr">
        <is>
          <t>non_index_line</t>
        </is>
      </c>
      <c r="D4741" t="n">
        <v>2618</v>
      </c>
      <c r="E4741" t="n">
        <v>1278</v>
      </c>
      <c r="F4741" t="inlineStr">
        <is>
          <t xml:space="preserve">        gebreck van bequame Gereformeerde</t>
        </is>
      </c>
      <c r="G4741">
        <f>HYPERLINK("https://images.diginfra.net/iiif/NL-HaNA_1.01.02/3789/NL-HaNA_1.01.02_3789_0024.jpg/2312,372,1149,3066/full/0/default.jpg", "iiif_url")</f>
        <v/>
      </c>
    </row>
    <row r="4742">
      <c r="A4742" t="inlineStr">
        <is>
          <t>NL-HaNA_1.01.02_3789_0024-page-47</t>
        </is>
      </c>
      <c r="B4742" t="inlineStr">
        <is>
          <t>NL-HaNA_1.01.02_3789_0024-column-2412-472-949-2866</t>
        </is>
      </c>
      <c r="C4742" t="inlineStr">
        <is>
          <t>continuation</t>
        </is>
      </c>
      <c r="D4742" t="n">
        <v>2494</v>
      </c>
      <c r="E4742" t="n">
        <v>1327</v>
      </c>
      <c r="F4742" t="inlineStr">
        <is>
          <t xml:space="preserve">    Persoonen tot den Scheepensbanck om ordres,</t>
        </is>
      </c>
      <c r="G4742">
        <f>HYPERLINK("https://images.diginfra.net/iiif/NL-HaNA_1.01.02/3789/NL-HaNA_1.01.02_3789_0024.jpg/2312,372,1149,3066/full/0/default.jpg", "iiif_url")</f>
        <v/>
      </c>
    </row>
    <row r="4743">
      <c r="A4743" t="inlineStr">
        <is>
          <t>NL-HaNA_1.01.02_3789_0024-page-47</t>
        </is>
      </c>
      <c r="B4743" t="inlineStr">
        <is>
          <t>NL-HaNA_1.01.02_3789_0024-column-2412-472-949-2866</t>
        </is>
      </c>
      <c r="C4743" t="inlineStr">
        <is>
          <t>continuation</t>
        </is>
      </c>
      <c r="D4743" t="n">
        <v>2492</v>
      </c>
      <c r="E4743" t="n">
        <v>1369</v>
      </c>
      <c r="F4743" t="inlineStr">
        <is>
          <t xml:space="preserve">    het Officie-Fiscaal van Braband ie advisee-</t>
        </is>
      </c>
      <c r="G4743">
        <f>HYPERLINK("https://images.diginfra.net/iiif/NL-HaNA_1.01.02/3789/NL-HaNA_1.01.02_3789_0024.jpg/2312,372,1149,3066/full/0/default.jpg", "iiif_url")</f>
        <v/>
      </c>
    </row>
    <row r="4744">
      <c r="A4744" t="inlineStr">
        <is>
          <t>NL-HaNA_1.01.02_3789_0024-page-47</t>
        </is>
      </c>
      <c r="B4744" t="inlineStr">
        <is>
          <t>NL-HaNA_1.01.02_3789_0024-column-2412-472-949-2866</t>
        </is>
      </c>
      <c r="C4744" t="inlineStr">
        <is>
          <t>continuation</t>
        </is>
      </c>
      <c r="D4744" t="n">
        <v>2494</v>
      </c>
      <c r="E4744" t="n">
        <v>1439</v>
      </c>
      <c r="F4744" t="inlineStr">
        <is>
          <t xml:space="preserve">    ren. 555.</t>
        </is>
      </c>
      <c r="G4744">
        <f>HYPERLINK("https://images.diginfra.net/iiif/NL-HaNA_1.01.02/3789/NL-HaNA_1.01.02_3789_0024.jpg/2312,372,1149,3066/full/0/default.jpg", "iiif_url")</f>
        <v/>
      </c>
    </row>
    <row r="4745">
      <c r="A4745" t="inlineStr">
        <is>
          <t>NL-HaNA_1.01.02_3789_0024-page-47</t>
        </is>
      </c>
      <c r="B4745" t="inlineStr">
        <is>
          <t>NL-HaNA_1.01.02_3789_0024-column-2412-472-949-2866</t>
        </is>
      </c>
      <c r="C4745" t="inlineStr">
        <is>
          <t>non_index_line</t>
        </is>
      </c>
      <c r="D4745" t="n">
        <v>2629</v>
      </c>
      <c r="E4745" t="n">
        <v>1468</v>
      </c>
      <c r="F4745" t="inlineStr">
        <is>
          <t xml:space="preserve">        advis ende gepermitteert twee a drie</t>
        </is>
      </c>
      <c r="G4745">
        <f>HYPERLINK("https://images.diginfra.net/iiif/NL-HaNA_1.01.02/3789/NL-HaNA_1.01.02_3789_0024.jpg/2312,372,1149,3066/full/0/default.jpg", "iiif_url")</f>
        <v/>
      </c>
    </row>
    <row r="4746">
      <c r="A4746" t="inlineStr">
        <is>
          <t>NL-HaNA_1.01.02_3789_0024-page-47</t>
        </is>
      </c>
      <c r="B4746" t="inlineStr">
        <is>
          <t>NL-HaNA_1.01.02_3789_0024-column-2412-472-949-2866</t>
        </is>
      </c>
      <c r="C4746" t="inlineStr">
        <is>
          <t>continuation</t>
        </is>
      </c>
      <c r="D4746" t="n">
        <v>2499</v>
      </c>
      <c r="E4746" t="n">
        <v>1516</v>
      </c>
      <c r="F4746" t="inlineStr">
        <is>
          <t xml:space="preserve">    van de onpartydighste Pausgezinden tot Schee-</t>
        </is>
      </c>
      <c r="G4746">
        <f>HYPERLINK("https://images.diginfra.net/iiif/NL-HaNA_1.01.02/3789/NL-HaNA_1.01.02_3789_0024.jpg/2312,372,1149,3066/full/0/default.jpg", "iiif_url")</f>
        <v/>
      </c>
    </row>
    <row r="4747">
      <c r="A4747" t="inlineStr">
        <is>
          <t>NL-HaNA_1.01.02_3789_0024-page-47</t>
        </is>
      </c>
      <c r="B4747" t="inlineStr">
        <is>
          <t>NL-HaNA_1.01.02_3789_0024-column-2412-472-949-2866</t>
        </is>
      </c>
      <c r="C4747" t="inlineStr">
        <is>
          <t>continuation</t>
        </is>
      </c>
      <c r="D4747" t="n">
        <v>2496</v>
      </c>
      <c r="E4747" t="n">
        <v>1570</v>
      </c>
      <c r="F4747" t="inlineStr">
        <is>
          <t xml:space="preserve">    penen te mogen aanstellen. 657.</t>
        </is>
      </c>
      <c r="G4747">
        <f>HYPERLINK("https://images.diginfra.net/iiif/NL-HaNA_1.01.02/3789/NL-HaNA_1.01.02_3789_0024.jpg/2312,372,1149,3066/full/0/default.jpg", "iiif_url")</f>
        <v/>
      </c>
    </row>
    <row r="4748">
      <c r="A4748" t="inlineStr">
        <is>
          <t>NL-HaNA_1.01.02_3789_0024-page-47</t>
        </is>
      </c>
      <c r="B4748" t="inlineStr">
        <is>
          <t>NL-HaNA_1.01.02_3789_0024-column-2412-472-949-2866</t>
        </is>
      </c>
      <c r="C4748" t="inlineStr">
        <is>
          <t>lemma</t>
        </is>
      </c>
      <c r="D4748" t="n">
        <v>2453</v>
      </c>
      <c r="E4748" t="n">
        <v>1614</v>
      </c>
      <c r="F4748" t="inlineStr">
        <is>
          <t>de Marvillars, Pasport om eenige Goederen</t>
        </is>
      </c>
      <c r="G4748">
        <f>HYPERLINK("https://images.diginfra.net/iiif/NL-HaNA_1.01.02/3789/NL-HaNA_1.01.02_3789_0024.jpg/2312,372,1149,3066/full/0/default.jpg", "iiif_url")</f>
        <v/>
      </c>
    </row>
    <row r="4749">
      <c r="A4749" t="inlineStr">
        <is>
          <t>NL-HaNA_1.01.02_3789_0024-page-47</t>
        </is>
      </c>
      <c r="B4749" t="inlineStr">
        <is>
          <t>NL-HaNA_1.01.02_3789_0024-column-2412-472-949-2866</t>
        </is>
      </c>
      <c r="C4749" t="inlineStr">
        <is>
          <t>continuation</t>
        </is>
      </c>
      <c r="D4749" t="n">
        <v>2501</v>
      </c>
      <c r="E4749" t="n">
        <v>1665</v>
      </c>
      <c r="F4749" t="inlineStr">
        <is>
          <t xml:space="preserve">    van Zutpben na Maastright te mogen voe-</t>
        </is>
      </c>
      <c r="G4749">
        <f>HYPERLINK("https://images.diginfra.net/iiif/NL-HaNA_1.01.02/3789/NL-HaNA_1.01.02_3789_0024.jpg/2312,372,1149,3066/full/0/default.jpg", "iiif_url")</f>
        <v/>
      </c>
    </row>
    <row r="4750">
      <c r="A4750" t="inlineStr">
        <is>
          <t>NL-HaNA_1.01.02_3789_0024-page-47</t>
        </is>
      </c>
      <c r="B4750" t="inlineStr">
        <is>
          <t>NL-HaNA_1.01.02_3789_0024-column-2412-472-949-2866</t>
        </is>
      </c>
      <c r="C4750" t="inlineStr">
        <is>
          <t>continuation</t>
        </is>
      </c>
      <c r="D4750" t="n">
        <v>2501</v>
      </c>
      <c r="E4750" t="n">
        <v>1727</v>
      </c>
      <c r="F4750" t="inlineStr">
        <is>
          <t xml:space="preserve">    ren. 405.</t>
        </is>
      </c>
      <c r="G4750">
        <f>HYPERLINK("https://images.diginfra.net/iiif/NL-HaNA_1.01.02/3789/NL-HaNA_1.01.02_3789_0024.jpg/2312,372,1149,3066/full/0/default.jpg", "iiif_url")</f>
        <v/>
      </c>
    </row>
    <row r="4751">
      <c r="A4751" t="inlineStr">
        <is>
          <t>NL-HaNA_1.01.02_3789_0024-page-47</t>
        </is>
      </c>
      <c r="B4751" t="inlineStr">
        <is>
          <t>NL-HaNA_1.01.02_3789_0024-column-2412-472-949-2866</t>
        </is>
      </c>
      <c r="C4751" t="inlineStr">
        <is>
          <t>lemma</t>
        </is>
      </c>
      <c r="D4751" t="n">
        <v>2462</v>
      </c>
      <c r="E4751" t="n">
        <v>1747</v>
      </c>
      <c r="F4751" t="inlineStr">
        <is>
          <t>Maschs, antwoordt op sijn Memorie door den</t>
        </is>
      </c>
      <c r="G4751">
        <f>HYPERLINK("https://images.diginfra.net/iiif/NL-HaNA_1.01.02/3789/NL-HaNA_1.01.02_3789_0024.jpg/2312,372,1149,3066/full/0/default.jpg", "iiif_url")</f>
        <v/>
      </c>
    </row>
    <row r="4752">
      <c r="A4752" t="inlineStr">
        <is>
          <t>NL-HaNA_1.01.02_3789_0024-page-47</t>
        </is>
      </c>
      <c r="B4752" t="inlineStr">
        <is>
          <t>NL-HaNA_1.01.02_3789_0024-column-2412-472-949-2866</t>
        </is>
      </c>
      <c r="C4752" t="inlineStr">
        <is>
          <t>continuation</t>
        </is>
      </c>
      <c r="D4752" t="n">
        <v>2506</v>
      </c>
      <c r="E4752" t="n">
        <v>1803</v>
      </c>
      <c r="F4752" t="inlineStr">
        <is>
          <t xml:space="preserve">    Baron van Heyden tot Otmarssen, raakende</t>
        </is>
      </c>
      <c r="G4752">
        <f>HYPERLINK("https://images.diginfra.net/iiif/NL-HaNA_1.01.02/3789/NL-HaNA_1.01.02_3789_0024.jpg/2312,372,1149,3066/full/0/default.jpg", "iiif_url")</f>
        <v/>
      </c>
    </row>
    <row r="4753">
      <c r="A4753" t="inlineStr">
        <is>
          <t>NL-HaNA_1.01.02_3789_0024-page-47</t>
        </is>
      </c>
      <c r="B4753" t="inlineStr">
        <is>
          <t>NL-HaNA_1.01.02_3789_0024-column-2412-472-949-2866</t>
        </is>
      </c>
      <c r="C4753" t="inlineStr">
        <is>
          <t>continuation</t>
        </is>
      </c>
      <c r="D4753" t="n">
        <v>2506</v>
      </c>
      <c r="E4753" t="n">
        <v>1852</v>
      </c>
      <c r="F4753" t="inlineStr">
        <is>
          <t xml:space="preserve">    de Jaght in de Heerlijckheyt van Montsort</t>
        </is>
      </c>
      <c r="G4753">
        <f>HYPERLINK("https://images.diginfra.net/iiif/NL-HaNA_1.01.02/3789/NL-HaNA_1.01.02_3789_0024.jpg/2312,372,1149,3066/full/0/default.jpg", "iiif_url")</f>
        <v/>
      </c>
    </row>
    <row r="4754">
      <c r="A4754" t="inlineStr">
        <is>
          <t>NL-HaNA_1.01.02_3789_0024-page-47</t>
        </is>
      </c>
      <c r="B4754" t="inlineStr">
        <is>
          <t>NL-HaNA_1.01.02_3789_0024-column-2412-472-949-2866</t>
        </is>
      </c>
      <c r="C4754" t="inlineStr">
        <is>
          <t>continuation</t>
        </is>
      </c>
      <c r="D4754" t="n">
        <v>2508</v>
      </c>
      <c r="E4754" t="n">
        <v>1909</v>
      </c>
      <c r="F4754" t="inlineStr">
        <is>
          <t xml:space="preserve">    te examineeren. 49.</t>
        </is>
      </c>
      <c r="G4754">
        <f>HYPERLINK("https://images.diginfra.net/iiif/NL-HaNA_1.01.02/3789/NL-HaNA_1.01.02_3789_0024.jpg/2312,372,1149,3066/full/0/default.jpg", "iiif_url")</f>
        <v/>
      </c>
    </row>
    <row r="4755">
      <c r="A4755" t="inlineStr">
        <is>
          <t>NL-HaNA_1.01.02_3789_0024-page-47</t>
        </is>
      </c>
      <c r="B4755" t="inlineStr">
        <is>
          <t>NL-HaNA_1.01.02_3789_0024-column-2412-472-949-2866</t>
        </is>
      </c>
      <c r="C4755" t="inlineStr">
        <is>
          <t>non_index_line</t>
        </is>
      </c>
      <c r="D4755" t="n">
        <v>2633</v>
      </c>
      <c r="E4755" t="n">
        <v>1944</v>
      </c>
      <c r="F4755" t="inlineStr">
        <is>
          <t xml:space="preserve">        Acte van decharge voor den Koningb</t>
        </is>
      </c>
      <c r="G4755">
        <f>HYPERLINK("https://images.diginfra.net/iiif/NL-HaNA_1.01.02/3789/NL-HaNA_1.01.02_3789_0024.jpg/2312,372,1149,3066/full/0/default.jpg", "iiif_url")</f>
        <v/>
      </c>
    </row>
    <row r="4756">
      <c r="A4756" t="inlineStr">
        <is>
          <t>NL-HaNA_1.01.02_3789_0024-page-47</t>
        </is>
      </c>
      <c r="B4756" t="inlineStr">
        <is>
          <t>NL-HaNA_1.01.02_3789_0024-column-2412-472-949-2866</t>
        </is>
      </c>
      <c r="C4756" t="inlineStr">
        <is>
          <t>continuation</t>
        </is>
      </c>
      <c r="D4756" t="n">
        <v>2512</v>
      </c>
      <c r="E4756" t="n">
        <v>1991</v>
      </c>
      <c r="F4756" t="inlineStr">
        <is>
          <t xml:space="preserve">    van Pruyssen ter handen gesteldt. 49.</t>
        </is>
      </c>
      <c r="G4756">
        <f>HYPERLINK("https://images.diginfra.net/iiif/NL-HaNA_1.01.02/3789/NL-HaNA_1.01.02_3789_0024.jpg/2312,372,1149,3066/full/0/default.jpg", "iiif_url")</f>
        <v/>
      </c>
    </row>
    <row r="4757">
      <c r="A4757" t="inlineStr">
        <is>
          <t>NL-HaNA_1.01.02_3789_0024-page-47</t>
        </is>
      </c>
      <c r="B4757" t="inlineStr">
        <is>
          <t>NL-HaNA_1.01.02_3789_0024-column-2412-472-949-2866</t>
        </is>
      </c>
      <c r="C4757" t="inlineStr">
        <is>
          <t>non_index_line</t>
        </is>
      </c>
      <c r="D4757" t="n">
        <v>2640</v>
      </c>
      <c r="E4757" t="n">
        <v>2041</v>
      </c>
      <c r="F4757" t="inlineStr">
        <is>
          <t xml:space="preserve">        Memorie klaghten over de Weduwe</t>
        </is>
      </c>
      <c r="G4757">
        <f>HYPERLINK("https://images.diginfra.net/iiif/NL-HaNA_1.01.02/3789/NL-HaNA_1.01.02_3789_0024.jpg/2312,372,1149,3066/full/0/default.jpg", "iiif_url")</f>
        <v/>
      </c>
    </row>
    <row r="4758">
      <c r="A4758" t="inlineStr">
        <is>
          <t>NL-HaNA_1.01.02_3789_0024-page-47</t>
        </is>
      </c>
      <c r="B4758" t="inlineStr">
        <is>
          <t>NL-HaNA_1.01.02_3789_0024-column-2412-472-949-2866</t>
        </is>
      </c>
      <c r="C4758" t="inlineStr">
        <is>
          <t>continuation</t>
        </is>
      </c>
      <c r="D4758" t="n">
        <v>2515</v>
      </c>
      <c r="E4758" t="n">
        <v>2094</v>
      </c>
      <c r="F4758" t="inlineStr">
        <is>
          <t xml:space="preserve">    Meynertshagen, te examineeren. 122.</t>
        </is>
      </c>
      <c r="G4758">
        <f>HYPERLINK("https://images.diginfra.net/iiif/NL-HaNA_1.01.02/3789/NL-HaNA_1.01.02_3789_0024.jpg/2312,372,1149,3066/full/0/default.jpg", "iiif_url")</f>
        <v/>
      </c>
    </row>
    <row r="4759">
      <c r="A4759" t="inlineStr">
        <is>
          <t>NL-HaNA_1.01.02_3789_0024-page-47</t>
        </is>
      </c>
      <c r="B4759" t="inlineStr">
        <is>
          <t>NL-HaNA_1.01.02_3789_0024-column-2412-472-949-2866</t>
        </is>
      </c>
      <c r="C4759" t="inlineStr">
        <is>
          <t>non_index_line</t>
        </is>
      </c>
      <c r="D4759" t="n">
        <v>2640</v>
      </c>
      <c r="E4759" t="n">
        <v>2138</v>
      </c>
      <c r="F4759" t="inlineStr">
        <is>
          <t xml:space="preserve">        Pasport om twintig Paarden te mo-</t>
        </is>
      </c>
      <c r="G4759">
        <f>HYPERLINK("https://images.diginfra.net/iiif/NL-HaNA_1.01.02/3789/NL-HaNA_1.01.02_3789_0024.jpg/2312,372,1149,3066/full/0/default.jpg", "iiif_url")</f>
        <v/>
      </c>
    </row>
    <row r="4760">
      <c r="A4760" t="inlineStr">
        <is>
          <t>NL-HaNA_1.01.02_3789_0024-page-47</t>
        </is>
      </c>
      <c r="B4760" t="inlineStr">
        <is>
          <t>NL-HaNA_1.01.02_3789_0024-column-2412-472-949-2866</t>
        </is>
      </c>
      <c r="C4760" t="inlineStr">
        <is>
          <t>continuation</t>
        </is>
      </c>
      <c r="D4760" t="n">
        <v>2515</v>
      </c>
      <c r="E4760" t="n">
        <v>2192</v>
      </c>
      <c r="F4760" t="inlineStr">
        <is>
          <t xml:space="preserve">    gen in- en uytvoeren. 136.</t>
        </is>
      </c>
      <c r="G4760">
        <f>HYPERLINK("https://images.diginfra.net/iiif/NL-HaNA_1.01.02/3789/NL-HaNA_1.01.02_3789_0024.jpg/2312,372,1149,3066/full/0/default.jpg", "iiif_url")</f>
        <v/>
      </c>
    </row>
    <row r="4761">
      <c r="A4761" t="inlineStr">
        <is>
          <t>NL-HaNA_1.01.02_3789_0024-page-47</t>
        </is>
      </c>
      <c r="B4761" t="inlineStr">
        <is>
          <t>NL-HaNA_1.01.02_3789_0024-column-2412-472-949-2866</t>
        </is>
      </c>
      <c r="C4761" t="inlineStr">
        <is>
          <t>non_index_line</t>
        </is>
      </c>
      <c r="D4761" t="n">
        <v>2640</v>
      </c>
      <c r="E4761" t="n">
        <v>2230</v>
      </c>
      <c r="F4761" t="inlineStr">
        <is>
          <t xml:space="preserve">        Memorie raakende de saken van Oost-</t>
        </is>
      </c>
      <c r="G4761">
        <f>HYPERLINK("https://images.diginfra.net/iiif/NL-HaNA_1.01.02/3789/NL-HaNA_1.01.02_3789_0024.jpg/2312,372,1149,3066/full/0/default.jpg", "iiif_url")</f>
        <v/>
      </c>
    </row>
    <row r="4762">
      <c r="A4762" t="inlineStr">
        <is>
          <t>NL-HaNA_1.01.02_3789_0024-page-47</t>
        </is>
      </c>
      <c r="B4762" t="inlineStr">
        <is>
          <t>NL-HaNA_1.01.02_3789_0024-column-2412-472-949-2866</t>
        </is>
      </c>
      <c r="C4762" t="inlineStr">
        <is>
          <t>continuation</t>
        </is>
      </c>
      <c r="D4762" t="n">
        <v>2521</v>
      </c>
      <c r="E4762" t="n">
        <v>2287</v>
      </c>
      <c r="F4762" t="inlineStr">
        <is>
          <t xml:space="preserve">    wrieslandt, te examineeren. 175.</t>
        </is>
      </c>
      <c r="G4762">
        <f>HYPERLINK("https://images.diginfra.net/iiif/NL-HaNA_1.01.02/3789/NL-HaNA_1.01.02_3789_0024.jpg/2312,372,1149,3066/full/0/default.jpg", "iiif_url")</f>
        <v/>
      </c>
    </row>
    <row r="4763">
      <c r="A4763" t="inlineStr">
        <is>
          <t>NL-HaNA_1.01.02_3789_0024-page-47</t>
        </is>
      </c>
      <c r="B4763" t="inlineStr">
        <is>
          <t>NL-HaNA_1.01.02_3789_0024-column-2412-472-949-2866</t>
        </is>
      </c>
      <c r="C4763" t="inlineStr">
        <is>
          <t>non_index_line</t>
        </is>
      </c>
      <c r="D4763" t="n">
        <v>2642</v>
      </c>
      <c r="E4763" t="n">
        <v>2328</v>
      </c>
      <c r="F4763" t="inlineStr">
        <is>
          <t xml:space="preserve">        Memorie raakende de Orangische suc-</t>
        </is>
      </c>
      <c r="G4763">
        <f>HYPERLINK("https://images.diginfra.net/iiif/NL-HaNA_1.01.02/3789/NL-HaNA_1.01.02_3789_0024.jpg/2312,372,1149,3066/full/0/default.jpg", "iiif_url")</f>
        <v/>
      </c>
    </row>
    <row r="4764">
      <c r="A4764" t="inlineStr">
        <is>
          <t>NL-HaNA_1.01.02_3789_0024-page-47</t>
        </is>
      </c>
      <c r="B4764" t="inlineStr">
        <is>
          <t>NL-HaNA_1.01.02_3789_0024-column-2412-472-949-2866</t>
        </is>
      </c>
      <c r="C4764" t="inlineStr">
        <is>
          <t>continuation</t>
        </is>
      </c>
      <c r="D4764" t="n">
        <v>2521</v>
      </c>
      <c r="E4764" t="n">
        <v>2379</v>
      </c>
      <c r="F4764" t="inlineStr">
        <is>
          <t xml:space="preserve">    cessie, te examineeren. 182.</t>
        </is>
      </c>
      <c r="G4764">
        <f>HYPERLINK("https://images.diginfra.net/iiif/NL-HaNA_1.01.02/3789/NL-HaNA_1.01.02_3789_0024.jpg/2312,372,1149,3066/full/0/default.jpg", "iiif_url")</f>
        <v/>
      </c>
    </row>
    <row r="4765">
      <c r="A4765" t="inlineStr">
        <is>
          <t>NL-HaNA_1.01.02_3789_0024-page-47</t>
        </is>
      </c>
      <c r="B4765" t="inlineStr">
        <is>
          <t>NL-HaNA_1.01.02_3789_0024-column-2412-472-949-2866</t>
        </is>
      </c>
      <c r="C4765" t="inlineStr">
        <is>
          <t>non_index_line</t>
        </is>
      </c>
      <c r="D4765" t="n">
        <v>2645</v>
      </c>
      <c r="E4765" t="n">
        <v>2422</v>
      </c>
      <c r="F4765" t="inlineStr">
        <is>
          <t xml:space="preserve">        notificatie van het Huwelijk van sijne</t>
        </is>
      </c>
      <c r="G4765">
        <f>HYPERLINK("https://images.diginfra.net/iiif/NL-HaNA_1.01.02/3789/NL-HaNA_1.01.02_3789_0024.jpg/2312,372,1149,3066/full/0/default.jpg", "iiif_url")</f>
        <v/>
      </c>
    </row>
    <row r="4766">
      <c r="A4766" t="inlineStr">
        <is>
          <t>NL-HaNA_1.01.02_3789_0024-page-47</t>
        </is>
      </c>
      <c r="B4766" t="inlineStr">
        <is>
          <t>NL-HaNA_1.01.02_3789_0024-column-2412-472-949-2866</t>
        </is>
      </c>
      <c r="C4766" t="inlineStr">
        <is>
          <t>continuation</t>
        </is>
      </c>
      <c r="D4766" t="n">
        <v>2528</v>
      </c>
      <c r="E4766" t="n">
        <v>2473</v>
      </c>
      <c r="F4766" t="inlineStr">
        <is>
          <t xml:space="preserve">    Majesteyts vierde Princesse met den Marck-</t>
        </is>
      </c>
      <c r="G4766">
        <f>HYPERLINK("https://images.diginfra.net/iiif/NL-HaNA_1.01.02/3789/NL-HaNA_1.01.02_3789_0024.jpg/2312,372,1149,3066/full/0/default.jpg", "iiif_url")</f>
        <v/>
      </c>
    </row>
    <row r="4767">
      <c r="A4767" t="inlineStr">
        <is>
          <t>NL-HaNA_1.01.02_3789_0024-page-47</t>
        </is>
      </c>
      <c r="B4767" t="inlineStr">
        <is>
          <t>NL-HaNA_1.01.02_3789_0024-column-2412-472-949-2866</t>
        </is>
      </c>
      <c r="C4767" t="inlineStr">
        <is>
          <t>continuation</t>
        </is>
      </c>
      <c r="D4767" t="n">
        <v>2521</v>
      </c>
      <c r="E4767" t="n">
        <v>2519</v>
      </c>
      <c r="F4767" t="inlineStr">
        <is>
          <t xml:space="preserve">    graaf van Brandenburgh met rescriptie van</t>
        </is>
      </c>
      <c r="G4767">
        <f>HYPERLINK("https://images.diginfra.net/iiif/NL-HaNA_1.01.02/3789/NL-HaNA_1.01.02_3789_0024.jpg/2312,372,1149,3066/full/0/default.jpg", "iiif_url")</f>
        <v/>
      </c>
    </row>
    <row r="4768">
      <c r="A4768" t="inlineStr">
        <is>
          <t>NL-HaNA_1.01.02_3789_0024-page-47</t>
        </is>
      </c>
      <c r="B4768" t="inlineStr">
        <is>
          <t>NL-HaNA_1.01.02_3789_0024-column-2412-472-949-2866</t>
        </is>
      </c>
      <c r="C4768" t="inlineStr">
        <is>
          <t>continuation</t>
        </is>
      </c>
      <c r="D4768" t="n">
        <v>2528</v>
      </c>
      <c r="E4768" t="n">
        <v>2571</v>
      </c>
      <c r="F4768" t="inlineStr">
        <is>
          <t xml:space="preserve">    Congratulatie beantwoordt. 194.</t>
        </is>
      </c>
      <c r="G4768">
        <f>HYPERLINK("https://images.diginfra.net/iiif/NL-HaNA_1.01.02/3789/NL-HaNA_1.01.02_3789_0024.jpg/2312,372,1149,3066/full/0/default.jpg", "iiif_url")</f>
        <v/>
      </c>
    </row>
    <row r="4769">
      <c r="A4769" t="inlineStr">
        <is>
          <t>NL-HaNA_1.01.02_3789_0024-page-47</t>
        </is>
      </c>
      <c r="B4769" t="inlineStr">
        <is>
          <t>NL-HaNA_1.01.02_3789_0024-column-2412-472-949-2866</t>
        </is>
      </c>
      <c r="C4769" t="inlineStr">
        <is>
          <t>non_index_line</t>
        </is>
      </c>
      <c r="D4769" t="n">
        <v>2649</v>
      </c>
      <c r="E4769" t="n">
        <v>2615</v>
      </c>
      <c r="F4769" t="inlineStr">
        <is>
          <t xml:space="preserve">        advis op fju Memorie en Acte van</t>
        </is>
      </c>
      <c r="G4769">
        <f>HYPERLINK("https://images.diginfra.net/iiif/NL-HaNA_1.01.02/3789/NL-HaNA_1.01.02_3789_0024.jpg/2312,372,1149,3066/full/0/default.jpg", "iiif_url")</f>
        <v/>
      </c>
    </row>
    <row r="4770">
      <c r="A4770" t="inlineStr">
        <is>
          <t>NL-HaNA_1.01.02_3789_0024-page-47</t>
        </is>
      </c>
      <c r="B4770" t="inlineStr">
        <is>
          <t>NL-HaNA_1.01.02_3789_0024-column-2412-472-949-2866</t>
        </is>
      </c>
      <c r="C4770" t="inlineStr">
        <is>
          <t>continuation</t>
        </is>
      </c>
      <c r="D4770" t="n">
        <v>2531</v>
      </c>
      <c r="E4770" t="n">
        <v>2666</v>
      </c>
      <c r="F4770" t="inlineStr">
        <is>
          <t xml:space="preserve">    decharge , by Hollandt overgenoomen. 292.</t>
        </is>
      </c>
      <c r="G4770">
        <f>HYPERLINK("https://images.diginfra.net/iiif/NL-HaNA_1.01.02/3789/NL-HaNA_1.01.02_3789_0024.jpg/2312,372,1149,3066/full/0/default.jpg", "iiif_url")</f>
        <v/>
      </c>
    </row>
    <row r="4771">
      <c r="A4771" t="inlineStr">
        <is>
          <t>NL-HaNA_1.01.02_3789_0024-page-47</t>
        </is>
      </c>
      <c r="B4771" t="inlineStr">
        <is>
          <t>NL-HaNA_1.01.02_3789_0024-column-2412-472-949-2866</t>
        </is>
      </c>
      <c r="C4771" t="inlineStr">
        <is>
          <t>non_index_line</t>
        </is>
      </c>
      <c r="D4771" t="n">
        <v>2649</v>
      </c>
      <c r="E4771" t="n">
        <v>2709</v>
      </c>
      <c r="F4771" t="inlineStr">
        <is>
          <t xml:space="preserve">        rapport wegens de Acte van decharge,</t>
        </is>
      </c>
      <c r="G4771">
        <f>HYPERLINK("https://images.diginfra.net/iiif/NL-HaNA_1.01.02/3789/NL-HaNA_1.01.02_3789_0024.jpg/2312,372,1149,3066/full/0/default.jpg", "iiif_url")</f>
        <v/>
      </c>
    </row>
    <row r="4772">
      <c r="A4772" t="inlineStr">
        <is>
          <t>NL-HaNA_1.01.02_3789_0024-page-47</t>
        </is>
      </c>
      <c r="B4772" t="inlineStr">
        <is>
          <t>NL-HaNA_1.01.02_3789_0024-column-2412-472-949-2866</t>
        </is>
      </c>
      <c r="C4772" t="inlineStr">
        <is>
          <t>continuation</t>
        </is>
      </c>
      <c r="D4772" t="n">
        <v>2533</v>
      </c>
      <c r="E4772" t="n">
        <v>2759</v>
      </c>
      <c r="F4772" t="inlineStr">
        <is>
          <t xml:space="preserve">    en antwoordt dien aangaande. 220.</t>
        </is>
      </c>
      <c r="G4772">
        <f>HYPERLINK("https://images.diginfra.net/iiif/NL-HaNA_1.01.02/3789/NL-HaNA_1.01.02_3789_0024.jpg/2312,372,1149,3066/full/0/default.jpg", "iiif_url")</f>
        <v/>
      </c>
    </row>
    <row r="4773">
      <c r="A4773" t="inlineStr">
        <is>
          <t>NL-HaNA_1.01.02_3789_0024-page-47</t>
        </is>
      </c>
      <c r="B4773" t="inlineStr">
        <is>
          <t>NL-HaNA_1.01.02_3789_0024-column-2412-472-949-2866</t>
        </is>
      </c>
      <c r="C4773" t="inlineStr">
        <is>
          <t>non_index_line</t>
        </is>
      </c>
      <c r="D4773" t="n">
        <v>2654</v>
      </c>
      <c r="E4773" t="n">
        <v>2798</v>
      </c>
      <c r="F4773" t="inlineStr">
        <is>
          <t xml:space="preserve">        Memorie om te handelen over pointen</t>
        </is>
      </c>
      <c r="G4773">
        <f>HYPERLINK("https://images.diginfra.net/iiif/NL-HaNA_1.01.02/3789/NL-HaNA_1.01.02_3789_0024.jpg/2312,372,1149,3066/full/0/default.jpg", "iiif_url")</f>
        <v/>
      </c>
    </row>
    <row r="4774">
      <c r="A4774" t="inlineStr">
        <is>
          <t>NL-HaNA_1.01.02_3789_0024-page-47</t>
        </is>
      </c>
      <c r="B4774" t="inlineStr">
        <is>
          <t>NL-HaNA_1.01.02_3789_0024-column-2412-472-949-2866</t>
        </is>
      </c>
      <c r="C4774" t="inlineStr">
        <is>
          <t>continuation</t>
        </is>
      </c>
      <c r="D4774" t="n">
        <v>2537</v>
      </c>
      <c r="E4774" t="n">
        <v>2853</v>
      </c>
      <c r="F4774" t="inlineStr">
        <is>
          <t xml:space="preserve">    uyt het Tractaat van Barriere in den Hage,</t>
        </is>
      </c>
      <c r="G4774">
        <f>HYPERLINK("https://images.diginfra.net/iiif/NL-HaNA_1.01.02/3789/NL-HaNA_1.01.02_3789_0024.jpg/2312,372,1149,3066/full/0/default.jpg", "iiif_url")</f>
        <v/>
      </c>
    </row>
    <row r="4775">
      <c r="A4775" t="inlineStr">
        <is>
          <t>NL-HaNA_1.01.02_3789_0024-page-47</t>
        </is>
      </c>
      <c r="B4775" t="inlineStr">
        <is>
          <t>NL-HaNA_1.01.02_3789_0024-column-2412-472-949-2866</t>
        </is>
      </c>
      <c r="C4775" t="inlineStr">
        <is>
          <t>continuation</t>
        </is>
      </c>
      <c r="D4775" t="n">
        <v>2535</v>
      </c>
      <c r="E4775" t="n">
        <v>2898</v>
      </c>
      <c r="F4775" t="inlineStr">
        <is>
          <t xml:space="preserve">    en over betalingh van taghtigb duysent ende</t>
        </is>
      </c>
      <c r="G4775">
        <f>HYPERLINK("https://images.diginfra.net/iiif/NL-HaNA_1.01.02/3789/NL-HaNA_1.01.02_3789_0024.jpg/2312,372,1149,3066/full/0/default.jpg", "iiif_url")</f>
        <v/>
      </c>
    </row>
    <row r="4776">
      <c r="A4776" t="inlineStr">
        <is>
          <t>NL-HaNA_1.01.02_3789_0024-page-47</t>
        </is>
      </c>
      <c r="B4776" t="inlineStr">
        <is>
          <t>NL-HaNA_1.01.02_3789_0024-column-2412-472-949-2866</t>
        </is>
      </c>
      <c r="C4776" t="inlineStr">
        <is>
          <t>continuation</t>
        </is>
      </c>
      <c r="D4776" t="n">
        <v>2537</v>
      </c>
      <c r="E4776" t="n">
        <v>2951</v>
      </c>
      <c r="F4776" t="inlineStr">
        <is>
          <t xml:space="preserve">    twintig duysent guldens op de Tollen van de</t>
        </is>
      </c>
      <c r="G4776">
        <f>HYPERLINK("https://images.diginfra.net/iiif/NL-HaNA_1.01.02/3789/NL-HaNA_1.01.02_3789_0024.jpg/2312,372,1149,3066/full/0/default.jpg", "iiif_url")</f>
        <v/>
      </c>
    </row>
    <row r="4777">
      <c r="A4777" t="inlineStr">
        <is>
          <t>NL-HaNA_1.01.02_3789_0024-page-47</t>
        </is>
      </c>
      <c r="B4777" t="inlineStr">
        <is>
          <t>NL-HaNA_1.01.02_3789_0024-column-2412-472-949-2866</t>
        </is>
      </c>
      <c r="C4777" t="inlineStr">
        <is>
          <t>continuation</t>
        </is>
      </c>
      <c r="D4777" t="n">
        <v>2544</v>
      </c>
      <c r="E4777" t="n">
        <v>3002</v>
      </c>
      <c r="F4777" t="inlineStr">
        <is>
          <t xml:space="preserve">    Maze, te examineeren. 292.</t>
        </is>
      </c>
      <c r="G4777">
        <f>HYPERLINK("https://images.diginfra.net/iiif/NL-HaNA_1.01.02/3789/NL-HaNA_1.01.02_3789_0024.jpg/2312,372,1149,3066/full/0/default.jpg", "iiif_url")</f>
        <v/>
      </c>
    </row>
    <row r="4778">
      <c r="A4778" t="inlineStr">
        <is>
          <t>NL-HaNA_1.01.02_3789_0024-page-47</t>
        </is>
      </c>
      <c r="B4778" t="inlineStr">
        <is>
          <t>NL-HaNA_1.01.02_3789_0024-column-2412-472-949-2866</t>
        </is>
      </c>
      <c r="C4778" t="inlineStr">
        <is>
          <t>non_index_line</t>
        </is>
      </c>
      <c r="D4778" t="n">
        <v>2684</v>
      </c>
      <c r="E4778" t="n">
        <v>3047</v>
      </c>
      <c r="F4778" t="inlineStr">
        <is>
          <t xml:space="preserve">        Memorie om Commissarissen om te</t>
        </is>
      </c>
      <c r="G4778">
        <f>HYPERLINK("https://images.diginfra.net/iiif/NL-HaNA_1.01.02/3789/NL-HaNA_1.01.02_3789_0024.jpg/2312,372,1149,3066/full/0/default.jpg", "iiif_url")</f>
        <v/>
      </c>
    </row>
    <row r="4779">
      <c r="A4779" t="inlineStr">
        <is>
          <t>NL-HaNA_1.01.02_3789_0024-page-47</t>
        </is>
      </c>
      <c r="B4779" t="inlineStr">
        <is>
          <t>NL-HaNA_1.01.02_3789_0024-column-2412-472-949-2866</t>
        </is>
      </c>
      <c r="C4779" t="inlineStr">
        <is>
          <t>continuation</t>
        </is>
      </c>
      <c r="D4779" t="n">
        <v>2544</v>
      </c>
      <c r="E4779" t="n">
        <v>3097</v>
      </c>
      <c r="F4779" t="inlineStr">
        <is>
          <t xml:space="preserve">    handelen over seeckere rente, te examineeren.</t>
        </is>
      </c>
      <c r="G4779">
        <f>HYPERLINK("https://images.diginfra.net/iiif/NL-HaNA_1.01.02/3789/NL-HaNA_1.01.02_3789_0024.jpg/2312,372,1149,3066/full/0/default.jpg", "iiif_url")</f>
        <v/>
      </c>
    </row>
    <row r="4780">
      <c r="A4780" t="inlineStr">
        <is>
          <t>NL-HaNA_1.01.02_3789_0024-page-47</t>
        </is>
      </c>
      <c r="B4780" t="inlineStr">
        <is>
          <t>NL-HaNA_1.01.02_3789_0024-column-2412-472-949-2866</t>
        </is>
      </c>
      <c r="C4780" t="inlineStr">
        <is>
          <t>continuation</t>
        </is>
      </c>
      <c r="D4780" t="n">
        <v>2553</v>
      </c>
      <c r="E4780" t="n">
        <v>3158</v>
      </c>
      <c r="F4780" t="inlineStr">
        <is>
          <t xml:space="preserve">    303.</t>
        </is>
      </c>
      <c r="G4780">
        <f>HYPERLINK("https://images.diginfra.net/iiif/NL-HaNA_1.01.02/3789/NL-HaNA_1.01.02_3789_0024.jpg/2312,372,1149,3066/full/0/default.jpg", "iiif_url")</f>
        <v/>
      </c>
    </row>
    <row r="4781">
      <c r="A4781" t="inlineStr">
        <is>
          <t>NL-HaNA_1.01.02_3789_0024-page-47</t>
        </is>
      </c>
      <c r="B4781" t="inlineStr">
        <is>
          <t>NL-HaNA_1.01.02_3789_0024-column-2412-472-949-2866</t>
        </is>
      </c>
      <c r="C4781" t="inlineStr">
        <is>
          <t>non_index_line</t>
        </is>
      </c>
      <c r="D4781" t="n">
        <v>2677</v>
      </c>
      <c r="E4781" t="n">
        <v>3186</v>
      </c>
      <c r="F4781" t="inlineStr">
        <is>
          <t xml:space="preserve">        rapport op sijn Memorie om te ban-</t>
        </is>
      </c>
      <c r="G4781">
        <f>HYPERLINK("https://images.diginfra.net/iiif/NL-HaNA_1.01.02/3789/NL-HaNA_1.01.02_3789_0024.jpg/2312,372,1149,3066/full/0/default.jpg", "iiif_url")</f>
        <v/>
      </c>
    </row>
    <row r="4782">
      <c r="A4782" t="inlineStr">
        <is>
          <t>NL-HaNA_1.01.02_3789_0024-page-47</t>
        </is>
      </c>
      <c r="B4782" t="inlineStr">
        <is>
          <t>NL-HaNA_1.01.02_3789_0024-column-2412-472-949-2866</t>
        </is>
      </c>
      <c r="C4782" t="inlineStr">
        <is>
          <t>continuation</t>
        </is>
      </c>
      <c r="D4782" t="n">
        <v>2549</v>
      </c>
      <c r="E4782" t="n">
        <v>3239</v>
      </c>
      <c r="F4782" t="inlineStr">
        <is>
          <t xml:space="preserve">    delen over poincten uyt ket Tractaat van</t>
        </is>
      </c>
      <c r="G4782">
        <f>HYPERLINK("https://images.diginfra.net/iiif/NL-HaNA_1.01.02/3789/NL-HaNA_1.01.02_3789_0024.jpg/2312,372,1149,3066/full/0/default.jpg", "iiif_url")</f>
        <v/>
      </c>
    </row>
    <row r="4783">
      <c r="A4783" t="inlineStr">
        <is>
          <t>NL-HaNA_1.01.02_3789_0024-page-47</t>
        </is>
      </c>
      <c r="B4783" t="inlineStr">
        <is>
          <t>NL-HaNA_1.01.02_3789_0024-column-2412-472-949-2866</t>
        </is>
      </c>
      <c r="C4783" t="inlineStr">
        <is>
          <t>continuation</t>
        </is>
      </c>
      <c r="D4783" t="n">
        <v>2553</v>
      </c>
      <c r="E4783" t="n">
        <v>3286</v>
      </c>
      <c r="F4783" t="inlineStr">
        <is>
          <t xml:space="preserve">    Barriere in den Hage , ende over betalinge</t>
        </is>
      </c>
      <c r="G4783">
        <f>HYPERLINK("https://images.diginfra.net/iiif/NL-HaNA_1.01.02/3789/NL-HaNA_1.01.02_3789_0024.jpg/2312,372,1149,3066/full/0/default.jpg", "iiif_url")</f>
        <v/>
      </c>
    </row>
    <row r="4785">
      <c r="A4785" t="inlineStr">
        <is>
          <t>NL-HaNA_1.01.02_3789_0024-page-47</t>
        </is>
      </c>
      <c r="B4785" t="inlineStr">
        <is>
          <t>NL-HaNA_1.01.02_3789_0024-column-3421-417-951-2914</t>
        </is>
      </c>
      <c r="C4785" t="inlineStr">
        <is>
          <t>lemma</t>
        </is>
      </c>
      <c r="D4785" t="n">
        <v>3462</v>
      </c>
      <c r="E4785" t="n">
        <v>455</v>
      </c>
      <c r="F4785" t="inlineStr">
        <is>
          <t>van de taghtigh duysent en twintigh daysent</t>
        </is>
      </c>
      <c r="G4785">
        <f>HYPERLINK("https://images.diginfra.net/iiif/NL-HaNA_1.01.02/3789/NL-HaNA_1.01.02_3789_0024.jpg/3321,317,1151,3114/full/0/default.jpg", "iiif_url")</f>
        <v/>
      </c>
    </row>
    <row r="4786">
      <c r="A4786" t="inlineStr">
        <is>
          <t>NL-HaNA_1.01.02_3789_0024-page-47</t>
        </is>
      </c>
      <c r="B4786" t="inlineStr">
        <is>
          <t>NL-HaNA_1.01.02_3789_0024-column-3421-417-951-2914</t>
        </is>
      </c>
      <c r="C4786" t="inlineStr">
        <is>
          <t>lemma</t>
        </is>
      </c>
      <c r="D4786" t="n">
        <v>3457</v>
      </c>
      <c r="E4786" t="n">
        <v>502</v>
      </c>
      <c r="F4786" t="inlineStr">
        <is>
          <t>guldens op de Zollen van de Maze, en ant-</t>
        </is>
      </c>
      <c r="G4786">
        <f>HYPERLINK("https://images.diginfra.net/iiif/NL-HaNA_1.01.02/3789/NL-HaNA_1.01.02_3789_0024.jpg/3321,317,1151,3114/full/0/default.jpg", "iiif_url")</f>
        <v/>
      </c>
    </row>
    <row r="4787">
      <c r="A4787" t="inlineStr">
        <is>
          <t>NL-HaNA_1.01.02_3789_0024-page-47</t>
        </is>
      </c>
      <c r="B4787" t="inlineStr">
        <is>
          <t>NL-HaNA_1.01.02_3789_0024-column-3421-417-951-2914</t>
        </is>
      </c>
      <c r="C4787" t="inlineStr">
        <is>
          <t>lemma</t>
        </is>
      </c>
      <c r="D4787" t="n">
        <v>3459</v>
      </c>
      <c r="E4787" t="n">
        <v>558</v>
      </c>
      <c r="F4787" t="inlineStr">
        <is>
          <t>woordt. 344.</t>
        </is>
      </c>
      <c r="G4787">
        <f>HYPERLINK("https://images.diginfra.net/iiif/NL-HaNA_1.01.02/3789/NL-HaNA_1.01.02_3789_0024.jpg/3321,317,1151,3114/full/0/default.jpg", "iiif_url")</f>
        <v/>
      </c>
    </row>
    <row r="4788">
      <c r="A4788" t="inlineStr">
        <is>
          <t>NL-HaNA_1.01.02_3789_0024-page-47</t>
        </is>
      </c>
      <c r="B4788" t="inlineStr">
        <is>
          <t>NL-HaNA_1.01.02_3789_0024-column-3421-417-951-2914</t>
        </is>
      </c>
      <c r="C4788" t="inlineStr">
        <is>
          <t>continuation</t>
        </is>
      </c>
      <c r="D4788" t="n">
        <v>3583</v>
      </c>
      <c r="E4788" t="n">
        <v>586</v>
      </c>
      <c r="F4788" t="inlineStr">
        <is>
          <t xml:space="preserve">    Memorie raakende het reclameren der</t>
        </is>
      </c>
      <c r="G4788">
        <f>HYPERLINK("https://images.diginfra.net/iiif/NL-HaNA_1.01.02/3789/NL-HaNA_1.01.02_3789_0024.jpg/3321,317,1151,3114/full/0/default.jpg", "iiif_url")</f>
        <v/>
      </c>
    </row>
    <row r="4789">
      <c r="A4789" t="inlineStr">
        <is>
          <t>NL-HaNA_1.01.02_3789_0024-page-47</t>
        </is>
      </c>
      <c r="B4789" t="inlineStr">
        <is>
          <t>NL-HaNA_1.01.02_3789_0024-column-3421-417-951-2914</t>
        </is>
      </c>
      <c r="C4789" t="inlineStr">
        <is>
          <t>lemma</t>
        </is>
      </c>
      <c r="D4789" t="n">
        <v>3462</v>
      </c>
      <c r="E4789" t="n">
        <v>643</v>
      </c>
      <c r="F4789" t="inlineStr">
        <is>
          <t>achtergelaten Goederen der Saltzburghsche E-</t>
        </is>
      </c>
      <c r="G4789">
        <f>HYPERLINK("https://images.diginfra.net/iiif/NL-HaNA_1.01.02/3789/NL-HaNA_1.01.02_3789_0024.jpg/3321,317,1151,3114/full/0/default.jpg", "iiif_url")</f>
        <v/>
      </c>
    </row>
    <row r="4790">
      <c r="A4790" t="inlineStr">
        <is>
          <t>NL-HaNA_1.01.02_3789_0024-page-47</t>
        </is>
      </c>
      <c r="B4790" t="inlineStr">
        <is>
          <t>NL-HaNA_1.01.02_3789_0024-column-3421-417-951-2914</t>
        </is>
      </c>
      <c r="C4790" t="inlineStr">
        <is>
          <t>lemma</t>
        </is>
      </c>
      <c r="D4790" t="n">
        <v>3459</v>
      </c>
      <c r="E4790" t="n">
        <v>697</v>
      </c>
      <c r="F4790" t="inlineStr">
        <is>
          <t>migranten en antwoordt. 465.</t>
        </is>
      </c>
      <c r="G4790">
        <f>HYPERLINK("https://images.diginfra.net/iiif/NL-HaNA_1.01.02/3789/NL-HaNA_1.01.02_3789_0024.jpg/3321,317,1151,3114/full/0/default.jpg", "iiif_url")</f>
        <v/>
      </c>
    </row>
    <row r="4791">
      <c r="A4791" t="inlineStr">
        <is>
          <t>NL-HaNA_1.01.02_3789_0024-page-47</t>
        </is>
      </c>
      <c r="B4791" t="inlineStr">
        <is>
          <t>NL-HaNA_1.01.02_3789_0024-column-3421-417-951-2914</t>
        </is>
      </c>
      <c r="C4791" t="inlineStr">
        <is>
          <t>repeat_lemma</t>
        </is>
      </c>
      <c r="D4791" t="n">
        <v>3583</v>
      </c>
      <c r="E4791" t="n">
        <v>734</v>
      </c>
      <c r="F4791" t="inlineStr">
        <is>
          <t xml:space="preserve">        notificeerende het overlyden van Prins</t>
        </is>
      </c>
      <c r="G4791">
        <f>HYPERLINK("https://images.diginfra.net/iiif/NL-HaNA_1.01.02/3789/NL-HaNA_1.01.02_3789_0024.jpg/3321,317,1151,3114/full/0/default.jpg", "iiif_url")</f>
        <v/>
      </c>
    </row>
    <row r="4792">
      <c r="A4792" t="inlineStr">
        <is>
          <t>NL-HaNA_1.01.02_3789_0024-page-47</t>
        </is>
      </c>
      <c r="B4792" t="inlineStr">
        <is>
          <t>NL-HaNA_1.01.02_3789_0024-column-3421-417-951-2914</t>
        </is>
      </c>
      <c r="C4792" t="inlineStr">
        <is>
          <t>lemma</t>
        </is>
      </c>
      <c r="D4792" t="n">
        <v>3462</v>
      </c>
      <c r="E4792" t="n">
        <v>789</v>
      </c>
      <c r="F4792" t="inlineStr">
        <is>
          <t>Christiaan Lodewijck van Pruyssen, Marck-</t>
        </is>
      </c>
      <c r="G4792">
        <f>HYPERLINK("https://images.diginfra.net/iiif/NL-HaNA_1.01.02/3789/NL-HaNA_1.01.02_3789_0024.jpg/3321,317,1151,3114/full/0/default.jpg", "iiif_url")</f>
        <v/>
      </c>
    </row>
    <row r="4793">
      <c r="A4793" t="inlineStr">
        <is>
          <t>NL-HaNA_1.01.02_3789_0024-page-47</t>
        </is>
      </c>
      <c r="B4793" t="inlineStr">
        <is>
          <t>NL-HaNA_1.01.02_3789_0024-column-3421-417-951-2914</t>
        </is>
      </c>
      <c r="C4793" t="inlineStr">
        <is>
          <t>lemma</t>
        </is>
      </c>
      <c r="D4793" t="n">
        <v>3459</v>
      </c>
      <c r="E4793" t="n">
        <v>839</v>
      </c>
      <c r="F4793" t="inlineStr">
        <is>
          <t>graaf van Brandenburgh, compliment van</t>
        </is>
      </c>
      <c r="G4793">
        <f>HYPERLINK("https://images.diginfra.net/iiif/NL-HaNA_1.01.02/3789/NL-HaNA_1.01.02_3789_0024.jpg/3321,317,1151,3114/full/0/default.jpg", "iiif_url")</f>
        <v/>
      </c>
    </row>
    <row r="4794">
      <c r="A4794" t="inlineStr">
        <is>
          <t>NL-HaNA_1.01.02_3789_0024-page-47</t>
        </is>
      </c>
      <c r="B4794" t="inlineStr">
        <is>
          <t>NL-HaNA_1.01.02_3789_0024-column-3421-417-951-2914</t>
        </is>
      </c>
      <c r="C4794" t="inlineStr">
        <is>
          <t>lemma</t>
        </is>
      </c>
      <c r="D4794" t="n">
        <v>3464</v>
      </c>
      <c r="E4794" t="n">
        <v>892</v>
      </c>
      <c r="F4794" t="inlineStr">
        <is>
          <t>Condoleantie af te leggen. 502.</t>
        </is>
      </c>
      <c r="G4794">
        <f>HYPERLINK("https://images.diginfra.net/iiif/NL-HaNA_1.01.02/3789/NL-HaNA_1.01.02_3789_0024.jpg/3321,317,1151,3114/full/0/default.jpg", "iiif_url")</f>
        <v/>
      </c>
    </row>
    <row r="4795">
      <c r="A4795" t="inlineStr">
        <is>
          <t>NL-HaNA_1.01.02_3789_0024-page-47</t>
        </is>
      </c>
      <c r="B4795" t="inlineStr">
        <is>
          <t>NL-HaNA_1.01.02_3789_0024-column-3421-417-951-2914</t>
        </is>
      </c>
      <c r="C4795" t="inlineStr">
        <is>
          <t>repeat_lemma</t>
        </is>
      </c>
      <c r="D4795" t="n">
        <v>3585</v>
      </c>
      <c r="E4795" t="n">
        <v>920</v>
      </c>
      <c r="F4795" t="inlineStr">
        <is>
          <t xml:space="preserve">        Secretaris notificeerende het overlijden</t>
        </is>
      </c>
      <c r="G4795">
        <f>HYPERLINK("https://images.diginfra.net/iiif/NL-HaNA_1.01.02/3789/NL-HaNA_1.01.02_3789_0024.jpg/3321,317,1151,3114/full/0/default.jpg", "iiif_url")</f>
        <v/>
      </c>
    </row>
    <row r="4796">
      <c r="A4796" t="inlineStr">
        <is>
          <t>NL-HaNA_1.01.02_3789_0024-page-47</t>
        </is>
      </c>
      <c r="B4796" t="inlineStr">
        <is>
          <t>NL-HaNA_1.01.02_3789_0024-column-3421-417-951-2914</t>
        </is>
      </c>
      <c r="C4796" t="inlineStr">
        <is>
          <t>lemma</t>
        </is>
      </c>
      <c r="D4796" t="n">
        <v>3464</v>
      </c>
      <c r="E4796" t="n">
        <v>980</v>
      </c>
      <c r="F4796" t="inlineStr">
        <is>
          <t>van fijn Meester, en compliment van Con-</t>
        </is>
      </c>
      <c r="G4796">
        <f>HYPERLINK("https://images.diginfra.net/iiif/NL-HaNA_1.01.02/3789/NL-HaNA_1.01.02_3789_0024.jpg/3321,317,1151,3114/full/0/default.jpg", "iiif_url")</f>
        <v/>
      </c>
    </row>
    <row r="4797">
      <c r="A4797" t="inlineStr">
        <is>
          <t>NL-HaNA_1.01.02_3789_0024-page-47</t>
        </is>
      </c>
      <c r="B4797" t="inlineStr">
        <is>
          <t>NL-HaNA_1.01.02_3789_0024-column-3421-417-951-2914</t>
        </is>
      </c>
      <c r="C4797" t="inlineStr">
        <is>
          <t>lemma</t>
        </is>
      </c>
      <c r="D4797" t="n">
        <v>3464</v>
      </c>
      <c r="E4797" t="n">
        <v>1030</v>
      </c>
      <c r="F4797" t="inlineStr">
        <is>
          <t>doleantie. 595.</t>
        </is>
      </c>
      <c r="G4797">
        <f>HYPERLINK("https://images.diginfra.net/iiif/NL-HaNA_1.01.02/3789/NL-HaNA_1.01.02_3789_0024.jpg/3321,317,1151,3114/full/0/default.jpg", "iiif_url")</f>
        <v/>
      </c>
    </row>
    <row r="4798">
      <c r="A4798" t="inlineStr">
        <is>
          <t>NL-HaNA_1.01.02_3789_0024-page-47</t>
        </is>
      </c>
      <c r="B4798" t="inlineStr">
        <is>
          <t>NL-HaNA_1.01.02_3789_0024-column-3421-417-951-2914</t>
        </is>
      </c>
      <c r="C4798" t="inlineStr">
        <is>
          <t>lemma</t>
        </is>
      </c>
      <c r="D4798" t="n">
        <v>3421</v>
      </c>
      <c r="E4798" t="n">
        <v>1079</v>
      </c>
      <c r="F4798" t="inlineStr">
        <is>
          <t>Maissé, Pasport ad omnes populos. 402.</t>
        </is>
      </c>
      <c r="G4798">
        <f>HYPERLINK("https://images.diginfra.net/iiif/NL-HaNA_1.01.02/3789/NL-HaNA_1.01.02_3789_0024.jpg/3321,317,1151,3114/full/0/default.jpg", "iiif_url")</f>
        <v/>
      </c>
    </row>
    <row r="4799">
      <c r="A4799" t="inlineStr">
        <is>
          <t>NL-HaNA_1.01.02_3789_0024-page-47</t>
        </is>
      </c>
      <c r="B4799" t="inlineStr">
        <is>
          <t>NL-HaNA_1.01.02_3789_0024-column-3421-417-951-2914</t>
        </is>
      </c>
      <c r="C4799" t="inlineStr">
        <is>
          <t>lemma</t>
        </is>
      </c>
      <c r="D4799" t="n">
        <v>3421</v>
      </c>
      <c r="E4799" t="n">
        <v>1123</v>
      </c>
      <c r="F4799" t="inlineStr">
        <is>
          <t>Mattes, Pasport ad omnes populos. 267.</t>
        </is>
      </c>
      <c r="G4799">
        <f>HYPERLINK("https://images.diginfra.net/iiif/NL-HaNA_1.01.02/3789/NL-HaNA_1.01.02_3789_0024.jpg/3321,317,1151,3114/full/0/default.jpg", "iiif_url")</f>
        <v/>
      </c>
    </row>
    <row r="4800">
      <c r="A4800" t="inlineStr">
        <is>
          <t>NL-HaNA_1.01.02_3789_0024-page-47</t>
        </is>
      </c>
      <c r="B4800" t="inlineStr">
        <is>
          <t>NL-HaNA_1.01.02_3789_0024-column-3421-417-951-2914</t>
        </is>
      </c>
      <c r="C4800" t="inlineStr">
        <is>
          <t>continuation</t>
        </is>
      </c>
      <c r="D4800" t="n">
        <v>3471</v>
      </c>
      <c r="E4800" t="n">
        <v>1190</v>
      </c>
      <c r="F4800" t="inlineStr">
        <is>
          <t xml:space="preserve">    417.</t>
        </is>
      </c>
      <c r="G4800">
        <f>HYPERLINK("https://images.diginfra.net/iiif/NL-HaNA_1.01.02/3789/NL-HaNA_1.01.02_3789_0024.jpg/3321,317,1151,3114/full/0/default.jpg", "iiif_url")</f>
        <v/>
      </c>
    </row>
    <row r="4801">
      <c r="A4801" t="inlineStr">
        <is>
          <t>NL-HaNA_1.01.02_3789_0024-page-47</t>
        </is>
      </c>
      <c r="B4801" t="inlineStr">
        <is>
          <t>NL-HaNA_1.01.02_3789_0024-column-3421-417-951-2914</t>
        </is>
      </c>
      <c r="C4801" t="inlineStr">
        <is>
          <t>lemma</t>
        </is>
      </c>
      <c r="D4801" t="n">
        <v>3421</v>
      </c>
      <c r="E4801" t="n">
        <v>1209</v>
      </c>
      <c r="F4801" t="inlineStr">
        <is>
          <t>de Mattha om als Nationaal geconsidereert te</t>
        </is>
      </c>
      <c r="G4801">
        <f>HYPERLINK("https://images.diginfra.net/iiif/NL-HaNA_1.01.02/3789/NL-HaNA_1.01.02_3789_0024.jpg/3321,317,1151,3114/full/0/default.jpg", "iiif_url")</f>
        <v/>
      </c>
    </row>
    <row r="4802">
      <c r="A4802" t="inlineStr">
        <is>
          <t>NL-HaNA_1.01.02_3789_0024-page-47</t>
        </is>
      </c>
      <c r="B4802" t="inlineStr">
        <is>
          <t>NL-HaNA_1.01.02_3789_0024-column-3421-417-951-2914</t>
        </is>
      </c>
      <c r="C4802" t="inlineStr">
        <is>
          <t>continuation</t>
        </is>
      </c>
      <c r="D4802" t="n">
        <v>3471</v>
      </c>
      <c r="E4802" t="n">
        <v>1270</v>
      </c>
      <c r="F4802" t="inlineStr">
        <is>
          <t xml:space="preserve">    werden, te examineeren. 397.</t>
        </is>
      </c>
      <c r="G4802">
        <f>HYPERLINK("https://images.diginfra.net/iiif/NL-HaNA_1.01.02/3789/NL-HaNA_1.01.02_3789_0024.jpg/3321,317,1151,3114/full/0/default.jpg", "iiif_url")</f>
        <v/>
      </c>
    </row>
    <row r="4803">
      <c r="A4803" t="inlineStr">
        <is>
          <t>NL-HaNA_1.01.02_3789_0024-page-47</t>
        </is>
      </c>
      <c r="B4803" t="inlineStr">
        <is>
          <t>NL-HaNA_1.01.02_3789_0024-column-3421-417-951-2914</t>
        </is>
      </c>
      <c r="C4803" t="inlineStr">
        <is>
          <t>repeat_lemma</t>
        </is>
      </c>
      <c r="D4803" t="n">
        <v>3592</v>
      </c>
      <c r="E4803" t="n">
        <v>1320</v>
      </c>
      <c r="F4803" t="inlineStr">
        <is>
          <t xml:space="preserve">        rapport, en geaccordeert. 450.</t>
        </is>
      </c>
      <c r="G4803">
        <f>HYPERLINK("https://images.diginfra.net/iiif/NL-HaNA_1.01.02/3789/NL-HaNA_1.01.02_3789_0024.jpg/3321,317,1151,3114/full/0/default.jpg", "iiif_url")</f>
        <v/>
      </c>
    </row>
    <row r="4804">
      <c r="A4804" t="inlineStr">
        <is>
          <t>NL-HaNA_1.01.02_3789_0024-page-47</t>
        </is>
      </c>
      <c r="B4804" t="inlineStr">
        <is>
          <t>NL-HaNA_1.01.02_3789_0024-column-3421-417-951-2914</t>
        </is>
      </c>
      <c r="C4804" t="inlineStr">
        <is>
          <t>repeat_lemma</t>
        </is>
      </c>
      <c r="D4804" t="n">
        <v>3599</v>
      </c>
      <c r="E4804" t="n">
        <v>1363</v>
      </c>
      <c r="F4804" t="inlineStr">
        <is>
          <t xml:space="preserve">        Officieren, Pasport om vyfiigh Paar-</t>
        </is>
      </c>
      <c r="G4804">
        <f>HYPERLINK("https://images.diginfra.net/iiif/NL-HaNA_1.01.02/3789/NL-HaNA_1.01.02_3789_0024.jpg/3321,317,1151,3114/full/0/default.jpg", "iiif_url")</f>
        <v/>
      </c>
    </row>
    <row r="4805">
      <c r="A4805" t="inlineStr">
        <is>
          <t>NL-HaNA_1.01.02_3789_0024-page-47</t>
        </is>
      </c>
      <c r="B4805" t="inlineStr">
        <is>
          <t>NL-HaNA_1.01.02_3789_0024-column-3421-417-951-2914</t>
        </is>
      </c>
      <c r="C4805" t="inlineStr">
        <is>
          <t>continuation</t>
        </is>
      </c>
      <c r="D4805" t="n">
        <v>3471</v>
      </c>
      <c r="E4805" t="n">
        <v>1414</v>
      </c>
      <c r="F4805" t="inlineStr">
        <is>
          <t xml:space="preserve">    den na Maastricht te moogen uytvoeren.</t>
        </is>
      </c>
      <c r="G4805">
        <f>HYPERLINK("https://images.diginfra.net/iiif/NL-HaNA_1.01.02/3789/NL-HaNA_1.01.02_3789_0024.jpg/3321,317,1151,3114/full/0/default.jpg", "iiif_url")</f>
        <v/>
      </c>
    </row>
    <row r="4806">
      <c r="A4806" t="inlineStr">
        <is>
          <t>NL-HaNA_1.01.02_3789_0024-page-47</t>
        </is>
      </c>
      <c r="B4806" t="inlineStr">
        <is>
          <t>NL-HaNA_1.01.02_3789_0024-column-3421-417-951-2914</t>
        </is>
      </c>
      <c r="C4806" t="inlineStr">
        <is>
          <t>continuation</t>
        </is>
      </c>
      <c r="D4806" t="n">
        <v>3473</v>
      </c>
      <c r="E4806" t="n">
        <v>1478</v>
      </c>
      <c r="F4806" t="inlineStr">
        <is>
          <t xml:space="preserve">    475.</t>
        </is>
      </c>
      <c r="G4806">
        <f>HYPERLINK("https://images.diginfra.net/iiif/NL-HaNA_1.01.02/3789/NL-HaNA_1.01.02_3789_0024.jpg/3321,317,1151,3114/full/0/default.jpg", "iiif_url")</f>
        <v/>
      </c>
    </row>
    <row r="4807">
      <c r="A4807" t="inlineStr">
        <is>
          <t>NL-HaNA_1.01.02_3789_0024-page-47</t>
        </is>
      </c>
      <c r="B4807" t="inlineStr">
        <is>
          <t>NL-HaNA_1.01.02_3789_0024-column-3421-417-951-2914</t>
        </is>
      </c>
      <c r="C4807" t="inlineStr">
        <is>
          <t>lemma</t>
        </is>
      </c>
      <c r="D4807" t="n">
        <v>3428</v>
      </c>
      <c r="E4807" t="n">
        <v>1497</v>
      </c>
      <c r="F4807" t="inlineStr">
        <is>
          <t>Mauritius, advertentie. 16. 45. 56. 62.</t>
        </is>
      </c>
      <c r="G4807">
        <f>HYPERLINK("https://images.diginfra.net/iiif/NL-HaNA_1.01.02/3789/NL-HaNA_1.01.02_3789_0024.jpg/3321,317,1151,3114/full/0/default.jpg", "iiif_url")</f>
        <v/>
      </c>
    </row>
    <row r="4808">
      <c r="A4808" t="inlineStr">
        <is>
          <t>NL-HaNA_1.01.02_3789_0024-page-47</t>
        </is>
      </c>
      <c r="B4808" t="inlineStr">
        <is>
          <t>NL-HaNA_1.01.02_3789_0024-column-3421-417-951-2914</t>
        </is>
      </c>
      <c r="C4808" t="inlineStr">
        <is>
          <t>continuation</t>
        </is>
      </c>
      <c r="D4808" t="n">
        <v>3478</v>
      </c>
      <c r="E4808" t="n">
        <v>1558</v>
      </c>
      <c r="F4808" t="inlineStr">
        <is>
          <t xml:space="preserve">    78. 88. 99. 102. 108. 135. 146. 151.</t>
        </is>
      </c>
      <c r="G4808">
        <f>HYPERLINK("https://images.diginfra.net/iiif/NL-HaNA_1.01.02/3789/NL-HaNA_1.01.02_3789_0024.jpg/3321,317,1151,3114/full/0/default.jpg", "iiif_url")</f>
        <v/>
      </c>
    </row>
    <row r="4809">
      <c r="A4809" t="inlineStr">
        <is>
          <t>NL-HaNA_1.01.02_3789_0024-page-47</t>
        </is>
      </c>
      <c r="B4809" t="inlineStr">
        <is>
          <t>NL-HaNA_1.01.02_3789_0024-column-3421-417-951-2914</t>
        </is>
      </c>
      <c r="C4809" t="inlineStr">
        <is>
          <t>continuation</t>
        </is>
      </c>
      <c r="D4809" t="n">
        <v>3480</v>
      </c>
      <c r="E4809" t="n">
        <v>1602</v>
      </c>
      <c r="F4809" t="inlineStr">
        <is>
          <t xml:space="preserve">    229. 234. 244. 246. 256. 268. 271. 2923.</t>
        </is>
      </c>
      <c r="G4809">
        <f>HYPERLINK("https://images.diginfra.net/iiif/NL-HaNA_1.01.02/3789/NL-HaNA_1.01.02_3789_0024.jpg/3321,317,1151,3114/full/0/default.jpg", "iiif_url")</f>
        <v/>
      </c>
    </row>
    <row r="4810">
      <c r="A4810" t="inlineStr">
        <is>
          <t>NL-HaNA_1.01.02_3789_0024-page-47</t>
        </is>
      </c>
      <c r="B4810" t="inlineStr">
        <is>
          <t>NL-HaNA_1.01.02_3789_0024-column-3421-417-951-2914</t>
        </is>
      </c>
      <c r="C4810" t="inlineStr">
        <is>
          <t>continuation</t>
        </is>
      </c>
      <c r="D4810" t="n">
        <v>3482</v>
      </c>
      <c r="E4810" t="n">
        <v>1654</v>
      </c>
      <c r="F4810" t="inlineStr">
        <is>
          <t xml:space="preserve">    295. 303. 305. 315. 323. 328. 331. 340.</t>
        </is>
      </c>
      <c r="G4810">
        <f>HYPERLINK("https://images.diginfra.net/iiif/NL-HaNA_1.01.02/3789/NL-HaNA_1.01.02_3789_0024.jpg/3321,317,1151,3114/full/0/default.jpg", "iiif_url")</f>
        <v/>
      </c>
    </row>
    <row r="4811">
      <c r="A4811" t="inlineStr">
        <is>
          <t>NL-HaNA_1.01.02_3789_0024-page-47</t>
        </is>
      </c>
      <c r="B4811" t="inlineStr">
        <is>
          <t>NL-HaNA_1.01.02_3789_0024-column-3421-417-951-2914</t>
        </is>
      </c>
      <c r="C4811" t="inlineStr">
        <is>
          <t>continuation</t>
        </is>
      </c>
      <c r="D4811" t="n">
        <v>3487</v>
      </c>
      <c r="E4811" t="n">
        <v>1701</v>
      </c>
      <c r="F4811" t="inlineStr">
        <is>
          <t xml:space="preserve">    353. 356. 364. 381. 410. 435. 4556. 461.</t>
        </is>
      </c>
      <c r="G4811">
        <f>HYPERLINK("https://images.diginfra.net/iiif/NL-HaNA_1.01.02/3789/NL-HaNA_1.01.02_3789_0024.jpg/3321,317,1151,3114/full/0/default.jpg", "iiif_url")</f>
        <v/>
      </c>
    </row>
    <row r="4812">
      <c r="A4812" t="inlineStr">
        <is>
          <t>NL-HaNA_1.01.02_3789_0024-page-47</t>
        </is>
      </c>
      <c r="B4812" t="inlineStr">
        <is>
          <t>NL-HaNA_1.01.02_3789_0024-column-3421-417-951-2914</t>
        </is>
      </c>
      <c r="C4812" t="inlineStr">
        <is>
          <t>continuation</t>
        </is>
      </c>
      <c r="D4812" t="n">
        <v>3487</v>
      </c>
      <c r="E4812" t="n">
        <v>1750</v>
      </c>
      <c r="F4812" t="inlineStr">
        <is>
          <t xml:space="preserve">    471. 483. 485. 506. 527. 532. 545. 583.</t>
        </is>
      </c>
      <c r="G4812">
        <f>HYPERLINK("https://images.diginfra.net/iiif/NL-HaNA_1.01.02/3789/NL-HaNA_1.01.02_3789_0024.jpg/3321,317,1151,3114/full/0/default.jpg", "iiif_url")</f>
        <v/>
      </c>
    </row>
    <row r="4813">
      <c r="A4813" t="inlineStr">
        <is>
          <t>NL-HaNA_1.01.02_3789_0024-page-47</t>
        </is>
      </c>
      <c r="B4813" t="inlineStr">
        <is>
          <t>NL-HaNA_1.01.02_3789_0024-column-3421-417-951-2914</t>
        </is>
      </c>
      <c r="C4813" t="inlineStr">
        <is>
          <t>continuation</t>
        </is>
      </c>
      <c r="D4813" t="n">
        <v>3487</v>
      </c>
      <c r="E4813" t="n">
        <v>1799</v>
      </c>
      <c r="F4813" t="inlineStr">
        <is>
          <t xml:space="preserve">    s90. 593. 608. 651. 670.</t>
        </is>
      </c>
      <c r="G4813">
        <f>HYPERLINK("https://images.diginfra.net/iiif/NL-HaNA_1.01.02/3789/NL-HaNA_1.01.02_3789_0024.jpg/3321,317,1151,3114/full/0/default.jpg", "iiif_url")</f>
        <v/>
      </c>
    </row>
    <row r="4814">
      <c r="A4814" t="inlineStr">
        <is>
          <t>NL-HaNA_1.01.02_3789_0024-page-47</t>
        </is>
      </c>
      <c r="B4814" t="inlineStr">
        <is>
          <t>NL-HaNA_1.01.02_3789_0024-column-3421-417-951-2914</t>
        </is>
      </c>
      <c r="C4814" t="inlineStr">
        <is>
          <t>non_index_line</t>
        </is>
      </c>
      <c r="D4814" t="n">
        <v>3613</v>
      </c>
      <c r="E4814" t="n">
        <v>1839</v>
      </c>
      <c r="F4814" t="inlineStr">
        <is>
          <t xml:space="preserve">        raakende de seekerbeyt waar op de Mec-</t>
        </is>
      </c>
      <c r="G4814">
        <f>HYPERLINK("https://images.diginfra.net/iiif/NL-HaNA_1.01.02/3789/NL-HaNA_1.01.02_3789_0024.jpg/3321,317,1151,3114/full/0/default.jpg", "iiif_url")</f>
        <v/>
      </c>
    </row>
    <row r="4815">
      <c r="A4815" t="inlineStr">
        <is>
          <t>NL-HaNA_1.01.02_3789_0024-page-47</t>
        </is>
      </c>
      <c r="B4815" t="inlineStr">
        <is>
          <t>NL-HaNA_1.01.02_3789_0024-column-3421-417-951-2914</t>
        </is>
      </c>
      <c r="C4815" t="inlineStr">
        <is>
          <t>continuation</t>
        </is>
      </c>
      <c r="D4815" t="n">
        <v>3489</v>
      </c>
      <c r="E4815" t="n">
        <v>1889</v>
      </c>
      <c r="F4815" t="inlineStr">
        <is>
          <t xml:space="preserve">    kclenburghsche negotiatie soude geschieden, by</t>
        </is>
      </c>
      <c r="G4815">
        <f>HYPERLINK("https://images.diginfra.net/iiif/NL-HaNA_1.01.02/3789/NL-HaNA_1.01.02_3789_0024.jpg/3321,317,1151,3114/full/0/default.jpg", "iiif_url")</f>
        <v/>
      </c>
    </row>
    <row r="4816">
      <c r="A4816" t="inlineStr">
        <is>
          <t>NL-HaNA_1.01.02_3789_0024-page-47</t>
        </is>
      </c>
      <c r="B4816" t="inlineStr">
        <is>
          <t>NL-HaNA_1.01.02_3789_0024-column-3421-417-951-2914</t>
        </is>
      </c>
      <c r="C4816" t="inlineStr">
        <is>
          <t>continuation</t>
        </is>
      </c>
      <c r="D4816" t="n">
        <v>3489</v>
      </c>
      <c r="E4816" t="n">
        <v>1940</v>
      </c>
      <c r="F4816" t="inlineStr">
        <is>
          <t xml:space="preserve">    Hollandt overgenoomen. 18.</t>
        </is>
      </c>
      <c r="G4816">
        <f>HYPERLINK("https://images.diginfra.net/iiif/NL-HaNA_1.01.02/3789/NL-HaNA_1.01.02_3789_0024.jpg/3321,317,1151,3114/full/0/default.jpg", "iiif_url")</f>
        <v/>
      </c>
    </row>
    <row r="4817">
      <c r="A4817" t="inlineStr">
        <is>
          <t>NL-HaNA_1.01.02_3789_0024-page-47</t>
        </is>
      </c>
      <c r="B4817" t="inlineStr">
        <is>
          <t>NL-HaNA_1.01.02_3789_0024-column-3421-417-951-2914</t>
        </is>
      </c>
      <c r="C4817" t="inlineStr">
        <is>
          <t>non_index_line</t>
        </is>
      </c>
      <c r="D4817" t="n">
        <v>3612</v>
      </c>
      <c r="E4817" t="n">
        <v>1986</v>
      </c>
      <c r="F4817" t="inlineStr">
        <is>
          <t xml:space="preserve">        declaratie. 48. 366.</t>
        </is>
      </c>
      <c r="G4817">
        <f>HYPERLINK("https://images.diginfra.net/iiif/NL-HaNA_1.01.02/3789/NL-HaNA_1.01.02_3789_0024.jpg/3321,317,1151,3114/full/0/default.jpg", "iiif_url")</f>
        <v/>
      </c>
    </row>
    <row r="4818">
      <c r="A4818" t="inlineStr">
        <is>
          <t>NL-HaNA_1.01.02_3789_0024-page-47</t>
        </is>
      </c>
      <c r="B4818" t="inlineStr">
        <is>
          <t>NL-HaNA_1.01.02_3789_0024-column-3421-417-951-2914</t>
        </is>
      </c>
      <c r="C4818" t="inlineStr">
        <is>
          <t>non_index_line</t>
        </is>
      </c>
      <c r="D4818" t="n">
        <v>3615</v>
      </c>
      <c r="E4818" t="n">
        <v>2035</v>
      </c>
      <c r="F4818" t="inlineStr">
        <is>
          <t xml:space="preserve">        fonds tot het doen van de Meckelen-</t>
        </is>
      </c>
      <c r="G4818">
        <f>HYPERLINK("https://images.diginfra.net/iiif/NL-HaNA_1.01.02/3789/NL-HaNA_1.01.02_3789_0024.jpg/3321,317,1151,3114/full/0/default.jpg", "iiif_url")</f>
        <v/>
      </c>
    </row>
    <row r="4819">
      <c r="A4819" t="inlineStr">
        <is>
          <t>NL-HaNA_1.01.02_3789_0024-page-47</t>
        </is>
      </c>
      <c r="B4819" t="inlineStr">
        <is>
          <t>NL-HaNA_1.01.02_3789_0024-column-3421-417-951-2914</t>
        </is>
      </c>
      <c r="C4819" t="inlineStr">
        <is>
          <t>continuation</t>
        </is>
      </c>
      <c r="D4819" t="n">
        <v>3494</v>
      </c>
      <c r="E4819" t="n">
        <v>2072</v>
      </c>
      <c r="F4819" t="inlineStr">
        <is>
          <t xml:space="preserve">    burghsche negotiatie, by Hollandt overgenoo-</t>
        </is>
      </c>
      <c r="G4819">
        <f>HYPERLINK("https://images.diginfra.net/iiif/NL-HaNA_1.01.02/3789/NL-HaNA_1.01.02_3789_0024.jpg/3321,317,1151,3114/full/0/default.jpg", "iiif_url")</f>
        <v/>
      </c>
    </row>
    <row r="4820">
      <c r="A4820" t="inlineStr">
        <is>
          <t>NL-HaNA_1.01.02_3789_0024-page-47</t>
        </is>
      </c>
      <c r="B4820" t="inlineStr">
        <is>
          <t>NL-HaNA_1.01.02_3789_0024-column-3421-417-951-2914</t>
        </is>
      </c>
      <c r="C4820" t="inlineStr">
        <is>
          <t>continuation</t>
        </is>
      </c>
      <c r="D4820" t="n">
        <v>3496</v>
      </c>
      <c r="E4820" t="n">
        <v>2137</v>
      </c>
      <c r="F4820" t="inlineStr">
        <is>
          <t xml:space="preserve">    men, en te examineeren. 57.</t>
        </is>
      </c>
      <c r="G4820">
        <f>HYPERLINK("https://images.diginfra.net/iiif/NL-HaNA_1.01.02/3789/NL-HaNA_1.01.02_3789_0024.jpg/3321,317,1151,3114/full/0/default.jpg", "iiif_url")</f>
        <v/>
      </c>
    </row>
    <row r="4821">
      <c r="A4821" t="inlineStr">
        <is>
          <t>NL-HaNA_1.01.02_3789_0024-page-47</t>
        </is>
      </c>
      <c r="B4821" t="inlineStr">
        <is>
          <t>NL-HaNA_1.01.02_3789_0024-column-3421-417-951-2914</t>
        </is>
      </c>
      <c r="C4821" t="inlineStr">
        <is>
          <t>non_index_line</t>
        </is>
      </c>
      <c r="D4821" t="n">
        <v>3617</v>
      </c>
      <c r="E4821" t="n">
        <v>2167</v>
      </c>
      <c r="F4821" t="inlineStr">
        <is>
          <t xml:space="preserve">        om den Rouw te moogen declareeren</t>
        </is>
      </c>
      <c r="G4821">
        <f>HYPERLINK("https://images.diginfra.net/iiif/NL-HaNA_1.01.02/3789/NL-HaNA_1.01.02_3789_0024.jpg/3321,317,1151,3114/full/0/default.jpg", "iiif_url")</f>
        <v/>
      </c>
    </row>
    <row r="4822">
      <c r="A4822" t="inlineStr">
        <is>
          <t>NL-HaNA_1.01.02_3789_0024-page-47</t>
        </is>
      </c>
      <c r="B4822" t="inlineStr">
        <is>
          <t>NL-HaNA_1.01.02_3789_0024-column-3421-417-951-2914</t>
        </is>
      </c>
      <c r="C4822" t="inlineStr">
        <is>
          <t>continuation</t>
        </is>
      </c>
      <c r="D4822" t="n">
        <v>3501</v>
      </c>
      <c r="E4822" t="n">
        <v>2223</v>
      </c>
      <c r="F4822" t="inlineStr">
        <is>
          <t xml:space="preserve">    over den Hertogh van l'urtembergh , te</t>
        </is>
      </c>
      <c r="G4822">
        <f>HYPERLINK("https://images.diginfra.net/iiif/NL-HaNA_1.01.02/3789/NL-HaNA_1.01.02_3789_0024.jpg/3321,317,1151,3114/full/0/default.jpg", "iiif_url")</f>
        <v/>
      </c>
    </row>
    <row r="4823">
      <c r="A4823" t="inlineStr">
        <is>
          <t>NL-HaNA_1.01.02_3789_0024-page-47</t>
        </is>
      </c>
      <c r="B4823" t="inlineStr">
        <is>
          <t>NL-HaNA_1.01.02_3789_0024-column-3421-417-951-2914</t>
        </is>
      </c>
      <c r="C4823" t="inlineStr">
        <is>
          <t>continuation</t>
        </is>
      </c>
      <c r="D4823" t="n">
        <v>3498</v>
      </c>
      <c r="E4823" t="n">
        <v>2282</v>
      </c>
      <c r="F4823" t="inlineStr">
        <is>
          <t xml:space="preserve">    examineeren. 87.</t>
        </is>
      </c>
      <c r="G4823">
        <f>HYPERLINK("https://images.diginfra.net/iiif/NL-HaNA_1.01.02/3789/NL-HaNA_1.01.02_3789_0024.jpg/3321,317,1151,3114/full/0/default.jpg", "iiif_url")</f>
        <v/>
      </c>
    </row>
    <row r="4824">
      <c r="A4824" t="inlineStr">
        <is>
          <t>NL-HaNA_1.01.02_3789_0024-page-47</t>
        </is>
      </c>
      <c r="B4824" t="inlineStr">
        <is>
          <t>NL-HaNA_1.01.02_3789_0024-column-3421-417-951-2914</t>
        </is>
      </c>
      <c r="C4824" t="inlineStr">
        <is>
          <t>non_index_line</t>
        </is>
      </c>
      <c r="D4824" t="n">
        <v>3636</v>
      </c>
      <c r="E4824" t="n">
        <v>2311</v>
      </c>
      <c r="F4824" t="inlineStr">
        <is>
          <t xml:space="preserve">        wystien hondert guldens ter goeder</t>
        </is>
      </c>
      <c r="G4824">
        <f>HYPERLINK("https://images.diginfra.net/iiif/NL-HaNA_1.01.02/3789/NL-HaNA_1.01.02_3789_0024.jpg/3321,317,1151,3114/full/0/default.jpg", "iiif_url")</f>
        <v/>
      </c>
    </row>
    <row r="4825">
      <c r="A4825" t="inlineStr">
        <is>
          <t>NL-HaNA_1.01.02_3789_0024-page-47</t>
        </is>
      </c>
      <c r="B4825" t="inlineStr">
        <is>
          <t>NL-HaNA_1.01.02_3789_0024-column-3421-417-951-2914</t>
        </is>
      </c>
      <c r="C4825" t="inlineStr">
        <is>
          <t>continuation</t>
        </is>
      </c>
      <c r="D4825" t="n">
        <v>3505</v>
      </c>
      <c r="E4825" t="n">
        <v>2370</v>
      </c>
      <c r="F4825" t="inlineStr">
        <is>
          <t xml:space="preserve">    reeckeninge toegeleght. 87.</t>
        </is>
      </c>
      <c r="G4825">
        <f>HYPERLINK("https://images.diginfra.net/iiif/NL-HaNA_1.01.02/3789/NL-HaNA_1.01.02_3789_0024.jpg/3321,317,1151,3114/full/0/default.jpg", "iiif_url")</f>
        <v/>
      </c>
    </row>
    <row r="4826">
      <c r="A4826" t="inlineStr">
        <is>
          <t>NL-HaNA_1.01.02_3789_0024-page-47</t>
        </is>
      </c>
      <c r="B4826" t="inlineStr">
        <is>
          <t>NL-HaNA_1.01.02_3789_0024-column-3421-417-951-2914</t>
        </is>
      </c>
      <c r="C4826" t="inlineStr">
        <is>
          <t>non_index_line</t>
        </is>
      </c>
      <c r="D4826" t="n">
        <v>3626</v>
      </c>
      <c r="E4826" t="n">
        <v>2411</v>
      </c>
      <c r="F4826" t="inlineStr">
        <is>
          <t xml:space="preserve">        wersoeck om den Rouw te declaree-</t>
        </is>
      </c>
      <c r="G4826">
        <f>HYPERLINK("https://images.diginfra.net/iiif/NL-HaNA_1.01.02/3789/NL-HaNA_1.01.02_3789_0024.jpg/3321,317,1151,3114/full/0/default.jpg", "iiif_url")</f>
        <v/>
      </c>
    </row>
    <row r="4827">
      <c r="A4827" t="inlineStr">
        <is>
          <t>NL-HaNA_1.01.02_3789_0024-page-47</t>
        </is>
      </c>
      <c r="B4827" t="inlineStr">
        <is>
          <t>NL-HaNA_1.01.02_3789_0024-column-3421-417-951-2914</t>
        </is>
      </c>
      <c r="C4827" t="inlineStr">
        <is>
          <t>continuation</t>
        </is>
      </c>
      <c r="D4827" t="n">
        <v>3505</v>
      </c>
      <c r="E4827" t="n">
        <v>2462</v>
      </c>
      <c r="F4827" t="inlineStr">
        <is>
          <t xml:space="preserve">    ren over den Hertogh van Weurtembergh,</t>
        </is>
      </c>
      <c r="G4827">
        <f>HYPERLINK("https://images.diginfra.net/iiif/NL-HaNA_1.01.02/3789/NL-HaNA_1.01.02_3789_0024.jpg/3321,317,1151,3114/full/0/default.jpg", "iiif_url")</f>
        <v/>
      </c>
    </row>
    <row r="4828">
      <c r="A4828" t="inlineStr">
        <is>
          <t>NL-HaNA_1.01.02_3789_0024-page-47</t>
        </is>
      </c>
      <c r="B4828" t="inlineStr">
        <is>
          <t>NL-HaNA_1.01.02_3789_0024-column-3421-417-951-2914</t>
        </is>
      </c>
      <c r="C4828" t="inlineStr">
        <is>
          <t>continuation</t>
        </is>
      </c>
      <c r="D4828" t="n">
        <v>3507</v>
      </c>
      <c r="E4828" t="n">
        <v>2519</v>
      </c>
      <c r="F4828" t="inlineStr">
        <is>
          <t xml:space="preserve">    afgeweesen. 96.</t>
        </is>
      </c>
      <c r="G4828">
        <f>HYPERLINK("https://images.diginfra.net/iiif/NL-HaNA_1.01.02/3789/NL-HaNA_1.01.02_3789_0024.jpg/3321,317,1151,3114/full/0/default.jpg", "iiif_url")</f>
        <v/>
      </c>
    </row>
    <row r="4829">
      <c r="A4829" t="inlineStr">
        <is>
          <t>NL-HaNA_1.01.02_3789_0024-page-47</t>
        </is>
      </c>
      <c r="B4829" t="inlineStr">
        <is>
          <t>NL-HaNA_1.01.02_3789_0024-column-3421-417-951-2914</t>
        </is>
      </c>
      <c r="C4829" t="inlineStr">
        <is>
          <t>non_index_line</t>
        </is>
      </c>
      <c r="D4829" t="n">
        <v>3626</v>
      </c>
      <c r="E4829" t="n">
        <v>2556</v>
      </c>
      <c r="F4829" t="inlineStr">
        <is>
          <t xml:space="preserve">        welgevallen in sijn conduite, en geap-</t>
        </is>
      </c>
      <c r="G4829">
        <f>HYPERLINK("https://images.diginfra.net/iiif/NL-HaNA_1.01.02/3789/NL-HaNA_1.01.02_3789_0024.jpg/3321,317,1151,3114/full/0/default.jpg", "iiif_url")</f>
        <v/>
      </c>
    </row>
    <row r="4830">
      <c r="A4830" t="inlineStr">
        <is>
          <t>NL-HaNA_1.01.02_3789_0024-page-47</t>
        </is>
      </c>
      <c r="B4830" t="inlineStr">
        <is>
          <t>NL-HaNA_1.01.02_3789_0024-column-3421-417-951-2914</t>
        </is>
      </c>
      <c r="C4830" t="inlineStr">
        <is>
          <t>continuation</t>
        </is>
      </c>
      <c r="D4830" t="n">
        <v>3507</v>
      </c>
      <c r="E4830" t="n">
        <v>2619</v>
      </c>
      <c r="F4830" t="inlineStr">
        <is>
          <t xml:space="preserve">    probeert. 139.</t>
        </is>
      </c>
      <c r="G4830">
        <f>HYPERLINK("https://images.diginfra.net/iiif/NL-HaNA_1.01.02/3789/NL-HaNA_1.01.02_3789_0024.jpg/3321,317,1151,3114/full/0/default.jpg", "iiif_url")</f>
        <v/>
      </c>
    </row>
    <row r="4831">
      <c r="A4831" t="inlineStr">
        <is>
          <t>NL-HaNA_1.01.02_3789_0024-page-47</t>
        </is>
      </c>
      <c r="B4831" t="inlineStr">
        <is>
          <t>NL-HaNA_1.01.02_3789_0024-column-3421-417-951-2914</t>
        </is>
      </c>
      <c r="C4831" t="inlineStr">
        <is>
          <t>non_index_line</t>
        </is>
      </c>
      <c r="D4831" t="n">
        <v>3631</v>
      </c>
      <c r="E4831" t="n">
        <v>2657</v>
      </c>
      <c r="F4831" t="inlineStr">
        <is>
          <t xml:space="preserve">        rapport, en gelast de Meckelenburgh-</t>
        </is>
      </c>
      <c r="G4831">
        <f>HYPERLINK("https://images.diginfra.net/iiif/NL-HaNA_1.01.02/3789/NL-HaNA_1.01.02_3789_0024.jpg/3321,317,1151,3114/full/0/default.jpg", "iiif_url")</f>
        <v/>
      </c>
    </row>
    <row r="4832">
      <c r="A4832" t="inlineStr">
        <is>
          <t>NL-HaNA_1.01.02_3789_0024-page-47</t>
        </is>
      </c>
      <c r="B4832" t="inlineStr">
        <is>
          <t>NL-HaNA_1.01.02_3789_0024-column-3421-417-951-2914</t>
        </is>
      </c>
      <c r="C4832" t="inlineStr">
        <is>
          <t>continuation</t>
        </is>
      </c>
      <c r="D4832" t="n">
        <v>3514</v>
      </c>
      <c r="E4832" t="n">
        <v>2707</v>
      </c>
      <c r="F4832" t="inlineStr">
        <is>
          <t xml:space="preserve">    sche negotiatie van de handt te wysen.</t>
        </is>
      </c>
      <c r="G4832">
        <f>HYPERLINK("https://images.diginfra.net/iiif/NL-HaNA_1.01.02/3789/NL-HaNA_1.01.02_3789_0024.jpg/3321,317,1151,3114/full/0/default.jpg", "iiif_url")</f>
        <v/>
      </c>
    </row>
    <row r="4833">
      <c r="A4833" t="inlineStr">
        <is>
          <t>NL-HaNA_1.01.02_3789_0024-page-47</t>
        </is>
      </c>
      <c r="B4833" t="inlineStr">
        <is>
          <t>NL-HaNA_1.01.02_3789_0024-column-3421-417-951-2914</t>
        </is>
      </c>
      <c r="C4833" t="inlineStr">
        <is>
          <t>continuation</t>
        </is>
      </c>
      <c r="D4833" t="n">
        <v>3517</v>
      </c>
      <c r="E4833" t="n">
        <v>2773</v>
      </c>
      <c r="F4833" t="inlineStr">
        <is>
          <t xml:space="preserve">    193.</t>
        </is>
      </c>
      <c r="G4833">
        <f>HYPERLINK("https://images.diginfra.net/iiif/NL-HaNA_1.01.02/3789/NL-HaNA_1.01.02_3789_0024.jpg/3321,317,1151,3114/full/0/default.jpg", "iiif_url")</f>
        <v/>
      </c>
    </row>
    <row r="4834">
      <c r="A4834" t="inlineStr">
        <is>
          <t>NL-HaNA_1.01.02_3789_0024-page-47</t>
        </is>
      </c>
      <c r="B4834" t="inlineStr">
        <is>
          <t>NL-HaNA_1.01.02_3789_0024-column-3421-417-951-2914</t>
        </is>
      </c>
      <c r="C4834" t="inlineStr">
        <is>
          <t>non_index_line</t>
        </is>
      </c>
      <c r="D4834" t="n">
        <v>3637</v>
      </c>
      <c r="E4834" t="n">
        <v>2792</v>
      </c>
      <c r="F4834" t="inlineStr">
        <is>
          <t xml:space="preserve">        om de onkosten van de begraastenisse</t>
        </is>
      </c>
      <c r="G4834">
        <f>HYPERLINK("https://images.diginfra.net/iiif/NL-HaNA_1.01.02/3789/NL-HaNA_1.01.02_3789_0024.jpg/3321,317,1151,3114/full/0/default.jpg", "iiif_url")</f>
        <v/>
      </c>
    </row>
    <row r="4835">
      <c r="A4835" t="inlineStr">
        <is>
          <t>NL-HaNA_1.01.02_3789_0024-page-47</t>
        </is>
      </c>
      <c r="B4835" t="inlineStr">
        <is>
          <t>NL-HaNA_1.01.02_3789_0024-column-3421-417-951-2914</t>
        </is>
      </c>
      <c r="C4835" t="inlineStr">
        <is>
          <t>continuation</t>
        </is>
      </c>
      <c r="D4835" t="n">
        <v>3519</v>
      </c>
      <c r="E4835" t="n">
        <v>2853</v>
      </c>
      <c r="F4835" t="inlineStr">
        <is>
          <t xml:space="preserve">    van sijn Huysvrouw te moogen declareeren,</t>
        </is>
      </c>
      <c r="G4835">
        <f>HYPERLINK("https://images.diginfra.net/iiif/NL-HaNA_1.01.02/3789/NL-HaNA_1.01.02_3789_0024.jpg/3321,317,1151,3114/full/0/default.jpg", "iiif_url")</f>
        <v/>
      </c>
    </row>
    <row r="4836">
      <c r="A4836" t="inlineStr">
        <is>
          <t>NL-HaNA_1.01.02_3789_0024-page-47</t>
        </is>
      </c>
      <c r="B4836" t="inlineStr">
        <is>
          <t>NL-HaNA_1.01.02_3789_0024-column-3421-417-951-2914</t>
        </is>
      </c>
      <c r="C4836" t="inlineStr">
        <is>
          <t>continuation</t>
        </is>
      </c>
      <c r="D4836" t="n">
        <v>3517</v>
      </c>
      <c r="E4836" t="n">
        <v>2912</v>
      </c>
      <c r="F4836" t="inlineStr">
        <is>
          <t xml:space="preserve">    te examineeren. 195.</t>
        </is>
      </c>
      <c r="G4836">
        <f>HYPERLINK("https://images.diginfra.net/iiif/NL-HaNA_1.01.02/3789/NL-HaNA_1.01.02_3789_0024.jpg/3321,317,1151,3114/full/0/default.jpg", "iiif_url")</f>
        <v/>
      </c>
    </row>
    <row r="4837">
      <c r="A4837" t="inlineStr">
        <is>
          <t>NL-HaNA_1.01.02_3789_0024-page-47</t>
        </is>
      </c>
      <c r="B4837" t="inlineStr">
        <is>
          <t>NL-HaNA_1.01.02_3789_0024-column-3421-417-951-2914</t>
        </is>
      </c>
      <c r="C4837" t="inlineStr">
        <is>
          <t>non_index_line</t>
        </is>
      </c>
      <c r="D4837" t="n">
        <v>3644</v>
      </c>
      <c r="E4837" t="n">
        <v>2937</v>
      </c>
      <c r="F4837" t="inlineStr">
        <is>
          <t xml:space="preserve">        om ordre af bet Hof sal volgen of</t>
        </is>
      </c>
      <c r="G4837">
        <f>HYPERLINK("https://images.diginfra.net/iiif/NL-HaNA_1.01.02/3789/NL-HaNA_1.01.02_3789_0024.jpg/3321,317,1151,3114/full/0/default.jpg", "iiif_url")</f>
        <v/>
      </c>
    </row>
    <row r="4838">
      <c r="A4838" t="inlineStr">
        <is>
          <t>NL-HaNA_1.01.02_3789_0024-page-47</t>
        </is>
      </c>
      <c r="B4838" t="inlineStr">
        <is>
          <t>NL-HaNA_1.01.02_3789_0024-column-3421-417-951-2914</t>
        </is>
      </c>
      <c r="C4838" t="inlineStr">
        <is>
          <t>continuation</t>
        </is>
      </c>
      <c r="D4838" t="n">
        <v>3523</v>
      </c>
      <c r="E4838" t="n">
        <v>2985</v>
      </c>
      <c r="F4838" t="inlineStr">
        <is>
          <t xml:space="preserve">    niet, te examineeren. 195.</t>
        </is>
      </c>
      <c r="G4838">
        <f>HYPERLINK("https://images.diginfra.net/iiif/NL-HaNA_1.01.02/3789/NL-HaNA_1.01.02_3789_0024.jpg/3321,317,1151,3114/full/0/default.jpg", "iiif_url")</f>
        <v/>
      </c>
    </row>
    <row r="4839">
      <c r="A4839" t="inlineStr">
        <is>
          <t>NL-HaNA_1.01.02_3789_0024-page-47</t>
        </is>
      </c>
      <c r="B4839" t="inlineStr">
        <is>
          <t>NL-HaNA_1.01.02_3789_0024-column-3421-417-951-2914</t>
        </is>
      </c>
      <c r="C4839" t="inlineStr">
        <is>
          <t>non_index_line</t>
        </is>
      </c>
      <c r="D4839" t="n">
        <v>3651</v>
      </c>
      <c r="E4839" t="n">
        <v>3037</v>
      </c>
      <c r="F4839" t="inlineStr">
        <is>
          <t xml:space="preserve">        nader Bries van Borreman, by Hol-</t>
        </is>
      </c>
      <c r="G4839">
        <f>HYPERLINK("https://images.diginfra.net/iiif/NL-HaNA_1.01.02/3789/NL-HaNA_1.01.02_3789_0024.jpg/3321,317,1151,3114/full/0/default.jpg", "iiif_url")</f>
        <v/>
      </c>
    </row>
    <row r="4840">
      <c r="A4840" t="inlineStr">
        <is>
          <t>NL-HaNA_1.01.02_3789_0024-page-47</t>
        </is>
      </c>
      <c r="B4840" t="inlineStr">
        <is>
          <t>NL-HaNA_1.01.02_3789_0024-column-3421-417-951-2914</t>
        </is>
      </c>
      <c r="C4840" t="inlineStr">
        <is>
          <t>continuation</t>
        </is>
      </c>
      <c r="D4840" t="n">
        <v>3526</v>
      </c>
      <c r="E4840" t="n">
        <v>3093</v>
      </c>
      <c r="F4840" t="inlineStr">
        <is>
          <t xml:space="preserve">    landt overgenoomen. 252.</t>
        </is>
      </c>
      <c r="G4840">
        <f>HYPERLINK("https://images.diginfra.net/iiif/NL-HaNA_1.01.02/3789/NL-HaNA_1.01.02_3789_0024.jpg/3321,317,1151,3114/full/0/default.jpg", "iiif_url")</f>
        <v/>
      </c>
    </row>
    <row r="4841">
      <c r="A4841" t="inlineStr">
        <is>
          <t>NL-HaNA_1.01.02_3789_0024-page-47</t>
        </is>
      </c>
      <c r="B4841" t="inlineStr">
        <is>
          <t>NL-HaNA_1.01.02_3789_0024-column-3421-417-951-2914</t>
        </is>
      </c>
      <c r="C4841" t="inlineStr">
        <is>
          <t>non_index_line</t>
        </is>
      </c>
      <c r="D4841" t="n">
        <v>3644</v>
      </c>
      <c r="E4841" t="n">
        <v>3137</v>
      </c>
      <c r="F4841" t="inlineStr">
        <is>
          <t xml:space="preserve">        gepermitteert sich geduyrende de So-</t>
        </is>
      </c>
      <c r="G4841">
        <f>HYPERLINK("https://images.diginfra.net/iiif/NL-HaNA_1.01.02/3789/NL-HaNA_1.01.02_3789_0024.jpg/3321,317,1151,3114/full/0/default.jpg", "iiif_url")</f>
        <v/>
      </c>
    </row>
    <row r="4842">
      <c r="A4842" t="inlineStr">
        <is>
          <t>NL-HaNA_1.01.02_3789_0024-page-47</t>
        </is>
      </c>
      <c r="B4842" t="inlineStr">
        <is>
          <t>NL-HaNA_1.01.02_3789_0024-column-3421-417-951-2914</t>
        </is>
      </c>
      <c r="C4842" t="inlineStr">
        <is>
          <t>continuation</t>
        </is>
      </c>
      <c r="D4842" t="n">
        <v>3528</v>
      </c>
      <c r="E4842" t="n">
        <v>3185</v>
      </c>
      <c r="F4842" t="inlineStr">
        <is>
          <t xml:space="preserve">    mer in verscheyde reysen ses of seeven weec-</t>
        </is>
      </c>
      <c r="G4842">
        <f>HYPERLINK("https://images.diginfra.net/iiif/NL-HaNA_1.01.02/3789/NL-HaNA_1.01.02_3789_0024.jpg/3321,317,1151,3114/full/0/default.jpg", "iiif_url")</f>
        <v/>
      </c>
    </row>
    <row r="4843">
      <c r="A4843" t="inlineStr">
        <is>
          <t>NL-HaNA_1.01.02_3789_0024-page-47</t>
        </is>
      </c>
      <c r="B4843" t="inlineStr">
        <is>
          <t>NL-HaNA_1.01.02_3789_0024-column-3421-417-951-2914</t>
        </is>
      </c>
      <c r="C4843" t="inlineStr">
        <is>
          <t>continuation</t>
        </is>
      </c>
      <c r="D4843" t="n">
        <v>3533</v>
      </c>
      <c r="E4843" t="n">
        <v>3232</v>
      </c>
      <c r="F4843" t="inlineStr">
        <is>
          <t xml:space="preserve">    ken op het Landt te moogen begeoven.</t>
        </is>
      </c>
      <c r="G4843">
        <f>HYPERLINK("https://images.diginfra.net/iiif/NL-HaNA_1.01.02/3789/NL-HaNA_1.01.02_3789_0024.jpg/3321,317,1151,3114/full/0/default.jpg", "iiif_url")</f>
        <v/>
      </c>
    </row>
    <row r="4847">
      <c r="A4847" t="inlineStr">
        <is>
          <t>NL-HaNA_1.01.02_3789_0025-page-48</t>
        </is>
      </c>
      <c r="B4847" t="inlineStr">
        <is>
          <t>NL-HaNA_1.01.02_3789_0025-column-433-475-883-2885</t>
        </is>
      </c>
      <c r="C4847" t="inlineStr">
        <is>
          <t>continuation</t>
        </is>
      </c>
      <c r="D4847" t="n">
        <v>589</v>
      </c>
      <c r="E4847" t="n">
        <v>479</v>
      </c>
      <c r="F4847" t="inlineStr">
        <is>
          <t xml:space="preserve">    rapport, en gepermitteert de onkesten</t>
        </is>
      </c>
      <c r="G4847">
        <f>HYPERLINK("https://images.diginfra.net/iiif/NL-HaNA_1.01.02/3789/NL-HaNA_1.01.02_3789_0025.jpg/333,375,1083,3085/full/0/default.jpg", "iiif_url")</f>
        <v/>
      </c>
    </row>
    <row r="4848">
      <c r="A4848" t="inlineStr">
        <is>
          <t>NL-HaNA_1.01.02_3789_0025-page-48</t>
        </is>
      </c>
      <c r="B4848" t="inlineStr">
        <is>
          <t>NL-HaNA_1.01.02_3789_0025-column-433-475-883-2885</t>
        </is>
      </c>
      <c r="C4848" t="inlineStr">
        <is>
          <t>repeat_lemma</t>
        </is>
      </c>
      <c r="D4848" t="n">
        <v>468</v>
      </c>
      <c r="E4848" t="n">
        <v>531</v>
      </c>
      <c r="F4848" t="inlineStr">
        <is>
          <t xml:space="preserve">        van de begraaffenisse van fijn Huysvrouw</t>
        </is>
      </c>
      <c r="G4848">
        <f>HYPERLINK("https://images.diginfra.net/iiif/NL-HaNA_1.01.02/3789/NL-HaNA_1.01.02_3789_0025.jpg/333,375,1083,3085/full/0/default.jpg", "iiif_url")</f>
        <v/>
      </c>
    </row>
    <row r="4849">
      <c r="A4849" t="inlineStr">
        <is>
          <t>NL-HaNA_1.01.02_3789_0025-page-48</t>
        </is>
      </c>
      <c r="B4849" t="inlineStr">
        <is>
          <t>NL-HaNA_1.01.02_3789_0025-column-433-475-883-2885</t>
        </is>
      </c>
      <c r="C4849" t="inlineStr">
        <is>
          <t>repeat_lemma</t>
        </is>
      </c>
      <c r="D4849" t="n">
        <v>470</v>
      </c>
      <c r="E4849" t="n">
        <v>578</v>
      </c>
      <c r="F4849" t="inlineStr">
        <is>
          <t xml:space="preserve">        te moogen declareeren. 286.</t>
        </is>
      </c>
      <c r="G4849">
        <f>HYPERLINK("https://images.diginfra.net/iiif/NL-HaNA_1.01.02/3789/NL-HaNA_1.01.02_3789_0025.jpg/333,375,1083,3085/full/0/default.jpg", "iiif_url")</f>
        <v/>
      </c>
    </row>
    <row r="4850">
      <c r="A4850" t="inlineStr">
        <is>
          <t>NL-HaNA_1.01.02_3789_0025-page-48</t>
        </is>
      </c>
      <c r="B4850" t="inlineStr">
        <is>
          <t>NL-HaNA_1.01.02_3789_0025-column-433-475-883-2885</t>
        </is>
      </c>
      <c r="C4850" t="inlineStr">
        <is>
          <t>continuation</t>
        </is>
      </c>
      <c r="D4850" t="n">
        <v>590</v>
      </c>
      <c r="E4850" t="n">
        <v>628</v>
      </c>
      <c r="F4850" t="inlineStr">
        <is>
          <t xml:space="preserve">    gepermitteert een keer berwaarts te</t>
        </is>
      </c>
      <c r="G4850">
        <f>HYPERLINK("https://images.diginfra.net/iiif/NL-HaNA_1.01.02/3789/NL-HaNA_1.01.02_3789_0025.jpg/333,375,1083,3085/full/0/default.jpg", "iiif_url")</f>
        <v/>
      </c>
    </row>
    <row r="4851">
      <c r="A4851" t="inlineStr">
        <is>
          <t>NL-HaNA_1.01.02_3789_0025-page-48</t>
        </is>
      </c>
      <c r="B4851" t="inlineStr">
        <is>
          <t>NL-HaNA_1.01.02_3789_0025-column-433-475-883-2885</t>
        </is>
      </c>
      <c r="C4851" t="inlineStr">
        <is>
          <t>repeat_lemma</t>
        </is>
      </c>
      <c r="D4851" t="n">
        <v>468</v>
      </c>
      <c r="E4851" t="n">
        <v>686</v>
      </c>
      <c r="F4851" t="inlineStr">
        <is>
          <t xml:space="preserve">        doen. 304. 473.</t>
        </is>
      </c>
      <c r="G4851">
        <f>HYPERLINK("https://images.diginfra.net/iiif/NL-HaNA_1.01.02/3789/NL-HaNA_1.01.02_3789_0025.jpg/333,375,1083,3085/full/0/default.jpg", "iiif_url")</f>
        <v/>
      </c>
    </row>
    <row r="4852">
      <c r="A4852" t="inlineStr">
        <is>
          <t>NL-HaNA_1.01.02_3789_0025-page-48</t>
        </is>
      </c>
      <c r="B4852" t="inlineStr">
        <is>
          <t>NL-HaNA_1.01.02_3789_0025-column-433-475-883-2885</t>
        </is>
      </c>
      <c r="C4852" t="inlineStr">
        <is>
          <t>repeat_lemma</t>
        </is>
      </c>
      <c r="D4852" t="n">
        <v>610</v>
      </c>
      <c r="E4852" t="n">
        <v>726</v>
      </c>
      <c r="F4852" t="inlineStr">
        <is>
          <t xml:space="preserve">        niewe pretensien van Borreman,</t>
        </is>
      </c>
      <c r="G4852">
        <f>HYPERLINK("https://images.diginfra.net/iiif/NL-HaNA_1.01.02/3789/NL-HaNA_1.01.02_3789_0025.jpg/333,375,1083,3085/full/0/default.jpg", "iiif_url")</f>
        <v/>
      </c>
    </row>
    <row r="4853">
      <c r="A4853" t="inlineStr">
        <is>
          <t>NL-HaNA_1.01.02_3789_0025-page-48</t>
        </is>
      </c>
      <c r="B4853" t="inlineStr">
        <is>
          <t>NL-HaNA_1.01.02_3789_0025-column-433-475-883-2885</t>
        </is>
      </c>
      <c r="C4853" t="inlineStr">
        <is>
          <t>repeat_lemma</t>
        </is>
      </c>
      <c r="D4853" t="n">
        <v>472</v>
      </c>
      <c r="E4853" t="n">
        <v>779</v>
      </c>
      <c r="F4853" t="inlineStr">
        <is>
          <t xml:space="preserve">        afgeweesen. 2340.</t>
        </is>
      </c>
      <c r="G4853">
        <f>HYPERLINK("https://images.diginfra.net/iiif/NL-HaNA_1.01.02/3789/NL-HaNA_1.01.02_3789_0025.jpg/333,375,1083,3085/full/0/default.jpg", "iiif_url")</f>
        <v/>
      </c>
    </row>
    <row r="4854">
      <c r="A4854" t="inlineStr">
        <is>
          <t>NL-HaNA_1.01.02_3789_0025-page-48</t>
        </is>
      </c>
      <c r="B4854" t="inlineStr">
        <is>
          <t>NL-HaNA_1.01.02_3789_0025-column-433-475-883-2885</t>
        </is>
      </c>
      <c r="C4854" t="inlineStr">
        <is>
          <t>continuation</t>
        </is>
      </c>
      <c r="D4854" t="n">
        <v>589</v>
      </c>
      <c r="E4854" t="n">
        <v>816</v>
      </c>
      <c r="F4854" t="inlineStr">
        <is>
          <t xml:space="preserve">    klaghten over Pieter Pietersse, wee-</t>
        </is>
      </c>
      <c r="G4854">
        <f>HYPERLINK("https://images.diginfra.net/iiif/NL-HaNA_1.01.02/3789/NL-HaNA_1.01.02_3789_0025.jpg/333,375,1083,3085/full/0/default.jpg", "iiif_url")</f>
        <v/>
      </c>
    </row>
    <row r="4855">
      <c r="A4855" t="inlineStr">
        <is>
          <t>NL-HaNA_1.01.02_3789_0025-page-48</t>
        </is>
      </c>
      <c r="B4855" t="inlineStr">
        <is>
          <t>NL-HaNA_1.01.02_3789_0025-column-433-475-883-2885</t>
        </is>
      </c>
      <c r="C4855" t="inlineStr">
        <is>
          <t>repeat_lemma</t>
        </is>
      </c>
      <c r="D4855" t="n">
        <v>468</v>
      </c>
      <c r="E4855" t="n">
        <v>868</v>
      </c>
      <c r="F4855" t="inlineStr">
        <is>
          <t xml:space="preserve">        gens wegbvaaren met een Algiers Paspurt,</t>
        </is>
      </c>
      <c r="G4855">
        <f>HYPERLINK("https://images.diginfra.net/iiif/NL-HaNA_1.01.02/3789/NL-HaNA_1.01.02_3789_0025.jpg/333,375,1083,3085/full/0/default.jpg", "iiif_url")</f>
        <v/>
      </c>
    </row>
    <row r="4856">
      <c r="A4856" t="inlineStr">
        <is>
          <t>NL-HaNA_1.01.02_3789_0025-page-48</t>
        </is>
      </c>
      <c r="B4856" t="inlineStr">
        <is>
          <t>NL-HaNA_1.01.02_3789_0025-column-433-475-883-2885</t>
        </is>
      </c>
      <c r="C4856" t="inlineStr">
        <is>
          <t>repeat_lemma</t>
        </is>
      </c>
      <c r="D4856" t="n">
        <v>463</v>
      </c>
      <c r="E4856" t="n">
        <v>918</v>
      </c>
      <c r="F4856" t="inlineStr">
        <is>
          <t xml:space="preserve">        Jonder betaalinge, de Admiraliteyt tot Am-</t>
        </is>
      </c>
      <c r="G4856">
        <f>HYPERLINK("https://images.diginfra.net/iiif/NL-HaNA_1.01.02/3789/NL-HaNA_1.01.02_3789_0025.jpg/333,375,1083,3085/full/0/default.jpg", "iiif_url")</f>
        <v/>
      </c>
    </row>
    <row r="4857">
      <c r="A4857" t="inlineStr">
        <is>
          <t>NL-HaNA_1.01.02_3789_0025-page-48</t>
        </is>
      </c>
      <c r="B4857" t="inlineStr">
        <is>
          <t>NL-HaNA_1.01.02_3789_0025-column-433-475-883-2885</t>
        </is>
      </c>
      <c r="C4857" t="inlineStr">
        <is>
          <t>repeat_lemma</t>
        </is>
      </c>
      <c r="D4857" t="n">
        <v>465</v>
      </c>
      <c r="E4857" t="n">
        <v>965</v>
      </c>
      <c r="F4857" t="inlineStr">
        <is>
          <t xml:space="preserve">        sterdam te disponeeren. 382.</t>
        </is>
      </c>
      <c r="G4857">
        <f>HYPERLINK("https://images.diginfra.net/iiif/NL-HaNA_1.01.02/3789/NL-HaNA_1.01.02_3789_0025.jpg/333,375,1083,3085/full/0/default.jpg", "iiif_url")</f>
        <v/>
      </c>
    </row>
    <row r="4858">
      <c r="A4858" t="inlineStr">
        <is>
          <t>NL-HaNA_1.01.02_3789_0025-page-48</t>
        </is>
      </c>
      <c r="B4858" t="inlineStr">
        <is>
          <t>NL-HaNA_1.01.02_3789_0025-column-433-475-883-2885</t>
        </is>
      </c>
      <c r="C4858" t="inlineStr">
        <is>
          <t>repeat_lemma</t>
        </is>
      </c>
      <c r="D4858" t="n">
        <v>594</v>
      </c>
      <c r="E4858" t="n">
        <v>1007</v>
      </c>
      <c r="F4858" t="inlineStr">
        <is>
          <t xml:space="preserve">        Brief van Borreman wegens twee Schee-</t>
        </is>
      </c>
      <c r="G4858">
        <f>HYPERLINK("https://images.diginfra.net/iiif/NL-HaNA_1.01.02/3789/NL-HaNA_1.01.02_3789_0025.jpg/333,375,1083,3085/full/0/default.jpg", "iiif_url")</f>
        <v/>
      </c>
    </row>
    <row r="4859">
      <c r="A4859" t="inlineStr">
        <is>
          <t>NL-HaNA_1.01.02_3789_0025-page-48</t>
        </is>
      </c>
      <c r="B4859" t="inlineStr">
        <is>
          <t>NL-HaNA_1.01.02_3789_0025-column-433-475-883-2885</t>
        </is>
      </c>
      <c r="C4859" t="inlineStr">
        <is>
          <t>repeat_lemma</t>
        </is>
      </c>
      <c r="D4859" t="n">
        <v>472</v>
      </c>
      <c r="E4859" t="n">
        <v>1059</v>
      </c>
      <c r="F4859" t="inlineStr">
        <is>
          <t xml:space="preserve">        pen de Visser en Doudek op de Elve, de Ad-</t>
        </is>
      </c>
      <c r="G4859">
        <f>HYPERLINK("https://images.diginfra.net/iiif/NL-HaNA_1.01.02/3789/NL-HaNA_1.01.02_3789_0025.jpg/333,375,1083,3085/full/0/default.jpg", "iiif_url")</f>
        <v/>
      </c>
    </row>
    <row r="4860">
      <c r="A4860" t="inlineStr">
        <is>
          <t>NL-HaNA_1.01.02_3789_0025-page-48</t>
        </is>
      </c>
      <c r="B4860" t="inlineStr">
        <is>
          <t>NL-HaNA_1.01.02_3789_0025-column-433-475-883-2885</t>
        </is>
      </c>
      <c r="C4860" t="inlineStr">
        <is>
          <t>repeat_lemma</t>
        </is>
      </c>
      <c r="D4860" t="n">
        <v>472</v>
      </c>
      <c r="E4860" t="n">
        <v>1105</v>
      </c>
      <c r="F4860" t="inlineStr">
        <is>
          <t xml:space="preserve">        miraliteyt tot Amsterdam te adviseeren.</t>
        </is>
      </c>
      <c r="G4860">
        <f>HYPERLINK("https://images.diginfra.net/iiif/NL-HaNA_1.01.02/3789/NL-HaNA_1.01.02_3789_0025.jpg/333,375,1083,3085/full/0/default.jpg", "iiif_url")</f>
        <v/>
      </c>
    </row>
    <row r="4861">
      <c r="A4861" t="inlineStr">
        <is>
          <t>NL-HaNA_1.01.02_3789_0025-page-48</t>
        </is>
      </c>
      <c r="B4861" t="inlineStr">
        <is>
          <t>NL-HaNA_1.01.02_3789_0025-column-433-475-883-2885</t>
        </is>
      </c>
      <c r="C4861" t="inlineStr">
        <is>
          <t>continuation</t>
        </is>
      </c>
      <c r="D4861" t="n">
        <v>477</v>
      </c>
      <c r="E4861" t="n">
        <v>1169</v>
      </c>
      <c r="F4861" t="inlineStr">
        <is>
          <t xml:space="preserve">    396.</t>
        </is>
      </c>
      <c r="G4861">
        <f>HYPERLINK("https://images.diginfra.net/iiif/NL-HaNA_1.01.02/3789/NL-HaNA_1.01.02_3789_0025.jpg/333,375,1083,3085/full/0/default.jpg", "iiif_url")</f>
        <v/>
      </c>
    </row>
    <row r="4862">
      <c r="A4862" t="inlineStr">
        <is>
          <t>NL-HaNA_1.01.02_3789_0025-page-48</t>
        </is>
      </c>
      <c r="B4862" t="inlineStr">
        <is>
          <t>NL-HaNA_1.01.02_3789_0025-column-433-475-883-2885</t>
        </is>
      </c>
      <c r="C4862" t="inlineStr">
        <is>
          <t>repeat_lemma</t>
        </is>
      </c>
      <c r="D4862" t="n">
        <v>594</v>
      </c>
      <c r="E4862" t="n">
        <v>1188</v>
      </c>
      <c r="F4862" t="inlineStr">
        <is>
          <t xml:space="preserve">        gepermitteert verschot van vyf en vyf-</t>
        </is>
      </c>
      <c r="G4862">
        <f>HYPERLINK("https://images.diginfra.net/iiif/NL-HaNA_1.01.02/3789/NL-HaNA_1.01.02_3789_0025.jpg/333,375,1083,3085/full/0/default.jpg", "iiif_url")</f>
        <v/>
      </c>
    </row>
    <row r="4863">
      <c r="A4863" t="inlineStr">
        <is>
          <t>NL-HaNA_1.01.02_3789_0025-page-48</t>
        </is>
      </c>
      <c r="B4863" t="inlineStr">
        <is>
          <t>NL-HaNA_1.01.02_3789_0025-column-433-475-883-2885</t>
        </is>
      </c>
      <c r="C4863" t="inlineStr">
        <is>
          <t>continuation</t>
        </is>
      </c>
      <c r="D4863" t="n">
        <v>472</v>
      </c>
      <c r="E4863" t="n">
        <v>1254</v>
      </c>
      <c r="F4863" t="inlineStr">
        <is>
          <t xml:space="preserve">    tigb guldens wf stuyvers in reeckeninge te</t>
        </is>
      </c>
      <c r="G4863">
        <f>HYPERLINK("https://images.diginfra.net/iiif/NL-HaNA_1.01.02/3789/NL-HaNA_1.01.02_3789_0025.jpg/333,375,1083,3085/full/0/default.jpg", "iiif_url")</f>
        <v/>
      </c>
    </row>
    <row r="4864">
      <c r="A4864" t="inlineStr">
        <is>
          <t>NL-HaNA_1.01.02_3789_0025-page-48</t>
        </is>
      </c>
      <c r="B4864" t="inlineStr">
        <is>
          <t>NL-HaNA_1.01.02_3789_0025-column-433-475-883-2885</t>
        </is>
      </c>
      <c r="C4864" t="inlineStr">
        <is>
          <t>continuation</t>
        </is>
      </c>
      <c r="D4864" t="n">
        <v>472</v>
      </c>
      <c r="E4864" t="n">
        <v>1305</v>
      </c>
      <c r="F4864" t="inlineStr">
        <is>
          <t xml:space="preserve">    moogen brengen. 405.</t>
        </is>
      </c>
      <c r="G4864">
        <f>HYPERLINK("https://images.diginfra.net/iiif/NL-HaNA_1.01.02/3789/NL-HaNA_1.01.02_3789_0025.jpg/333,375,1083,3085/full/0/default.jpg", "iiif_url")</f>
        <v/>
      </c>
    </row>
    <row r="4865">
      <c r="A4865" t="inlineStr">
        <is>
          <t>NL-HaNA_1.01.02_3789_0025-page-48</t>
        </is>
      </c>
      <c r="B4865" t="inlineStr">
        <is>
          <t>NL-HaNA_1.01.02_3789_0025-column-433-475-883-2885</t>
        </is>
      </c>
      <c r="C4865" t="inlineStr">
        <is>
          <t>repeat_lemma</t>
        </is>
      </c>
      <c r="D4865" t="n">
        <v>594</v>
      </c>
      <c r="E4865" t="n">
        <v>1348</v>
      </c>
      <c r="F4865" t="inlineStr">
        <is>
          <t xml:space="preserve">        om ordre weegens vier Scbeepen in</t>
        </is>
      </c>
      <c r="G4865">
        <f>HYPERLINK("https://images.diginfra.net/iiif/NL-HaNA_1.01.02/3789/NL-HaNA_1.01.02_3789_0025.jpg/333,375,1083,3085/full/0/default.jpg", "iiif_url")</f>
        <v/>
      </c>
    </row>
    <row r="4866">
      <c r="A4866" t="inlineStr">
        <is>
          <t>NL-HaNA_1.01.02_3789_0025-page-48</t>
        </is>
      </c>
      <c r="B4866" t="inlineStr">
        <is>
          <t>NL-HaNA_1.01.02_3789_0025-column-433-475-883-2885</t>
        </is>
      </c>
      <c r="C4866" t="inlineStr">
        <is>
          <t>continuation</t>
        </is>
      </c>
      <c r="D4866" t="n">
        <v>475</v>
      </c>
      <c r="E4866" t="n">
        <v>1395</v>
      </c>
      <c r="F4866" t="inlineStr">
        <is>
          <t xml:space="preserve">    de Sond aangebouden , by Hollandt overge-</t>
        </is>
      </c>
      <c r="G4866">
        <f>HYPERLINK("https://images.diginfra.net/iiif/NL-HaNA_1.01.02/3789/NL-HaNA_1.01.02_3789_0025.jpg/333,375,1083,3085/full/0/default.jpg", "iiif_url")</f>
        <v/>
      </c>
    </row>
    <row r="4867">
      <c r="A4867" t="inlineStr">
        <is>
          <t>NL-HaNA_1.01.02_3789_0025-page-48</t>
        </is>
      </c>
      <c r="B4867" t="inlineStr">
        <is>
          <t>NL-HaNA_1.01.02_3789_0025-column-433-475-883-2885</t>
        </is>
      </c>
      <c r="C4867" t="inlineStr">
        <is>
          <t>continuation</t>
        </is>
      </c>
      <c r="D4867" t="n">
        <v>470</v>
      </c>
      <c r="E4867" t="n">
        <v>1461</v>
      </c>
      <c r="F4867" t="inlineStr">
        <is>
          <t xml:space="preserve">    noomen. 440.</t>
        </is>
      </c>
      <c r="G4867">
        <f>HYPERLINK("https://images.diginfra.net/iiif/NL-HaNA_1.01.02/3789/NL-HaNA_1.01.02_3789_0025.jpg/333,375,1083,3085/full/0/default.jpg", "iiif_url")</f>
        <v/>
      </c>
    </row>
    <row r="4868">
      <c r="A4868" t="inlineStr">
        <is>
          <t>NL-HaNA_1.01.02_3789_0025-page-48</t>
        </is>
      </c>
      <c r="B4868" t="inlineStr">
        <is>
          <t>NL-HaNA_1.01.02_3789_0025-column-433-475-883-2885</t>
        </is>
      </c>
      <c r="C4868" t="inlineStr">
        <is>
          <t>repeat_lemma</t>
        </is>
      </c>
      <c r="D4868" t="n">
        <v>598</v>
      </c>
      <c r="E4868" t="n">
        <v>1491</v>
      </c>
      <c r="F4868" t="inlineStr">
        <is>
          <t xml:space="preserve">        klaghten over het belemmeren van de</t>
        </is>
      </c>
      <c r="G4868">
        <f>HYPERLINK("https://images.diginfra.net/iiif/NL-HaNA_1.01.02/3789/NL-HaNA_1.01.02_3789_0025.jpg/333,375,1083,3085/full/0/default.jpg", "iiif_url")</f>
        <v/>
      </c>
    </row>
    <row r="4869">
      <c r="A4869" t="inlineStr">
        <is>
          <t>NL-HaNA_1.01.02_3789_0025-page-48</t>
        </is>
      </c>
      <c r="B4869" t="inlineStr">
        <is>
          <t>NL-HaNA_1.01.02_3789_0025-column-433-475-883-2885</t>
        </is>
      </c>
      <c r="C4869" t="inlineStr">
        <is>
          <t>continuation</t>
        </is>
      </c>
      <c r="D4869" t="n">
        <v>472</v>
      </c>
      <c r="E4869" t="n">
        <v>1543</v>
      </c>
      <c r="F4869" t="inlineStr">
        <is>
          <t xml:space="preserve">    Hamburghsche navigatie, te examineeren</t>
        </is>
      </c>
      <c r="G4869">
        <f>HYPERLINK("https://images.diginfra.net/iiif/NL-HaNA_1.01.02/3789/NL-HaNA_1.01.02_3789_0025.jpg/333,375,1083,3085/full/0/default.jpg", "iiif_url")</f>
        <v/>
      </c>
    </row>
    <row r="4870">
      <c r="A4870" t="inlineStr">
        <is>
          <t>NL-HaNA_1.01.02_3789_0025-page-48</t>
        </is>
      </c>
      <c r="B4870" t="inlineStr">
        <is>
          <t>NL-HaNA_1.01.02_3789_0025-column-433-475-883-2885</t>
        </is>
      </c>
      <c r="C4870" t="inlineStr">
        <is>
          <t>continuation</t>
        </is>
      </c>
      <c r="D4870" t="n">
        <v>477</v>
      </c>
      <c r="E4870" t="n">
        <v>1602</v>
      </c>
      <c r="F4870" t="inlineStr">
        <is>
          <t xml:space="preserve">    4456.</t>
        </is>
      </c>
      <c r="G4870">
        <f>HYPERLINK("https://images.diginfra.net/iiif/NL-HaNA_1.01.02/3789/NL-HaNA_1.01.02_3789_0025.jpg/333,375,1083,3085/full/0/default.jpg", "iiif_url")</f>
        <v/>
      </c>
    </row>
    <row r="4871">
      <c r="A4871" t="inlineStr">
        <is>
          <t>NL-HaNA_1.01.02_3789_0025-page-48</t>
        </is>
      </c>
      <c r="B4871" t="inlineStr">
        <is>
          <t>NL-HaNA_1.01.02_3789_0025-column-433-475-883-2885</t>
        </is>
      </c>
      <c r="C4871" t="inlineStr">
        <is>
          <t>repeat_lemma</t>
        </is>
      </c>
      <c r="D4871" t="n">
        <v>601</v>
      </c>
      <c r="E4871" t="n">
        <v>1633</v>
      </c>
      <c r="F4871" t="inlineStr">
        <is>
          <t xml:space="preserve">        Brief van Borreman weegens de Ne-</t>
        </is>
      </c>
      <c r="G4871">
        <f>HYPERLINK("https://images.diginfra.net/iiif/NL-HaNA_1.01.02/3789/NL-HaNA_1.01.02_3789_0025.jpg/333,375,1083,3085/full/0/default.jpg", "iiif_url")</f>
        <v/>
      </c>
    </row>
    <row r="4872">
      <c r="A4872" t="inlineStr">
        <is>
          <t>NL-HaNA_1.01.02_3789_0025-page-48</t>
        </is>
      </c>
      <c r="B4872" t="inlineStr">
        <is>
          <t>NL-HaNA_1.01.02_3789_0025-column-433-475-883-2885</t>
        </is>
      </c>
      <c r="C4872" t="inlineStr">
        <is>
          <t>continuation</t>
        </is>
      </c>
      <c r="D4872" t="n">
        <v>475</v>
      </c>
      <c r="E4872" t="n">
        <v>1683</v>
      </c>
      <c r="F4872" t="inlineStr">
        <is>
          <t xml:space="preserve">    derlandtsche Pasporten, de Admiraliteyt tot</t>
        </is>
      </c>
      <c r="G4872">
        <f>HYPERLINK("https://images.diginfra.net/iiif/NL-HaNA_1.01.02/3789/NL-HaNA_1.01.02_3789_0025.jpg/333,375,1083,3085/full/0/default.jpg", "iiif_url")</f>
        <v/>
      </c>
    </row>
    <row r="4873">
      <c r="A4873" t="inlineStr">
        <is>
          <t>NL-HaNA_1.01.02_3789_0025-page-48</t>
        </is>
      </c>
      <c r="B4873" t="inlineStr">
        <is>
          <t>NL-HaNA_1.01.02_3789_0025-column-433-475-883-2885</t>
        </is>
      </c>
      <c r="C4873" t="inlineStr">
        <is>
          <t>continuation</t>
        </is>
      </c>
      <c r="D4873" t="n">
        <v>479</v>
      </c>
      <c r="E4873" t="n">
        <v>1734</v>
      </c>
      <c r="F4873" t="inlineStr">
        <is>
          <t xml:space="preserve">    Amsterdam te berighten. 461.</t>
        </is>
      </c>
      <c r="G4873">
        <f>HYPERLINK("https://images.diginfra.net/iiif/NL-HaNA_1.01.02/3789/NL-HaNA_1.01.02_3789_0025.jpg/333,375,1083,3085/full/0/default.jpg", "iiif_url")</f>
        <v/>
      </c>
    </row>
    <row r="4874">
      <c r="A4874" t="inlineStr">
        <is>
          <t>NL-HaNA_1.01.02_3789_0025-page-48</t>
        </is>
      </c>
      <c r="B4874" t="inlineStr">
        <is>
          <t>NL-HaNA_1.01.02_3789_0025-column-433-475-883-2885</t>
        </is>
      </c>
      <c r="C4874" t="inlineStr">
        <is>
          <t>repeat_lemma</t>
        </is>
      </c>
      <c r="D4874" t="n">
        <v>596</v>
      </c>
      <c r="E4874" t="n">
        <v>1776</v>
      </c>
      <c r="F4874" t="inlineStr">
        <is>
          <t xml:space="preserve">        berigbt Admiraliteyt tot Amsterdam</t>
        </is>
      </c>
      <c r="G4874">
        <f>HYPERLINK("https://images.diginfra.net/iiif/NL-HaNA_1.01.02/3789/NL-HaNA_1.01.02_3789_0025.jpg/333,375,1083,3085/full/0/default.jpg", "iiif_url")</f>
        <v/>
      </c>
    </row>
    <row r="4875">
      <c r="A4875" t="inlineStr">
        <is>
          <t>NL-HaNA_1.01.02_3789_0025-page-48</t>
        </is>
      </c>
      <c r="B4875" t="inlineStr">
        <is>
          <t>NL-HaNA_1.01.02_3789_0025-column-433-475-883-2885</t>
        </is>
      </c>
      <c r="C4875" t="inlineStr">
        <is>
          <t>continuation</t>
        </is>
      </c>
      <c r="D4875" t="n">
        <v>475</v>
      </c>
      <c r="E4875" t="n">
        <v>1815</v>
      </c>
      <c r="F4875" t="inlineStr">
        <is>
          <t xml:space="preserve">    in de saack van Borreman, te examineeren.</t>
        </is>
      </c>
      <c r="G4875">
        <f>HYPERLINK("https://images.diginfra.net/iiif/NL-HaNA_1.01.02/3789/NL-HaNA_1.01.02_3789_0025.jpg/333,375,1083,3085/full/0/default.jpg", "iiif_url")</f>
        <v/>
      </c>
    </row>
    <row r="4876">
      <c r="A4876" t="inlineStr">
        <is>
          <t>NL-HaNA_1.01.02_3789_0025-page-48</t>
        </is>
      </c>
      <c r="B4876" t="inlineStr">
        <is>
          <t>NL-HaNA_1.01.02_3789_0025-column-433-475-883-2885</t>
        </is>
      </c>
      <c r="C4876" t="inlineStr">
        <is>
          <t>continuation</t>
        </is>
      </c>
      <c r="D4876" t="n">
        <v>484</v>
      </c>
      <c r="E4876" t="n">
        <v>1889</v>
      </c>
      <c r="F4876" t="inlineStr">
        <is>
          <t xml:space="preserve">    493.</t>
        </is>
      </c>
      <c r="G4876">
        <f>HYPERLINK("https://images.diginfra.net/iiif/NL-HaNA_1.01.02/3789/NL-HaNA_1.01.02_3789_0025.jpg/333,375,1083,3085/full/0/default.jpg", "iiif_url")</f>
        <v/>
      </c>
    </row>
    <row r="4877">
      <c r="A4877" t="inlineStr">
        <is>
          <t>NL-HaNA_1.01.02_3789_0025-page-48</t>
        </is>
      </c>
      <c r="B4877" t="inlineStr">
        <is>
          <t>NL-HaNA_1.01.02_3789_0025-column-433-475-883-2885</t>
        </is>
      </c>
      <c r="C4877" t="inlineStr">
        <is>
          <t>repeat_lemma</t>
        </is>
      </c>
      <c r="D4877" t="n">
        <v>603</v>
      </c>
      <c r="E4877" t="n">
        <v>1914</v>
      </c>
      <c r="F4877" t="inlineStr">
        <is>
          <t xml:space="preserve">        Magistraat van Hamburgh om haar</t>
        </is>
      </c>
      <c r="G4877">
        <f>HYPERLINK("https://images.diginfra.net/iiif/NL-HaNA_1.01.02/3789/NL-HaNA_1.01.02_3789_0025.jpg/333,375,1083,3085/full/0/default.jpg", "iiif_url")</f>
        <v/>
      </c>
    </row>
    <row r="4878">
      <c r="A4878" t="inlineStr">
        <is>
          <t>NL-HaNA_1.01.02_3789_0025-page-48</t>
        </is>
      </c>
      <c r="B4878" t="inlineStr">
        <is>
          <t>NL-HaNA_1.01.02_3789_0025-column-433-475-883-2885</t>
        </is>
      </c>
      <c r="C4878" t="inlineStr">
        <is>
          <t>continuation</t>
        </is>
      </c>
      <c r="D4878" t="n">
        <v>481</v>
      </c>
      <c r="E4878" t="n">
        <v>1970</v>
      </c>
      <c r="F4878" t="inlineStr">
        <is>
          <t xml:space="preserve">    Hoogh Mog. interventie, weegens een Fregat</t>
        </is>
      </c>
      <c r="G4878">
        <f>HYPERLINK("https://images.diginfra.net/iiif/NL-HaNA_1.01.02/3789/NL-HaNA_1.01.02_3789_0025.jpg/333,375,1083,3085/full/0/default.jpg", "iiif_url")</f>
        <v/>
      </c>
    </row>
    <row r="4879">
      <c r="A4879" t="inlineStr">
        <is>
          <t>NL-HaNA_1.01.02_3789_0025-page-48</t>
        </is>
      </c>
      <c r="B4879" t="inlineStr">
        <is>
          <t>NL-HaNA_1.01.02_3789_0025-column-433-475-883-2885</t>
        </is>
      </c>
      <c r="C4879" t="inlineStr">
        <is>
          <t>continuation</t>
        </is>
      </c>
      <c r="D4879" t="n">
        <v>481</v>
      </c>
      <c r="E4879" t="n">
        <v>2020</v>
      </c>
      <c r="F4879" t="inlineStr">
        <is>
          <t xml:space="preserve">    voor de Elve, te examineeren. 509.</t>
        </is>
      </c>
      <c r="G4879">
        <f>HYPERLINK("https://images.diginfra.net/iiif/NL-HaNA_1.01.02/3789/NL-HaNA_1.01.02_3789_0025.jpg/333,375,1083,3085/full/0/default.jpg", "iiif_url")</f>
        <v/>
      </c>
    </row>
    <row r="4880">
      <c r="A4880" t="inlineStr">
        <is>
          <t>NL-HaNA_1.01.02_3789_0025-page-48</t>
        </is>
      </c>
      <c r="B4880" t="inlineStr">
        <is>
          <t>NL-HaNA_1.01.02_3789_0025-column-433-475-883-2885</t>
        </is>
      </c>
      <c r="C4880" t="inlineStr">
        <is>
          <t>repeat_lemma</t>
        </is>
      </c>
      <c r="D4880" t="n">
        <v>598</v>
      </c>
      <c r="E4880" t="n">
        <v>2065</v>
      </c>
      <c r="F4880" t="inlineStr">
        <is>
          <t xml:space="preserve">        om Zeebrieven aan Schippers te moo-</t>
        </is>
      </c>
      <c r="G4880">
        <f>HYPERLINK("https://images.diginfra.net/iiif/NL-HaNA_1.01.02/3789/NL-HaNA_1.01.02_3789_0025.jpg/333,375,1083,3085/full/0/default.jpg", "iiif_url")</f>
        <v/>
      </c>
    </row>
    <row r="4881">
      <c r="A4881" t="inlineStr">
        <is>
          <t>NL-HaNA_1.01.02_3789_0025-page-48</t>
        </is>
      </c>
      <c r="B4881" t="inlineStr">
        <is>
          <t>NL-HaNA_1.01.02_3789_0025-column-433-475-883-2885</t>
        </is>
      </c>
      <c r="C4881" t="inlineStr">
        <is>
          <t>continuation</t>
        </is>
      </c>
      <c r="D4881" t="n">
        <v>477</v>
      </c>
      <c r="E4881" t="n">
        <v>2117</v>
      </c>
      <c r="F4881" t="inlineStr">
        <is>
          <t xml:space="preserve">    gen geeven, te examineeren. 522.</t>
        </is>
      </c>
      <c r="G4881">
        <f>HYPERLINK("https://images.diginfra.net/iiif/NL-HaNA_1.01.02/3789/NL-HaNA_1.01.02_3789_0025.jpg/333,375,1083,3085/full/0/default.jpg", "iiif_url")</f>
        <v/>
      </c>
    </row>
    <row r="4882">
      <c r="A4882" t="inlineStr">
        <is>
          <t>NL-HaNA_1.01.02_3789_0025-page-48</t>
        </is>
      </c>
      <c r="B4882" t="inlineStr">
        <is>
          <t>NL-HaNA_1.01.02_3789_0025-column-433-475-883-2885</t>
        </is>
      </c>
      <c r="C4882" t="inlineStr">
        <is>
          <t>continuation</t>
        </is>
      </c>
      <c r="D4882" t="n">
        <v>603</v>
      </c>
      <c r="E4882" t="n">
        <v>2159</v>
      </c>
      <c r="F4882" t="inlineStr">
        <is>
          <t xml:space="preserve">    rapport, en resolutie op het versoeck</t>
        </is>
      </c>
      <c r="G4882">
        <f>HYPERLINK("https://images.diginfra.net/iiif/NL-HaNA_1.01.02/3789/NL-HaNA_1.01.02_3789_0025.jpg/333,375,1083,3085/full/0/default.jpg", "iiif_url")</f>
        <v/>
      </c>
    </row>
    <row r="4883">
      <c r="A4883" t="inlineStr">
        <is>
          <t>NL-HaNA_1.01.02_3789_0025-page-48</t>
        </is>
      </c>
      <c r="B4883" t="inlineStr">
        <is>
          <t>NL-HaNA_1.01.02_3789_0025-column-433-475-883-2885</t>
        </is>
      </c>
      <c r="C4883" t="inlineStr">
        <is>
          <t>continuation</t>
        </is>
      </c>
      <c r="D4883" t="n">
        <v>484</v>
      </c>
      <c r="E4883" t="n">
        <v>2209</v>
      </c>
      <c r="F4883" t="inlineStr">
        <is>
          <t xml:space="preserve">    van de Magistraat van Hamburgb, wee-</t>
        </is>
      </c>
      <c r="G4883">
        <f>HYPERLINK("https://images.diginfra.net/iiif/NL-HaNA_1.01.02/3789/NL-HaNA_1.01.02_3789_0025.jpg/333,375,1083,3085/full/0/default.jpg", "iiif_url")</f>
        <v/>
      </c>
    </row>
    <row r="4884">
      <c r="A4884" t="inlineStr">
        <is>
          <t>NL-HaNA_1.01.02_3789_0025-page-48</t>
        </is>
      </c>
      <c r="B4884" t="inlineStr">
        <is>
          <t>NL-HaNA_1.01.02_3789_0025-column-433-475-883-2885</t>
        </is>
      </c>
      <c r="C4884" t="inlineStr">
        <is>
          <t>continuation</t>
        </is>
      </c>
      <c r="D4884" t="n">
        <v>479</v>
      </c>
      <c r="E4884" t="n">
        <v>2256</v>
      </c>
      <c r="F4884" t="inlineStr">
        <is>
          <t xml:space="preserve">    gens het Fregat voor de Elve. 544.</t>
        </is>
      </c>
      <c r="G4884">
        <f>HYPERLINK("https://images.diginfra.net/iiif/NL-HaNA_1.01.02/3789/NL-HaNA_1.01.02_3789_0025.jpg/333,375,1083,3085/full/0/default.jpg", "iiif_url")</f>
        <v/>
      </c>
    </row>
    <row r="4885">
      <c r="A4885" t="inlineStr">
        <is>
          <t>NL-HaNA_1.01.02_3789_0025-page-48</t>
        </is>
      </c>
      <c r="B4885" t="inlineStr">
        <is>
          <t>NL-HaNA_1.01.02_3789_0025-column-433-475-883-2885</t>
        </is>
      </c>
      <c r="C4885" t="inlineStr">
        <is>
          <t>repeat_lemma</t>
        </is>
      </c>
      <c r="D4885" t="n">
        <v>608</v>
      </c>
      <c r="E4885" t="n">
        <v>2306</v>
      </c>
      <c r="F4885" t="inlineStr">
        <is>
          <t xml:space="preserve">        rapport weegens geeven van Zeebrie-</t>
        </is>
      </c>
      <c r="G4885">
        <f>HYPERLINK("https://images.diginfra.net/iiif/NL-HaNA_1.01.02/3789/NL-HaNA_1.01.02_3789_0025.jpg/333,375,1083,3085/full/0/default.jpg", "iiif_url")</f>
        <v/>
      </c>
    </row>
    <row r="4886">
      <c r="A4886" t="inlineStr">
        <is>
          <t>NL-HaNA_1.01.02_3789_0025-page-48</t>
        </is>
      </c>
      <c r="B4886" t="inlineStr">
        <is>
          <t>NL-HaNA_1.01.02_3789_0025-column-433-475-883-2885</t>
        </is>
      </c>
      <c r="C4886" t="inlineStr">
        <is>
          <t>continuation</t>
        </is>
      </c>
      <c r="D4886" t="n">
        <v>484</v>
      </c>
      <c r="E4886" t="n">
        <v>2355</v>
      </c>
      <c r="F4886" t="inlineStr">
        <is>
          <t xml:space="preserve">    ven aan Schippers, Hollandt aangenoomen</t>
        </is>
      </c>
      <c r="G4886">
        <f>HYPERLINK("https://images.diginfra.net/iiif/NL-HaNA_1.01.02/3789/NL-HaNA_1.01.02_3789_0025.jpg/333,375,1083,3085/full/0/default.jpg", "iiif_url")</f>
        <v/>
      </c>
    </row>
    <row r="4887">
      <c r="A4887" t="inlineStr">
        <is>
          <t>NL-HaNA_1.01.02_3789_0025-page-48</t>
        </is>
      </c>
      <c r="B4887" t="inlineStr">
        <is>
          <t>NL-HaNA_1.01.02_3789_0025-column-433-475-883-2885</t>
        </is>
      </c>
      <c r="C4887" t="inlineStr">
        <is>
          <t>continuation</t>
        </is>
      </c>
      <c r="D4887" t="n">
        <v>484</v>
      </c>
      <c r="E4887" t="n">
        <v>2404</v>
      </c>
      <c r="F4887" t="inlineStr">
        <is>
          <t xml:space="preserve">    haar te verklaaren. 551.</t>
        </is>
      </c>
      <c r="G4887">
        <f>HYPERLINK("https://images.diginfra.net/iiif/NL-HaNA_1.01.02/3789/NL-HaNA_1.01.02_3789_0025.jpg/333,375,1083,3085/full/0/default.jpg", "iiif_url")</f>
        <v/>
      </c>
    </row>
    <row r="4888">
      <c r="A4888" t="inlineStr">
        <is>
          <t>NL-HaNA_1.01.02_3789_0025-page-48</t>
        </is>
      </c>
      <c r="B4888" t="inlineStr">
        <is>
          <t>NL-HaNA_1.01.02_3789_0025-column-433-475-883-2885</t>
        </is>
      </c>
      <c r="C4888" t="inlineStr">
        <is>
          <t>repeat_lemma</t>
        </is>
      </c>
      <c r="D4888" t="n">
        <v>605</v>
      </c>
      <c r="E4888" t="n">
        <v>2448</v>
      </c>
      <c r="F4888" t="inlineStr">
        <is>
          <t xml:space="preserve">        nader rapport dien aangaande, en re-</t>
        </is>
      </c>
      <c r="G4888">
        <f>HYPERLINK("https://images.diginfra.net/iiif/NL-HaNA_1.01.02/3789/NL-HaNA_1.01.02_3789_0025.jpg/333,375,1083,3085/full/0/default.jpg", "iiif_url")</f>
        <v/>
      </c>
    </row>
    <row r="4889">
      <c r="A4889" t="inlineStr">
        <is>
          <t>NL-HaNA_1.01.02_3789_0025-page-48</t>
        </is>
      </c>
      <c r="B4889" t="inlineStr">
        <is>
          <t>NL-HaNA_1.01.02_3789_0025-column-433-475-883-2885</t>
        </is>
      </c>
      <c r="C4889" t="inlineStr">
        <is>
          <t>continuation</t>
        </is>
      </c>
      <c r="D4889" t="n">
        <v>481</v>
      </c>
      <c r="E4889" t="n">
        <v>2499</v>
      </c>
      <c r="F4889" t="inlineStr">
        <is>
          <t xml:space="preserve">    solutie. 563.</t>
        </is>
      </c>
      <c r="G4889">
        <f>HYPERLINK("https://images.diginfra.net/iiif/NL-HaNA_1.01.02/3789/NL-HaNA_1.01.02_3789_0025.jpg/333,375,1083,3085/full/0/default.jpg", "iiif_url")</f>
        <v/>
      </c>
    </row>
    <row r="4890">
      <c r="A4890" t="inlineStr">
        <is>
          <t>NL-HaNA_1.01.02_3789_0025-page-48</t>
        </is>
      </c>
      <c r="B4890" t="inlineStr">
        <is>
          <t>NL-HaNA_1.01.02_3789_0025-column-433-475-883-2885</t>
        </is>
      </c>
      <c r="C4890" t="inlineStr">
        <is>
          <t>continuation</t>
        </is>
      </c>
      <c r="D4890" t="n">
        <v>603</v>
      </c>
      <c r="E4890" t="n">
        <v>2540</v>
      </c>
      <c r="F4890" t="inlineStr">
        <is>
          <t xml:space="preserve">    motificeerende dat de Magistraat hem</t>
        </is>
      </c>
      <c r="G4890">
        <f>HYPERLINK("https://images.diginfra.net/iiif/NL-HaNA_1.01.02/3789/NL-HaNA_1.01.02_3789_0025.jpg/333,375,1083,3085/full/0/default.jpg", "iiif_url")</f>
        <v/>
      </c>
    </row>
    <row r="4891">
      <c r="A4891" t="inlineStr">
        <is>
          <t>NL-HaNA_1.01.02_3789_0025-page-48</t>
        </is>
      </c>
      <c r="B4891" t="inlineStr">
        <is>
          <t>NL-HaNA_1.01.02_3789_0025-column-433-475-883-2885</t>
        </is>
      </c>
      <c r="C4891" t="inlineStr">
        <is>
          <t>continuation</t>
        </is>
      </c>
      <c r="D4891" t="n">
        <v>481</v>
      </c>
      <c r="E4891" t="n">
        <v>2589</v>
      </c>
      <c r="F4891" t="inlineStr">
        <is>
          <t xml:space="preserve">    door een Deputatie hadde versoght, dat haar</t>
        </is>
      </c>
      <c r="G4891">
        <f>HYPERLINK("https://images.diginfra.net/iiif/NL-HaNA_1.01.02/3789/NL-HaNA_1.01.02_3789_0025.jpg/333,375,1083,3085/full/0/default.jpg", "iiif_url")</f>
        <v/>
      </c>
    </row>
    <row r="4892">
      <c r="A4892" t="inlineStr">
        <is>
          <t>NL-HaNA_1.01.02_3789_0025-page-48</t>
        </is>
      </c>
      <c r="B4892" t="inlineStr">
        <is>
          <t>NL-HaNA_1.01.02_3789_0025-column-433-475-883-2885</t>
        </is>
      </c>
      <c r="C4892" t="inlineStr">
        <is>
          <t>continuation</t>
        </is>
      </c>
      <c r="D4892" t="n">
        <v>486</v>
      </c>
      <c r="E4892" t="n">
        <v>2640</v>
      </c>
      <c r="F4892" t="inlineStr">
        <is>
          <t xml:space="preserve">    Hoogh Mog. de saacke van de Stadt niet</t>
        </is>
      </c>
      <c r="G4892">
        <f>HYPERLINK("https://images.diginfra.net/iiif/NL-HaNA_1.01.02/3789/NL-HaNA_1.01.02_3789_0025.jpg/333,375,1083,3085/full/0/default.jpg", "iiif_url")</f>
        <v/>
      </c>
    </row>
    <row r="4893">
      <c r="A4893" t="inlineStr">
        <is>
          <t>NL-HaNA_1.01.02_3789_0025-page-48</t>
        </is>
      </c>
      <c r="B4893" t="inlineStr">
        <is>
          <t>NL-HaNA_1.01.02_3789_0025-column-433-475-883-2885</t>
        </is>
      </c>
      <c r="C4893" t="inlineStr">
        <is>
          <t>continuation</t>
        </is>
      </c>
      <c r="D4893" t="n">
        <v>486</v>
      </c>
      <c r="E4893" t="n">
        <v>2687</v>
      </c>
      <c r="F4893" t="inlineStr">
        <is>
          <t xml:space="preserve">    wilden abandonneeren, by Hollandt overge-</t>
        </is>
      </c>
      <c r="G4893">
        <f>HYPERLINK("https://images.diginfra.net/iiif/NL-HaNA_1.01.02/3789/NL-HaNA_1.01.02_3789_0025.jpg/333,375,1083,3085/full/0/default.jpg", "iiif_url")</f>
        <v/>
      </c>
    </row>
    <row r="4894">
      <c r="A4894" t="inlineStr">
        <is>
          <t>NL-HaNA_1.01.02_3789_0025-page-48</t>
        </is>
      </c>
      <c r="B4894" t="inlineStr">
        <is>
          <t>NL-HaNA_1.01.02_3789_0025-column-433-475-883-2885</t>
        </is>
      </c>
      <c r="C4894" t="inlineStr">
        <is>
          <t>continuation</t>
        </is>
      </c>
      <c r="D4894" t="n">
        <v>484</v>
      </c>
      <c r="E4894" t="n">
        <v>2742</v>
      </c>
      <c r="F4894" t="inlineStr">
        <is>
          <t xml:space="preserve">    noomen. 619.</t>
        </is>
      </c>
      <c r="G4894">
        <f>HYPERLINK("https://images.diginfra.net/iiif/NL-HaNA_1.01.02/3789/NL-HaNA_1.01.02_3789_0025.jpg/333,375,1083,3085/full/0/default.jpg", "iiif_url")</f>
        <v/>
      </c>
    </row>
    <row r="4895">
      <c r="A4895" t="inlineStr">
        <is>
          <t>NL-HaNA_1.01.02_3789_0025-page-48</t>
        </is>
      </c>
      <c r="B4895" t="inlineStr">
        <is>
          <t>NL-HaNA_1.01.02_3789_0025-column-433-475-883-2885</t>
        </is>
      </c>
      <c r="C4895" t="inlineStr">
        <is>
          <t>repeat_lemma</t>
        </is>
      </c>
      <c r="D4895" t="n">
        <v>608</v>
      </c>
      <c r="E4895" t="n">
        <v>2781</v>
      </c>
      <c r="F4895" t="inlineStr">
        <is>
          <t xml:space="preserve">        weegens differenten tusschen den Ko-</t>
        </is>
      </c>
      <c r="G4895">
        <f>HYPERLINK("https://images.diginfra.net/iiif/NL-HaNA_1.01.02/3789/NL-HaNA_1.01.02_3789_0025.jpg/333,375,1083,3085/full/0/default.jpg", "iiif_url")</f>
        <v/>
      </c>
    </row>
    <row r="4896">
      <c r="A4896" t="inlineStr">
        <is>
          <t>NL-HaNA_1.01.02_3789_0025-page-48</t>
        </is>
      </c>
      <c r="B4896" t="inlineStr">
        <is>
          <t>NL-HaNA_1.01.02_3789_0025-column-433-475-883-2885</t>
        </is>
      </c>
      <c r="C4896" t="inlineStr">
        <is>
          <t>continuation</t>
        </is>
      </c>
      <c r="D4896" t="n">
        <v>486</v>
      </c>
      <c r="E4896" t="n">
        <v>2833</v>
      </c>
      <c r="F4896" t="inlineStr">
        <is>
          <t xml:space="preserve">    ningh van Deenemarcken en de Stadt Ham-</t>
        </is>
      </c>
      <c r="G4896">
        <f>HYPERLINK("https://images.diginfra.net/iiif/NL-HaNA_1.01.02/3789/NL-HaNA_1.01.02_3789_0025.jpg/333,375,1083,3085/full/0/default.jpg", "iiif_url")</f>
        <v/>
      </c>
    </row>
    <row r="4897">
      <c r="A4897" t="inlineStr">
        <is>
          <t>NL-HaNA_1.01.02_3789_0025-page-48</t>
        </is>
      </c>
      <c r="B4897" t="inlineStr">
        <is>
          <t>NL-HaNA_1.01.02_3789_0025-column-433-475-883-2885</t>
        </is>
      </c>
      <c r="C4897" t="inlineStr">
        <is>
          <t>continuation</t>
        </is>
      </c>
      <c r="D4897" t="n">
        <v>486</v>
      </c>
      <c r="E4897" t="n">
        <v>2881</v>
      </c>
      <c r="F4897" t="inlineStr">
        <is>
          <t xml:space="preserve">    burgb, by Hollandt vvergenoomen. 637.</t>
        </is>
      </c>
      <c r="G4897">
        <f>HYPERLINK("https://images.diginfra.net/iiif/NL-HaNA_1.01.02/3789/NL-HaNA_1.01.02_3789_0025.jpg/333,375,1083,3085/full/0/default.jpg", "iiif_url")</f>
        <v/>
      </c>
    </row>
    <row r="4898">
      <c r="A4898" t="inlineStr">
        <is>
          <t>NL-HaNA_1.01.02_3789_0025-page-48</t>
        </is>
      </c>
      <c r="B4898" t="inlineStr">
        <is>
          <t>NL-HaNA_1.01.02_3789_0025-column-433-475-883-2885</t>
        </is>
      </c>
      <c r="C4898" t="inlineStr">
        <is>
          <t>non_index_line</t>
        </is>
      </c>
      <c r="D4898" t="n">
        <v>626</v>
      </c>
      <c r="E4898" t="n">
        <v>2929</v>
      </c>
      <c r="F4898" t="inlineStr">
        <is>
          <t xml:space="preserve">        rapport, ende resolutie op de De-</t>
        </is>
      </c>
      <c r="G4898">
        <f>HYPERLINK("https://images.diginfra.net/iiif/NL-HaNA_1.01.02/3789/NL-HaNA_1.01.02_3789_0025.jpg/333,375,1083,3085/full/0/default.jpg", "iiif_url")</f>
        <v/>
      </c>
    </row>
    <row r="4899">
      <c r="A4899" t="inlineStr">
        <is>
          <t>NL-HaNA_1.01.02_3789_0025-page-48</t>
        </is>
      </c>
      <c r="B4899" t="inlineStr">
        <is>
          <t>NL-HaNA_1.01.02_3789_0025-column-433-475-883-2885</t>
        </is>
      </c>
      <c r="C4899" t="inlineStr">
        <is>
          <t>continuation</t>
        </is>
      </c>
      <c r="D4899" t="n">
        <v>486</v>
      </c>
      <c r="E4899" t="n">
        <v>2973</v>
      </c>
      <c r="F4899" t="inlineStr">
        <is>
          <t xml:space="preserve">    tutatie van Magistraat aan hem gedaan.</t>
        </is>
      </c>
      <c r="G4899">
        <f>HYPERLINK("https://images.diginfra.net/iiif/NL-HaNA_1.01.02/3789/NL-HaNA_1.01.02_3789_0025.jpg/333,375,1083,3085/full/0/default.jpg", "iiif_url")</f>
        <v/>
      </c>
    </row>
    <row r="4900">
      <c r="A4900" t="inlineStr">
        <is>
          <t>NL-HaNA_1.01.02_3789_0025-page-48</t>
        </is>
      </c>
      <c r="B4900" t="inlineStr">
        <is>
          <t>NL-HaNA_1.01.02_3789_0025-column-433-475-883-2885</t>
        </is>
      </c>
      <c r="C4900" t="inlineStr">
        <is>
          <t>continuation</t>
        </is>
      </c>
      <c r="D4900" t="n">
        <v>491</v>
      </c>
      <c r="E4900" t="n">
        <v>3029</v>
      </c>
      <c r="F4900" t="inlineStr">
        <is>
          <t xml:space="preserve">    638.</t>
        </is>
      </c>
      <c r="G4900">
        <f>HYPERLINK("https://images.diginfra.net/iiif/NL-HaNA_1.01.02/3789/NL-HaNA_1.01.02_3789_0025.jpg/333,375,1083,3085/full/0/default.jpg", "iiif_url")</f>
        <v/>
      </c>
    </row>
    <row r="4901">
      <c r="A4901" t="inlineStr">
        <is>
          <t>NL-HaNA_1.01.02_3789_0025-page-48</t>
        </is>
      </c>
      <c r="B4901" t="inlineStr">
        <is>
          <t>NL-HaNA_1.01.02_3789_0025-column-433-475-883-2885</t>
        </is>
      </c>
      <c r="C4901" t="inlineStr">
        <is>
          <t>lemma</t>
        </is>
      </c>
      <c r="D4901" t="n">
        <v>442</v>
      </c>
      <c r="E4901" t="n">
        <v>3072</v>
      </c>
      <c r="F4901" t="inlineStr">
        <is>
          <t>Muurits, Pasport ad omnes populos. 124.</t>
        </is>
      </c>
      <c r="G4901">
        <f>HYPERLINK("https://images.diginfra.net/iiif/NL-HaNA_1.01.02/3789/NL-HaNA_1.01.02_3789_0025.jpg/333,375,1083,3085/full/0/default.jpg", "iiif_url")</f>
        <v/>
      </c>
    </row>
    <row r="4902">
      <c r="A4902" t="inlineStr">
        <is>
          <t>NL-HaNA_1.01.02_3789_0025-page-48</t>
        </is>
      </c>
      <c r="B4902" t="inlineStr">
        <is>
          <t>NL-HaNA_1.01.02_3789_0025-column-433-475-883-2885</t>
        </is>
      </c>
      <c r="C4902" t="inlineStr">
        <is>
          <t>lemma</t>
        </is>
      </c>
      <c r="D4902" t="n">
        <v>442</v>
      </c>
      <c r="E4902" t="n">
        <v>3118</v>
      </c>
      <c r="F4902" t="inlineStr">
        <is>
          <t>de Mean, versoeck om tot Maaslandisluys te</t>
        </is>
      </c>
      <c r="G4902">
        <f>HYPERLINK("https://images.diginfra.net/iiif/NL-HaNA_1.01.02/3789/NL-HaNA_1.01.02_3789_0025.jpg/333,375,1083,3085/full/0/default.jpg", "iiif_url")</f>
        <v/>
      </c>
    </row>
    <row r="4903">
      <c r="A4903" t="inlineStr">
        <is>
          <t>NL-HaNA_1.01.02_3789_0025-page-48</t>
        </is>
      </c>
      <c r="B4903" t="inlineStr">
        <is>
          <t>NL-HaNA_1.01.02_3789_0025-column-433-475-883-2885</t>
        </is>
      </c>
      <c r="C4903" t="inlineStr">
        <is>
          <t>continuation</t>
        </is>
      </c>
      <c r="D4903" t="n">
        <v>493</v>
      </c>
      <c r="E4903" t="n">
        <v>3167</v>
      </c>
      <c r="F4903" t="inlineStr">
        <is>
          <t xml:space="preserve">    moogen blyven woonen, afgeweesen. 256.</t>
        </is>
      </c>
      <c r="G4903">
        <f>HYPERLINK("https://images.diginfra.net/iiif/NL-HaNA_1.01.02/3789/NL-HaNA_1.01.02_3789_0025.jpg/333,375,1083,3085/full/0/default.jpg", "iiif_url")</f>
        <v/>
      </c>
    </row>
    <row r="4904">
      <c r="A4904" t="inlineStr">
        <is>
          <t>NL-HaNA_1.01.02_3789_0025-page-48</t>
        </is>
      </c>
      <c r="B4904" t="inlineStr">
        <is>
          <t>NL-HaNA_1.01.02_3789_0025-column-433-475-883-2885</t>
        </is>
      </c>
      <c r="C4904" t="inlineStr">
        <is>
          <t>lemma</t>
        </is>
      </c>
      <c r="D4904" t="n">
        <v>447</v>
      </c>
      <c r="E4904" t="n">
        <v>3217</v>
      </c>
      <c r="F4904" t="inlineStr">
        <is>
          <t>vander Meer , advertentie. 11. 36. 45. 48.</t>
        </is>
      </c>
      <c r="G4904">
        <f>HYPERLINK("https://images.diginfra.net/iiif/NL-HaNA_1.01.02/3789/NL-HaNA_1.01.02_3789_0025.jpg/333,375,1083,3085/full/0/default.jpg", "iiif_url")</f>
        <v/>
      </c>
    </row>
    <row r="4905">
      <c r="A4905" t="inlineStr">
        <is>
          <t>NL-HaNA_1.01.02_3789_0025-page-48</t>
        </is>
      </c>
      <c r="B4905" t="inlineStr">
        <is>
          <t>NL-HaNA_1.01.02_3789_0025-column-433-475-883-2885</t>
        </is>
      </c>
      <c r="C4905" t="inlineStr">
        <is>
          <t>continuation</t>
        </is>
      </c>
      <c r="D4905" t="n">
        <v>488</v>
      </c>
      <c r="E4905" t="n">
        <v>3269</v>
      </c>
      <c r="F4905" t="inlineStr">
        <is>
          <t xml:space="preserve">    73. 104. 119. 127. 133. 143. 151. 162.</t>
        </is>
      </c>
      <c r="G4905">
        <f>HYPERLINK("https://images.diginfra.net/iiif/NL-HaNA_1.01.02/3789/NL-HaNA_1.01.02_3789_0025.jpg/333,375,1083,3085/full/0/default.jpg", "iiif_url")</f>
        <v/>
      </c>
    </row>
    <row r="4906">
      <c r="A4906" t="inlineStr">
        <is>
          <t>NL-HaNA_1.01.02_3789_0025-page-48</t>
        </is>
      </c>
      <c r="B4906" t="inlineStr">
        <is>
          <t>NL-HaNA_1.01.02_3789_0025-column-433-475-883-2885</t>
        </is>
      </c>
      <c r="C4906" t="inlineStr">
        <is>
          <t>continuation</t>
        </is>
      </c>
      <c r="D4906" t="n">
        <v>493</v>
      </c>
      <c r="E4906" t="n">
        <v>3313</v>
      </c>
      <c r="F4906" t="inlineStr">
        <is>
          <t xml:space="preserve">    167. 184. 220. 240. 251. 266. 302, 361.</t>
        </is>
      </c>
      <c r="G4906">
        <f>HYPERLINK("https://images.diginfra.net/iiif/NL-HaNA_1.01.02/3789/NL-HaNA_1.01.02_3789_0025.jpg/333,375,1083,3085/full/0/default.jpg", "iiif_url")</f>
        <v/>
      </c>
    </row>
    <row r="4908">
      <c r="A4908" t="inlineStr">
        <is>
          <t>NL-HaNA_1.01.02_3789_0025-page-48</t>
        </is>
      </c>
      <c r="B4908" t="inlineStr">
        <is>
          <t>NL-HaNA_1.01.02_3789_0025-column-1383-475-929-2880</t>
        </is>
      </c>
      <c r="C4908" t="inlineStr">
        <is>
          <t>continuation</t>
        </is>
      </c>
      <c r="D4908" t="n">
        <v>1436</v>
      </c>
      <c r="E4908" t="n">
        <v>462</v>
      </c>
      <c r="F4908" t="inlineStr">
        <is>
          <t xml:space="preserve">    364. 403. ats. 438. 477. 489. 498. 517.</t>
        </is>
      </c>
      <c r="G4908">
        <f>HYPERLINK("https://images.diginfra.net/iiif/NL-HaNA_1.01.02/3789/NL-HaNA_1.01.02_3789_0025.jpg/1283,375,1129,3080/full/0/default.jpg", "iiif_url")</f>
        <v/>
      </c>
    </row>
    <row r="4909">
      <c r="A4909" t="inlineStr">
        <is>
          <t>NL-HaNA_1.01.02_3789_0025-page-48</t>
        </is>
      </c>
      <c r="B4909" t="inlineStr">
        <is>
          <t>NL-HaNA_1.01.02_3789_0025-column-1383-475-929-2880</t>
        </is>
      </c>
      <c r="C4909" t="inlineStr">
        <is>
          <t>continuation</t>
        </is>
      </c>
      <c r="D4909" t="n">
        <v>1436</v>
      </c>
      <c r="E4909" t="n">
        <v>531</v>
      </c>
      <c r="F4909" t="inlineStr">
        <is>
          <t xml:space="preserve">    5325. 537. Goo. 624. 646.</t>
        </is>
      </c>
      <c r="G4909">
        <f>HYPERLINK("https://images.diginfra.net/iiif/NL-HaNA_1.01.02/3789/NL-HaNA_1.01.02_3789_0025.jpg/1283,375,1129,3080/full/0/default.jpg", "iiif_url")</f>
        <v/>
      </c>
    </row>
    <row r="4910">
      <c r="A4910" t="inlineStr">
        <is>
          <t>NL-HaNA_1.01.02_3789_0025-page-48</t>
        </is>
      </c>
      <c r="B4910" t="inlineStr">
        <is>
          <t>NL-HaNA_1.01.02_3789_0025-column-1383-475-929-2880</t>
        </is>
      </c>
      <c r="C4910" t="inlineStr">
        <is>
          <t>continuation</t>
        </is>
      </c>
      <c r="D4910" t="n">
        <v>1553</v>
      </c>
      <c r="E4910" t="n">
        <v>572</v>
      </c>
      <c r="F4910" t="inlineStr">
        <is>
          <t xml:space="preserve">    gepermitteert bet Hos te mogen vol-</t>
        </is>
      </c>
      <c r="G4910">
        <f>HYPERLINK("https://images.diginfra.net/iiif/NL-HaNA_1.01.02/3789/NL-HaNA_1.01.02_3789_0025.jpg/1283,375,1129,3080/full/0/default.jpg", "iiif_url")</f>
        <v/>
      </c>
    </row>
    <row r="4911">
      <c r="A4911" t="inlineStr">
        <is>
          <t>NL-HaNA_1.01.02_3789_0025-page-48</t>
        </is>
      </c>
      <c r="B4911" t="inlineStr">
        <is>
          <t>NL-HaNA_1.01.02_3789_0025-column-1383-475-929-2880</t>
        </is>
      </c>
      <c r="C4911" t="inlineStr">
        <is>
          <t>continuation</t>
        </is>
      </c>
      <c r="D4911" t="n">
        <v>1433</v>
      </c>
      <c r="E4911" t="n">
        <v>625</v>
      </c>
      <c r="F4911" t="inlineStr">
        <is>
          <t xml:space="preserve">    gen.</t>
        </is>
      </c>
      <c r="G4911">
        <f>HYPERLINK("https://images.diginfra.net/iiif/NL-HaNA_1.01.02/3789/NL-HaNA_1.01.02_3789_0025.jpg/1283,375,1129,3080/full/0/default.jpg", "iiif_url")</f>
        <v/>
      </c>
    </row>
    <row r="4912">
      <c r="A4912" t="inlineStr">
        <is>
          <t>NL-HaNA_1.01.02_3789_0025-page-48</t>
        </is>
      </c>
      <c r="B4912" t="inlineStr">
        <is>
          <t>NL-HaNA_1.01.02_3789_0025-column-1383-475-929-2880</t>
        </is>
      </c>
      <c r="C4912" t="inlineStr">
        <is>
          <t>continuation</t>
        </is>
      </c>
      <c r="D4912" t="n">
        <v>1539</v>
      </c>
      <c r="E4912" t="n">
        <v>635</v>
      </c>
      <c r="F4912" t="inlineStr">
        <is>
          <t xml:space="preserve">    2.</t>
        </is>
      </c>
      <c r="G4912">
        <f>HYPERLINK("https://images.diginfra.net/iiif/NL-HaNA_1.01.02/3789/NL-HaNA_1.01.02_3789_0025.jpg/1283,375,1129,3080/full/0/default.jpg", "iiif_url")</f>
        <v/>
      </c>
    </row>
    <row r="4913">
      <c r="A4913" t="inlineStr">
        <is>
          <t>NL-HaNA_1.01.02_3789_0025-page-48</t>
        </is>
      </c>
      <c r="B4913" t="inlineStr">
        <is>
          <t>NL-HaNA_1.01.02_3789_0025-column-1383-475-929-2880</t>
        </is>
      </c>
      <c r="C4913" t="inlineStr">
        <is>
          <t>continuation</t>
        </is>
      </c>
      <c r="D4913" t="n">
        <v>1560</v>
      </c>
      <c r="E4913" t="n">
        <v>656</v>
      </c>
      <c r="F4913" t="inlineStr">
        <is>
          <t xml:space="preserve">    om verbooginge van tractement en om</t>
        </is>
      </c>
      <c r="G4913">
        <f>HYPERLINK("https://images.diginfra.net/iiif/NL-HaNA_1.01.02/3789/NL-HaNA_1.01.02_3789_0025.jpg/1283,375,1129,3080/full/0/default.jpg", "iiif_url")</f>
        <v/>
      </c>
    </row>
    <row r="4914">
      <c r="A4914" t="inlineStr">
        <is>
          <t>NL-HaNA_1.01.02_3789_0025-page-48</t>
        </is>
      </c>
      <c r="B4914" t="inlineStr">
        <is>
          <t>NL-HaNA_1.01.02_3789_0025-column-1383-475-929-2880</t>
        </is>
      </c>
      <c r="C4914" t="inlineStr">
        <is>
          <t>continuation</t>
        </is>
      </c>
      <c r="D4914" t="n">
        <v>1438</v>
      </c>
      <c r="E4914" t="n">
        <v>721</v>
      </c>
      <c r="F4914" t="inlineStr">
        <is>
          <t xml:space="preserve">    voor rouw te mogen declareeren, te exami-</t>
        </is>
      </c>
      <c r="G4914">
        <f>HYPERLINK("https://images.diginfra.net/iiif/NL-HaNA_1.01.02/3789/NL-HaNA_1.01.02_3789_0025.jpg/1283,375,1129,3080/full/0/default.jpg", "iiif_url")</f>
        <v/>
      </c>
    </row>
    <row r="4915">
      <c r="A4915" t="inlineStr">
        <is>
          <t>NL-HaNA_1.01.02_3789_0025-page-48</t>
        </is>
      </c>
      <c r="B4915" t="inlineStr">
        <is>
          <t>NL-HaNA_1.01.02_3789_0025-column-1383-475-929-2880</t>
        </is>
      </c>
      <c r="C4915" t="inlineStr">
        <is>
          <t>continuation</t>
        </is>
      </c>
      <c r="D4915" t="n">
        <v>1438</v>
      </c>
      <c r="E4915" t="n">
        <v>773</v>
      </c>
      <c r="F4915" t="inlineStr">
        <is>
          <t xml:space="preserve">    neeren.</t>
        </is>
      </c>
      <c r="G4915">
        <f>HYPERLINK("https://images.diginfra.net/iiif/NL-HaNA_1.01.02/3789/NL-HaNA_1.01.02_3789_0025.jpg/1283,375,1129,3080/full/0/default.jpg", "iiif_url")</f>
        <v/>
      </c>
    </row>
    <row r="4916">
      <c r="A4916" t="inlineStr">
        <is>
          <t>NL-HaNA_1.01.02_3789_0025-page-48</t>
        </is>
      </c>
      <c r="B4916" t="inlineStr">
        <is>
          <t>NL-HaNA_1.01.02_3789_0025-column-1383-475-929-2880</t>
        </is>
      </c>
      <c r="C4916" t="inlineStr">
        <is>
          <t>non_index_line</t>
        </is>
      </c>
      <c r="D4916" t="n">
        <v>1590</v>
      </c>
      <c r="E4916" t="n">
        <v>781</v>
      </c>
      <c r="F4916" t="inlineStr">
        <is>
          <t xml:space="preserve">        3.</t>
        </is>
      </c>
      <c r="G4916">
        <f>HYPERLINK("https://images.diginfra.net/iiif/NL-HaNA_1.01.02/3789/NL-HaNA_1.01.02_3789_0025.jpg/1283,375,1129,3080/full/0/default.jpg", "iiif_url")</f>
        <v/>
      </c>
    </row>
    <row r="4917">
      <c r="A4917" t="inlineStr">
        <is>
          <t>NL-HaNA_1.01.02_3789_0025-page-48</t>
        </is>
      </c>
      <c r="B4917" t="inlineStr">
        <is>
          <t>NL-HaNA_1.01.02_3789_0025-column-1383-475-929-2880</t>
        </is>
      </c>
      <c r="C4917" t="inlineStr">
        <is>
          <t>repeat_lemma</t>
        </is>
      </c>
      <c r="D4917" t="n">
        <v>1562</v>
      </c>
      <c r="E4917" t="n">
        <v>812</v>
      </c>
      <c r="F4917" t="inlineStr">
        <is>
          <t xml:space="preserve">        devoir te doen, ten eynde een Hl-</t>
        </is>
      </c>
      <c r="G4917">
        <f>HYPERLINK("https://images.diginfra.net/iiif/NL-HaNA_1.01.02/3789/NL-HaNA_1.01.02_3789_0025.jpg/1283,375,1129,3080/full/0/default.jpg", "iiif_url")</f>
        <v/>
      </c>
    </row>
    <row r="4918">
      <c r="A4918" t="inlineStr">
        <is>
          <t>NL-HaNA_1.01.02_3789_0025-page-48</t>
        </is>
      </c>
      <c r="B4918" t="inlineStr">
        <is>
          <t>NL-HaNA_1.01.02_3789_0025-column-1383-475-929-2880</t>
        </is>
      </c>
      <c r="C4918" t="inlineStr">
        <is>
          <t>continuation</t>
        </is>
      </c>
      <c r="D4918" t="n">
        <v>1438</v>
      </c>
      <c r="E4918" t="n">
        <v>864</v>
      </c>
      <c r="F4918" t="inlineStr">
        <is>
          <t xml:space="preserve">    landtsche Hoecker door Spaansche Oorlogh-</t>
        </is>
      </c>
      <c r="G4918">
        <f>HYPERLINK("https://images.diginfra.net/iiif/NL-HaNA_1.01.02/3789/NL-HaNA_1.01.02_3789_0025.jpg/1283,375,1129,3080/full/0/default.jpg", "iiif_url")</f>
        <v/>
      </c>
    </row>
    <row r="4919">
      <c r="A4919" t="inlineStr">
        <is>
          <t>NL-HaNA_1.01.02_3789_0025-page-48</t>
        </is>
      </c>
      <c r="B4919" t="inlineStr">
        <is>
          <t>NL-HaNA_1.01.02_3789_0025-column-1383-475-929-2880</t>
        </is>
      </c>
      <c r="C4919" t="inlineStr">
        <is>
          <t>continuation</t>
        </is>
      </c>
      <c r="D4919" t="n">
        <v>1433</v>
      </c>
      <c r="E4919" t="n">
        <v>912</v>
      </c>
      <c r="F4919" t="inlineStr">
        <is>
          <t xml:space="preserve">    scheepen genoomen , ontslagen mage werden.</t>
        </is>
      </c>
      <c r="G4919">
        <f>HYPERLINK("https://images.diginfra.net/iiif/NL-HaNA_1.01.02/3789/NL-HaNA_1.01.02_3789_0025.jpg/1283,375,1129,3080/full/0/default.jpg", "iiif_url")</f>
        <v/>
      </c>
    </row>
    <row r="4920">
      <c r="A4920" t="inlineStr">
        <is>
          <t>NL-HaNA_1.01.02_3789_0025-page-48</t>
        </is>
      </c>
      <c r="B4920" t="inlineStr">
        <is>
          <t>NL-HaNA_1.01.02_3789_0025-column-1383-475-929-2880</t>
        </is>
      </c>
      <c r="C4920" t="inlineStr">
        <is>
          <t>continuation</t>
        </is>
      </c>
      <c r="D4920" t="n">
        <v>1449</v>
      </c>
      <c r="E4920" t="n">
        <v>969</v>
      </c>
      <c r="F4920" t="inlineStr">
        <is>
          <t xml:space="preserve">    12.</t>
        </is>
      </c>
      <c r="G4920">
        <f>HYPERLINK("https://images.diginfra.net/iiif/NL-HaNA_1.01.02/3789/NL-HaNA_1.01.02_3789_0025.jpg/1283,375,1129,3080/full/0/default.jpg", "iiif_url")</f>
        <v/>
      </c>
    </row>
    <row r="4921">
      <c r="A4921" t="inlineStr">
        <is>
          <t>NL-HaNA_1.01.02_3789_0025-page-48</t>
        </is>
      </c>
      <c r="B4921" t="inlineStr">
        <is>
          <t>NL-HaNA_1.01.02_3789_0025-column-1383-475-929-2880</t>
        </is>
      </c>
      <c r="C4921" t="inlineStr">
        <is>
          <t>repeat_lemma</t>
        </is>
      </c>
      <c r="D4921" t="n">
        <v>1566</v>
      </c>
      <c r="E4921" t="n">
        <v>1008</v>
      </c>
      <c r="F4921" t="inlineStr">
        <is>
          <t xml:space="preserve">        gelast nader te kerighten wegens re-</t>
        </is>
      </c>
      <c r="G4921">
        <f>HYPERLINK("https://images.diginfra.net/iiif/NL-HaNA_1.01.02/3789/NL-HaNA_1.01.02_3789_0025.jpg/1283,375,1129,3080/full/0/default.jpg", "iiif_url")</f>
        <v/>
      </c>
    </row>
    <row r="4922">
      <c r="A4922" t="inlineStr">
        <is>
          <t>NL-HaNA_1.01.02_3789_0025-page-48</t>
        </is>
      </c>
      <c r="B4922" t="inlineStr">
        <is>
          <t>NL-HaNA_1.01.02_3789_0025-column-1383-475-929-2880</t>
        </is>
      </c>
      <c r="C4922" t="inlineStr">
        <is>
          <t>continuation</t>
        </is>
      </c>
      <c r="D4922" t="n">
        <v>1440</v>
      </c>
      <c r="E4922" t="n">
        <v>1057</v>
      </c>
      <c r="F4922" t="inlineStr">
        <is>
          <t xml:space="preserve">    tardement van Brieven. 25.</t>
        </is>
      </c>
      <c r="G4922">
        <f>HYPERLINK("https://images.diginfra.net/iiif/NL-HaNA_1.01.02/3789/NL-HaNA_1.01.02_3789_0025.jpg/1283,375,1129,3080/full/0/default.jpg", "iiif_url")</f>
        <v/>
      </c>
    </row>
    <row r="4923">
      <c r="A4923" t="inlineStr">
        <is>
          <t>NL-HaNA_1.01.02_3789_0025-page-48</t>
        </is>
      </c>
      <c r="B4923" t="inlineStr">
        <is>
          <t>NL-HaNA_1.01.02_3789_0025-column-1383-475-929-2880</t>
        </is>
      </c>
      <c r="C4923" t="inlineStr">
        <is>
          <t>repeat_lemma</t>
        </is>
      </c>
      <c r="D4923" t="n">
        <v>1564</v>
      </c>
      <c r="E4923" t="n">
        <v>1094</v>
      </c>
      <c r="F4923" t="inlineStr">
        <is>
          <t xml:space="preserve">        Pasport om Schryfbehoeftens, Thee en</t>
        </is>
      </c>
      <c r="G4923">
        <f>HYPERLINK("https://images.diginfra.net/iiif/NL-HaNA_1.01.02/3789/NL-HaNA_1.01.02_3789_0025.jpg/1283,375,1129,3080/full/0/default.jpg", "iiif_url")</f>
        <v/>
      </c>
    </row>
    <row r="4924">
      <c r="A4924" t="inlineStr">
        <is>
          <t>NL-HaNA_1.01.02_3789_0025-page-48</t>
        </is>
      </c>
      <c r="B4924" t="inlineStr">
        <is>
          <t>NL-HaNA_1.01.02_3789_0025-column-1383-475-929-2880</t>
        </is>
      </c>
      <c r="C4924" t="inlineStr">
        <is>
          <t>continuation</t>
        </is>
      </c>
      <c r="D4924" t="n">
        <v>1445</v>
      </c>
      <c r="E4924" t="n">
        <v>1150</v>
      </c>
      <c r="F4924" t="inlineStr">
        <is>
          <t xml:space="preserve">    Suycker te mogen uytvoeren. 66.</t>
        </is>
      </c>
      <c r="G4924">
        <f>HYPERLINK("https://images.diginfra.net/iiif/NL-HaNA_1.01.02/3789/NL-HaNA_1.01.02_3789_0025.jpg/1283,375,1129,3080/full/0/default.jpg", "iiif_url")</f>
        <v/>
      </c>
    </row>
    <row r="4925">
      <c r="A4925" t="inlineStr">
        <is>
          <t>NL-HaNA_1.01.02_3789_0025-page-48</t>
        </is>
      </c>
      <c r="B4925" t="inlineStr">
        <is>
          <t>NL-HaNA_1.01.02_3789_0025-column-1383-475-929-2880</t>
        </is>
      </c>
      <c r="C4925" t="inlineStr">
        <is>
          <t>continuation</t>
        </is>
      </c>
      <c r="D4925" t="n">
        <v>1569</v>
      </c>
      <c r="E4925" t="n">
        <v>1198</v>
      </c>
      <c r="F4925" t="inlineStr">
        <is>
          <t xml:space="preserve">    klagbten over aanstellinge van Butler</t>
        </is>
      </c>
      <c r="G4925">
        <f>HYPERLINK("https://images.diginfra.net/iiif/NL-HaNA_1.01.02/3789/NL-HaNA_1.01.02_3789_0025.jpg/1283,375,1129,3080/full/0/default.jpg", "iiif_url")</f>
        <v/>
      </c>
    </row>
    <row r="4926">
      <c r="A4926" t="inlineStr">
        <is>
          <t>NL-HaNA_1.01.02_3789_0025-page-48</t>
        </is>
      </c>
      <c r="B4926" t="inlineStr">
        <is>
          <t>NL-HaNA_1.01.02_3789_0025-column-1383-475-929-2880</t>
        </is>
      </c>
      <c r="C4926" t="inlineStr">
        <is>
          <t>lemma</t>
        </is>
      </c>
      <c r="D4926" t="n">
        <v>1445</v>
      </c>
      <c r="E4926" t="n">
        <v>1247</v>
      </c>
      <c r="F4926" t="inlineStr">
        <is>
          <t>tot Consul, zijnde een Tisch Papist, en re-</t>
        </is>
      </c>
      <c r="G4926">
        <f>HYPERLINK("https://images.diginfra.net/iiif/NL-HaNA_1.01.02/3789/NL-HaNA_1.01.02_3789_0025.jpg/1283,375,1129,3080/full/0/default.jpg", "iiif_url")</f>
        <v/>
      </c>
    </row>
    <row r="4927">
      <c r="A4927" t="inlineStr">
        <is>
          <t>NL-HaNA_1.01.02_3789_0025-page-48</t>
        </is>
      </c>
      <c r="B4927" t="inlineStr">
        <is>
          <t>NL-HaNA_1.01.02_3789_0025-column-1383-475-929-2880</t>
        </is>
      </c>
      <c r="C4927" t="inlineStr">
        <is>
          <t>continuation</t>
        </is>
      </c>
      <c r="D4927" t="n">
        <v>1443</v>
      </c>
      <c r="E4927" t="n">
        <v>1294</v>
      </c>
      <c r="F4927" t="inlineStr">
        <is>
          <t xml:space="preserve">    commanderende eenen Roep, by Hollandt over-</t>
        </is>
      </c>
      <c r="G4927">
        <f>HYPERLINK("https://images.diginfra.net/iiif/NL-HaNA_1.01.02/3789/NL-HaNA_1.01.02_3789_0025.jpg/1283,375,1129,3080/full/0/default.jpg", "iiif_url")</f>
        <v/>
      </c>
    </row>
    <row r="4928">
      <c r="A4928" t="inlineStr">
        <is>
          <t>NL-HaNA_1.01.02_3789_0025-page-48</t>
        </is>
      </c>
      <c r="B4928" t="inlineStr">
        <is>
          <t>NL-HaNA_1.01.02_3789_0025-column-1383-475-929-2880</t>
        </is>
      </c>
      <c r="C4928" t="inlineStr">
        <is>
          <t>continuation</t>
        </is>
      </c>
      <c r="D4928" t="n">
        <v>1440</v>
      </c>
      <c r="E4928" t="n">
        <v>1347</v>
      </c>
      <c r="F4928" t="inlineStr">
        <is>
          <t xml:space="preserve">    genoomen. 87.</t>
        </is>
      </c>
      <c r="G4928">
        <f>HYPERLINK("https://images.diginfra.net/iiif/NL-HaNA_1.01.02/3789/NL-HaNA_1.01.02_3789_0025.jpg/1283,375,1129,3080/full/0/default.jpg", "iiif_url")</f>
        <v/>
      </c>
    </row>
    <row r="4929">
      <c r="A4929" t="inlineStr">
        <is>
          <t>NL-HaNA_1.01.02_3789_0025-page-48</t>
        </is>
      </c>
      <c r="B4929" t="inlineStr">
        <is>
          <t>NL-HaNA_1.01.02_3789_0025-column-1383-475-929-2880</t>
        </is>
      </c>
      <c r="C4929" t="inlineStr">
        <is>
          <t>non_index_line</t>
        </is>
      </c>
      <c r="D4929" t="n">
        <v>1581</v>
      </c>
      <c r="E4929" t="n">
        <v>1379</v>
      </c>
      <c r="F4929" t="inlineStr">
        <is>
          <t xml:space="preserve">        Pasport om een Kisje met Schryfbe-</t>
        </is>
      </c>
      <c r="G4929">
        <f>HYPERLINK("https://images.diginfra.net/iiif/NL-HaNA_1.01.02/3789/NL-HaNA_1.01.02_3789_0025.jpg/1283,375,1129,3080/full/0/default.jpg", "iiif_url")</f>
        <v/>
      </c>
    </row>
    <row r="4930">
      <c r="A4930" t="inlineStr">
        <is>
          <t>NL-HaNA_1.01.02_3789_0025-page-48</t>
        </is>
      </c>
      <c r="B4930" t="inlineStr">
        <is>
          <t>NL-HaNA_1.01.02_3789_0025-column-1383-475-929-2880</t>
        </is>
      </c>
      <c r="C4930" t="inlineStr">
        <is>
          <t>empty_line</t>
        </is>
      </c>
      <c r="D4930" t="n">
        <v>2296</v>
      </c>
      <c r="E4930" t="n">
        <v>1403</v>
      </c>
      <c r="F4930" t="inlineStr"/>
      <c r="G4930">
        <f>HYPERLINK("https://images.diginfra.net/iiif/NL-HaNA_1.01.02/3789/NL-HaNA_1.01.02_3789_0025.jpg/1283,375,1129,3080/full/0/default.jpg", "iiif_url")</f>
        <v/>
      </c>
    </row>
    <row r="4931">
      <c r="A4931" t="inlineStr">
        <is>
          <t>NL-HaNA_1.01.02_3789_0025-page-48</t>
        </is>
      </c>
      <c r="B4931" t="inlineStr">
        <is>
          <t>NL-HaNA_1.01.02_3789_0025-column-1383-475-929-2880</t>
        </is>
      </c>
      <c r="C4931" t="inlineStr">
        <is>
          <t>continuation</t>
        </is>
      </c>
      <c r="D4931" t="n">
        <v>1445</v>
      </c>
      <c r="E4931" t="n">
        <v>1440</v>
      </c>
      <c r="F4931" t="inlineStr">
        <is>
          <t xml:space="preserve">    hoeften te mogen uytvoeren. 98.</t>
        </is>
      </c>
      <c r="G4931">
        <f>HYPERLINK("https://images.diginfra.net/iiif/NL-HaNA_1.01.02/3789/NL-HaNA_1.01.02_3789_0025.jpg/1283,375,1129,3080/full/0/default.jpg", "iiif_url")</f>
        <v/>
      </c>
    </row>
    <row r="4932">
      <c r="A4932" t="inlineStr">
        <is>
          <t>NL-HaNA_1.01.02_3789_0025-page-48</t>
        </is>
      </c>
      <c r="B4932" t="inlineStr">
        <is>
          <t>NL-HaNA_1.01.02_3789_0025-column-1383-475-929-2880</t>
        </is>
      </c>
      <c r="C4932" t="inlineStr">
        <is>
          <t>non_index_line</t>
        </is>
      </c>
      <c r="D4932" t="n">
        <v>1582</v>
      </c>
      <c r="E4932" t="n">
        <v>1486</v>
      </c>
      <c r="F4932" t="inlineStr">
        <is>
          <t xml:space="preserve">        van Jalft versoeck tot overneeminge</t>
        </is>
      </c>
      <c r="G4932">
        <f>HYPERLINK("https://images.diginfra.net/iiif/NL-HaNA_1.01.02/3789/NL-HaNA_1.01.02_3789_0025.jpg/1283,375,1129,3080/full/0/default.jpg", "iiif_url")</f>
        <v/>
      </c>
    </row>
    <row r="4933">
      <c r="A4933" t="inlineStr">
        <is>
          <t>NL-HaNA_1.01.02_3789_0025-page-48</t>
        </is>
      </c>
      <c r="B4933" t="inlineStr">
        <is>
          <t>NL-HaNA_1.01.02_3789_0025-column-1383-475-929-2880</t>
        </is>
      </c>
      <c r="C4933" t="inlineStr">
        <is>
          <t>continuation</t>
        </is>
      </c>
      <c r="D4933" t="n">
        <v>1449</v>
      </c>
      <c r="E4933" t="n">
        <v>1533</v>
      </c>
      <c r="F4933" t="inlineStr">
        <is>
          <t xml:space="preserve">    van de origineele Manifesten voor de Scbip-</t>
        </is>
      </c>
      <c r="G4933">
        <f>HYPERLINK("https://images.diginfra.net/iiif/NL-HaNA_1.01.02/3789/NL-HaNA_1.01.02_3789_0025.jpg/1283,375,1129,3080/full/0/default.jpg", "iiif_url")</f>
        <v/>
      </c>
    </row>
    <row r="4934">
      <c r="A4934" t="inlineStr">
        <is>
          <t>NL-HaNA_1.01.02_3789_0025-page-48</t>
        </is>
      </c>
      <c r="B4934" t="inlineStr">
        <is>
          <t>NL-HaNA_1.01.02_3789_0025-column-1383-475-929-2880</t>
        </is>
      </c>
      <c r="C4934" t="inlineStr">
        <is>
          <t>continuation</t>
        </is>
      </c>
      <c r="D4934" t="n">
        <v>1447</v>
      </c>
      <c r="E4934" t="n">
        <v>1579</v>
      </c>
      <c r="F4934" t="inlineStr">
        <is>
          <t xml:space="preserve">    pers, by Hullandt overgenoomen. 98.</t>
        </is>
      </c>
      <c r="G4934">
        <f>HYPERLINK("https://images.diginfra.net/iiif/NL-HaNA_1.01.02/3789/NL-HaNA_1.01.02_3789_0025.jpg/1283,375,1129,3080/full/0/default.jpg", "iiif_url")</f>
        <v/>
      </c>
    </row>
    <row r="4935">
      <c r="A4935" t="inlineStr">
        <is>
          <t>NL-HaNA_1.01.02_3789_0025-page-48</t>
        </is>
      </c>
      <c r="B4935" t="inlineStr">
        <is>
          <t>NL-HaNA_1.01.02_3789_0025-column-1383-475-929-2880</t>
        </is>
      </c>
      <c r="C4935" t="inlineStr">
        <is>
          <t>repeat_lemma</t>
        </is>
      </c>
      <c r="D4935" t="n">
        <v>1573</v>
      </c>
      <c r="E4935" t="n">
        <v>1632</v>
      </c>
      <c r="F4935" t="inlineStr">
        <is>
          <t xml:space="preserve">        declaratie. 106. 469.</t>
        </is>
      </c>
      <c r="G4935">
        <f>HYPERLINK("https://images.diginfra.net/iiif/NL-HaNA_1.01.02/3789/NL-HaNA_1.01.02_3789_0025.jpg/1283,375,1129,3080/full/0/default.jpg", "iiif_url")</f>
        <v/>
      </c>
    </row>
    <row r="4936">
      <c r="A4936" t="inlineStr">
        <is>
          <t>NL-HaNA_1.01.02_3789_0025-page-48</t>
        </is>
      </c>
      <c r="B4936" t="inlineStr">
        <is>
          <t>NL-HaNA_1.01.02_3789_0025-column-1383-475-929-2880</t>
        </is>
      </c>
      <c r="C4936" t="inlineStr">
        <is>
          <t>repeat_lemma</t>
        </is>
      </c>
      <c r="D4936" t="n">
        <v>1566</v>
      </c>
      <c r="E4936" t="n">
        <v>1676</v>
      </c>
      <c r="F4936" t="inlineStr">
        <is>
          <t xml:space="preserve">        rapport op het versoeck van van Aalst</t>
        </is>
      </c>
      <c r="G4936">
        <f>HYPERLINK("https://images.diginfra.net/iiif/NL-HaNA_1.01.02/3789/NL-HaNA_1.01.02_3789_0025.jpg/1283,375,1129,3080/full/0/default.jpg", "iiif_url")</f>
        <v/>
      </c>
    </row>
    <row r="4937">
      <c r="A4937" t="inlineStr">
        <is>
          <t>NL-HaNA_1.01.02_3789_0025-page-48</t>
        </is>
      </c>
      <c r="B4937" t="inlineStr">
        <is>
          <t>NL-HaNA_1.01.02_3789_0025-column-1383-475-929-2880</t>
        </is>
      </c>
      <c r="C4937" t="inlineStr">
        <is>
          <t>continuation</t>
        </is>
      </c>
      <c r="D4937" t="n">
        <v>1447</v>
      </c>
      <c r="E4937" t="n">
        <v>1730</v>
      </c>
      <c r="F4937" t="inlineStr">
        <is>
          <t xml:space="preserve">    en geaccordeert. 137.</t>
        </is>
      </c>
      <c r="G4937">
        <f>HYPERLINK("https://images.diginfra.net/iiif/NL-HaNA_1.01.02/3789/NL-HaNA_1.01.02_3789_0025.jpg/1283,375,1129,3080/full/0/default.jpg", "iiif_url")</f>
        <v/>
      </c>
    </row>
    <row r="4938">
      <c r="A4938" t="inlineStr">
        <is>
          <t>NL-HaNA_1.01.02_3789_0025-page-48</t>
        </is>
      </c>
      <c r="B4938" t="inlineStr">
        <is>
          <t>NL-HaNA_1.01.02_3789_0025-column-1383-475-929-2880</t>
        </is>
      </c>
      <c r="C4938" t="inlineStr">
        <is>
          <t>repeat_lemma</t>
        </is>
      </c>
      <c r="D4938" t="n">
        <v>1571</v>
      </c>
      <c r="E4938" t="n">
        <v>1772</v>
      </c>
      <c r="F4938" t="inlineStr">
        <is>
          <t xml:space="preserve">        confideratien over bet retardement van</t>
        </is>
      </c>
      <c r="G4938">
        <f>HYPERLINK("https://images.diginfra.net/iiif/NL-HaNA_1.01.02/3789/NL-HaNA_1.01.02_3789_0025.jpg/1283,375,1129,3080/full/0/default.jpg", "iiif_url")</f>
        <v/>
      </c>
    </row>
    <row r="4939">
      <c r="A4939" t="inlineStr">
        <is>
          <t>NL-HaNA_1.01.02_3789_0025-page-48</t>
        </is>
      </c>
      <c r="B4939" t="inlineStr">
        <is>
          <t>NL-HaNA_1.01.02_3789_0025-column-1383-475-929-2880</t>
        </is>
      </c>
      <c r="C4939" t="inlineStr">
        <is>
          <t>continuation</t>
        </is>
      </c>
      <c r="D4939" t="n">
        <v>1454</v>
      </c>
      <c r="E4939" t="n">
        <v>1818</v>
      </c>
      <c r="F4939" t="inlineStr">
        <is>
          <t xml:space="preserve">    Brieven uyt Spaigne ende Portugal na den</t>
        </is>
      </c>
      <c r="G4939">
        <f>HYPERLINK("https://images.diginfra.net/iiif/NL-HaNA_1.01.02/3789/NL-HaNA_1.01.02_3789_0025.jpg/1283,375,1129,3080/full/0/default.jpg", "iiif_url")</f>
        <v/>
      </c>
    </row>
    <row r="4940">
      <c r="A4940" t="inlineStr">
        <is>
          <t>NL-HaNA_1.01.02_3789_0025-page-48</t>
        </is>
      </c>
      <c r="B4940" t="inlineStr">
        <is>
          <t>NL-HaNA_1.01.02_3789_0025-column-1383-475-929-2880</t>
        </is>
      </c>
      <c r="C4940" t="inlineStr">
        <is>
          <t>continuation</t>
        </is>
      </c>
      <c r="D4940" t="n">
        <v>1452</v>
      </c>
      <c r="E4940" t="n">
        <v>1871</v>
      </c>
      <c r="F4940" t="inlineStr">
        <is>
          <t xml:space="preserve">    Staat, by Hollandt overgenoomen. 145.</t>
        </is>
      </c>
      <c r="G4940">
        <f>HYPERLINK("https://images.diginfra.net/iiif/NL-HaNA_1.01.02/3789/NL-HaNA_1.01.02_3789_0025.jpg/1283,375,1129,3080/full/0/default.jpg", "iiif_url")</f>
        <v/>
      </c>
    </row>
    <row r="4941">
      <c r="A4941" t="inlineStr">
        <is>
          <t>NL-HaNA_1.01.02_3789_0025-page-48</t>
        </is>
      </c>
      <c r="B4941" t="inlineStr">
        <is>
          <t>NL-HaNA_1.01.02_3789_0025-column-1383-475-929-2880</t>
        </is>
      </c>
      <c r="C4941" t="inlineStr">
        <is>
          <t>repeat_lemma</t>
        </is>
      </c>
      <c r="D4941" t="n">
        <v>1571</v>
      </c>
      <c r="E4941" t="n">
        <v>1920</v>
      </c>
      <c r="F4941" t="inlineStr">
        <is>
          <t xml:space="preserve">        gepermitteert te declareeren voor ver-</t>
        </is>
      </c>
      <c r="G4941">
        <f>HYPERLINK("https://images.diginfra.net/iiif/NL-HaNA_1.01.02/3789/NL-HaNA_1.01.02_3789_0025.jpg/1283,375,1129,3080/full/0/default.jpg", "iiif_url")</f>
        <v/>
      </c>
    </row>
    <row r="4942">
      <c r="A4942" t="inlineStr">
        <is>
          <t>NL-HaNA_1.01.02_3789_0025-page-48</t>
        </is>
      </c>
      <c r="B4942" t="inlineStr">
        <is>
          <t>NL-HaNA_1.01.02_3789_0025-column-1383-475-929-2880</t>
        </is>
      </c>
      <c r="C4942" t="inlineStr">
        <is>
          <t>continuation</t>
        </is>
      </c>
      <c r="D4942" t="n">
        <v>1449</v>
      </c>
      <c r="E4942" t="n">
        <v>1962</v>
      </c>
      <c r="F4942" t="inlineStr">
        <is>
          <t xml:space="preserve">    nieuwinge van fijn H' apen boven de Deur.</t>
        </is>
      </c>
      <c r="G4942">
        <f>HYPERLINK("https://images.diginfra.net/iiif/NL-HaNA_1.01.02/3789/NL-HaNA_1.01.02_3789_0025.jpg/1283,375,1129,3080/full/0/default.jpg", "iiif_url")</f>
        <v/>
      </c>
    </row>
    <row r="4943">
      <c r="A4943" t="inlineStr">
        <is>
          <t>NL-HaNA_1.01.02_3789_0025-page-48</t>
        </is>
      </c>
      <c r="B4943" t="inlineStr">
        <is>
          <t>NL-HaNA_1.01.02_3789_0025-column-1383-475-929-2880</t>
        </is>
      </c>
      <c r="C4943" t="inlineStr">
        <is>
          <t>continuation</t>
        </is>
      </c>
      <c r="D4943" t="n">
        <v>1459</v>
      </c>
      <c r="E4943" t="n">
        <v>2024</v>
      </c>
      <c r="F4943" t="inlineStr">
        <is>
          <t xml:space="preserve">    222.</t>
        </is>
      </c>
      <c r="G4943">
        <f>HYPERLINK("https://images.diginfra.net/iiif/NL-HaNA_1.01.02/3789/NL-HaNA_1.01.02_3789_0025.jpg/1283,375,1129,3080/full/0/default.jpg", "iiif_url")</f>
        <v/>
      </c>
    </row>
    <row r="4944">
      <c r="A4944" t="inlineStr">
        <is>
          <t>NL-HaNA_1.01.02_3789_0025-page-48</t>
        </is>
      </c>
      <c r="B4944" t="inlineStr">
        <is>
          <t>NL-HaNA_1.01.02_3789_0025-column-1383-475-929-2880</t>
        </is>
      </c>
      <c r="C4944" t="inlineStr">
        <is>
          <t>repeat_lemma</t>
        </is>
      </c>
      <c r="D4944" t="n">
        <v>1571</v>
      </c>
      <c r="E4944" t="n">
        <v>2058</v>
      </c>
      <c r="F4944" t="inlineStr">
        <is>
          <t xml:space="preserve">        getermitteert het Hof te volgen, en</t>
        </is>
      </c>
      <c r="G4944">
        <f>HYPERLINK("https://images.diginfra.net/iiif/NL-HaNA_1.01.02/3789/NL-HaNA_1.01.02_3789_0025.jpg/1283,375,1129,3080/full/0/default.jpg", "iiif_url")</f>
        <v/>
      </c>
    </row>
    <row r="4945">
      <c r="A4945" t="inlineStr">
        <is>
          <t>NL-HaNA_1.01.02_3789_0025-page-48</t>
        </is>
      </c>
      <c r="B4945" t="inlineStr">
        <is>
          <t>NL-HaNA_1.01.02_3789_0025-column-1383-475-929-2880</t>
        </is>
      </c>
      <c r="C4945" t="inlineStr">
        <is>
          <t>continuation</t>
        </is>
      </c>
      <c r="D4945" t="n">
        <v>1456</v>
      </c>
      <c r="E4945" t="n">
        <v>2111</v>
      </c>
      <c r="F4945" t="inlineStr">
        <is>
          <t xml:space="preserve">    daar voor te declareeren. 241.</t>
        </is>
      </c>
      <c r="G4945">
        <f>HYPERLINK("https://images.diginfra.net/iiif/NL-HaNA_1.01.02/3789/NL-HaNA_1.01.02_3789_0025.jpg/1283,375,1129,3080/full/0/default.jpg", "iiif_url")</f>
        <v/>
      </c>
    </row>
    <row r="4946">
      <c r="A4946" t="inlineStr">
        <is>
          <t>NL-HaNA_1.01.02_3789_0025-page-48</t>
        </is>
      </c>
      <c r="B4946" t="inlineStr">
        <is>
          <t>NL-HaNA_1.01.02_3789_0025-column-1383-475-929-2880</t>
        </is>
      </c>
      <c r="C4946" t="inlineStr">
        <is>
          <t>non_index_line</t>
        </is>
      </c>
      <c r="D4946" t="n">
        <v>1578</v>
      </c>
      <c r="E4946" t="n">
        <v>2154</v>
      </c>
      <c r="F4946" t="inlineStr">
        <is>
          <t xml:space="preserve">        Perez notificeerende de onbeqguaamheyt</t>
        </is>
      </c>
      <c r="G4946">
        <f>HYPERLINK("https://images.diginfra.net/iiif/NL-HaNA_1.01.02/3789/NL-HaNA_1.01.02_3789_0025.jpg/1283,375,1129,3080/full/0/default.jpg", "iiif_url")</f>
        <v/>
      </c>
    </row>
    <row r="4947">
      <c r="A4947" t="inlineStr">
        <is>
          <t>NL-HaNA_1.01.02_3789_0025-page-48</t>
        </is>
      </c>
      <c r="B4947" t="inlineStr">
        <is>
          <t>NL-HaNA_1.01.02_3789_0025-column-1383-475-929-2880</t>
        </is>
      </c>
      <c r="C4947" t="inlineStr">
        <is>
          <t>continuation</t>
        </is>
      </c>
      <c r="D4947" t="n">
        <v>1456</v>
      </c>
      <c r="E4947" t="n">
        <v>2203</v>
      </c>
      <c r="F4947" t="inlineStr">
        <is>
          <t xml:space="preserve">    van den Consul van Halen, by Hollandt</t>
        </is>
      </c>
      <c r="G4947">
        <f>HYPERLINK("https://images.diginfra.net/iiif/NL-HaNA_1.01.02/3789/NL-HaNA_1.01.02_3789_0025.jpg/1283,375,1129,3080/full/0/default.jpg", "iiif_url")</f>
        <v/>
      </c>
    </row>
    <row r="4948">
      <c r="A4948" t="inlineStr">
        <is>
          <t>NL-HaNA_1.01.02_3789_0025-page-48</t>
        </is>
      </c>
      <c r="B4948" t="inlineStr">
        <is>
          <t>NL-HaNA_1.01.02_3789_0025-column-1383-475-929-2880</t>
        </is>
      </c>
      <c r="C4948" t="inlineStr">
        <is>
          <t>continuation</t>
        </is>
      </c>
      <c r="D4948" t="n">
        <v>1454</v>
      </c>
      <c r="E4948" t="n">
        <v>2252</v>
      </c>
      <c r="F4948" t="inlineStr">
        <is>
          <t xml:space="preserve">    overgenoomen. 278.</t>
        </is>
      </c>
      <c r="G4948">
        <f>HYPERLINK("https://images.diginfra.net/iiif/NL-HaNA_1.01.02/3789/NL-HaNA_1.01.02_3789_0025.jpg/1283,375,1129,3080/full/0/default.jpg", "iiif_url")</f>
        <v/>
      </c>
    </row>
    <row r="4949">
      <c r="A4949" t="inlineStr">
        <is>
          <t>NL-HaNA_1.01.02_3789_0025-page-48</t>
        </is>
      </c>
      <c r="B4949" t="inlineStr">
        <is>
          <t>NL-HaNA_1.01.02_3789_0025-column-1383-475-929-2880</t>
        </is>
      </c>
      <c r="C4949" t="inlineStr">
        <is>
          <t>non_index_line</t>
        </is>
      </c>
      <c r="D4949" t="n">
        <v>1580</v>
      </c>
      <c r="E4949" t="n">
        <v>2298</v>
      </c>
      <c r="F4949" t="inlineStr">
        <is>
          <t xml:space="preserve">        wersôeck om eenige posten in reecke-</t>
        </is>
      </c>
      <c r="G4949">
        <f>HYPERLINK("https://images.diginfra.net/iiif/NL-HaNA_1.01.02/3789/NL-HaNA_1.01.02_3789_0025.jpg/1283,375,1129,3080/full/0/default.jpg", "iiif_url")</f>
        <v/>
      </c>
    </row>
    <row r="4950">
      <c r="A4950" t="inlineStr">
        <is>
          <t>NL-HaNA_1.01.02_3789_0025-page-48</t>
        </is>
      </c>
      <c r="B4950" t="inlineStr">
        <is>
          <t>NL-HaNA_1.01.02_3789_0025-column-1383-475-929-2880</t>
        </is>
      </c>
      <c r="C4950" t="inlineStr">
        <is>
          <t>continuation</t>
        </is>
      </c>
      <c r="D4950" t="n">
        <v>1452</v>
      </c>
      <c r="E4950" t="n">
        <v>2347</v>
      </c>
      <c r="F4950" t="inlineStr">
        <is>
          <t xml:space="preserve">    ninge te moogen brengen, te examineeren.</t>
        </is>
      </c>
      <c r="G4950">
        <f>HYPERLINK("https://images.diginfra.net/iiif/NL-HaNA_1.01.02/3789/NL-HaNA_1.01.02_3789_0025.jpg/1283,375,1129,3080/full/0/default.jpg", "iiif_url")</f>
        <v/>
      </c>
    </row>
    <row r="4951">
      <c r="A4951" t="inlineStr">
        <is>
          <t>NL-HaNA_1.01.02_3789_0025-page-48</t>
        </is>
      </c>
      <c r="B4951" t="inlineStr">
        <is>
          <t>NL-HaNA_1.01.02_3789_0025-column-1383-475-929-2880</t>
        </is>
      </c>
      <c r="C4951" t="inlineStr">
        <is>
          <t>continuation</t>
        </is>
      </c>
      <c r="D4951" t="n">
        <v>1456</v>
      </c>
      <c r="E4951" t="n">
        <v>2401</v>
      </c>
      <c r="F4951" t="inlineStr">
        <is>
          <t xml:space="preserve">    288.</t>
        </is>
      </c>
      <c r="G4951">
        <f>HYPERLINK("https://images.diginfra.net/iiif/NL-HaNA_1.01.02/3789/NL-HaNA_1.01.02_3789_0025.jpg/1283,375,1129,3080/full/0/default.jpg", "iiif_url")</f>
        <v/>
      </c>
    </row>
    <row r="4952">
      <c r="A4952" t="inlineStr">
        <is>
          <t>NL-HaNA_1.01.02_3789_0025-page-48</t>
        </is>
      </c>
      <c r="B4952" t="inlineStr">
        <is>
          <t>NL-HaNA_1.01.02_3789_0025-column-1383-475-929-2880</t>
        </is>
      </c>
      <c r="C4952" t="inlineStr">
        <is>
          <t>non_index_line</t>
        </is>
      </c>
      <c r="D4952" t="n">
        <v>1576</v>
      </c>
      <c r="E4952" t="n">
        <v>2435</v>
      </c>
      <c r="F4952" t="inlineStr">
        <is>
          <t xml:space="preserve">        wersoeck om het Hof na St. lldefonse</t>
        </is>
      </c>
      <c r="G4952">
        <f>HYPERLINK("https://images.diginfra.net/iiif/NL-HaNA_1.01.02/3789/NL-HaNA_1.01.02_3789_0025.jpg/1283,375,1129,3080/full/0/default.jpg", "iiif_url")</f>
        <v/>
      </c>
    </row>
    <row r="4953">
      <c r="A4953" t="inlineStr">
        <is>
          <t>NL-HaNA_1.01.02_3789_0025-page-48</t>
        </is>
      </c>
      <c r="B4953" t="inlineStr">
        <is>
          <t>NL-HaNA_1.01.02_3789_0025-column-1383-475-929-2880</t>
        </is>
      </c>
      <c r="C4953" t="inlineStr">
        <is>
          <t>continuation</t>
        </is>
      </c>
      <c r="D4953" t="n">
        <v>1454</v>
      </c>
      <c r="E4953" t="n">
        <v>2492</v>
      </c>
      <c r="F4953" t="inlineStr">
        <is>
          <t xml:space="preserve">    te mogen volgen, te examineeren. 289.</t>
        </is>
      </c>
      <c r="G4953">
        <f>HYPERLINK("https://images.diginfra.net/iiif/NL-HaNA_1.01.02/3789/NL-HaNA_1.01.02_3789_0025.jpg/1283,375,1129,3080/full/0/default.jpg", "iiif_url")</f>
        <v/>
      </c>
    </row>
    <row r="4954">
      <c r="A4954" t="inlineStr">
        <is>
          <t>NL-HaNA_1.01.02_3789_0025-page-48</t>
        </is>
      </c>
      <c r="B4954" t="inlineStr">
        <is>
          <t>NL-HaNA_1.01.02_3789_0025-column-1383-475-929-2880</t>
        </is>
      </c>
      <c r="C4954" t="inlineStr">
        <is>
          <t>repeat_lemma</t>
        </is>
      </c>
      <c r="D4954" t="n">
        <v>1573</v>
      </c>
      <c r="E4954" t="n">
        <v>2536</v>
      </c>
      <c r="F4954" t="inlineStr">
        <is>
          <t xml:space="preserve">        om de reyse na Segovia te declareren,</t>
        </is>
      </c>
      <c r="G4954">
        <f>HYPERLINK("https://images.diginfra.net/iiif/NL-HaNA_1.01.02/3789/NL-HaNA_1.01.02_3789_0025.jpg/1283,375,1129,3080/full/0/default.jpg", "iiif_url")</f>
        <v/>
      </c>
    </row>
    <row r="4955">
      <c r="A4955" t="inlineStr">
        <is>
          <t>NL-HaNA_1.01.02_3789_0025-page-48</t>
        </is>
      </c>
      <c r="B4955" t="inlineStr">
        <is>
          <t>NL-HaNA_1.01.02_3789_0025-column-1383-475-929-2880</t>
        </is>
      </c>
      <c r="C4955" t="inlineStr">
        <is>
          <t>continuation</t>
        </is>
      </c>
      <c r="D4955" t="n">
        <v>1452</v>
      </c>
      <c r="E4955" t="n">
        <v>2593</v>
      </c>
      <c r="F4955" t="inlineStr">
        <is>
          <t xml:space="preserve">    te examineeren. 314.</t>
        </is>
      </c>
      <c r="G4955">
        <f>HYPERLINK("https://images.diginfra.net/iiif/NL-HaNA_1.01.02/3789/NL-HaNA_1.01.02_3789_0025.jpg/1283,375,1129,3080/full/0/default.jpg", "iiif_url")</f>
        <v/>
      </c>
    </row>
    <row r="4956">
      <c r="A4956" t="inlineStr">
        <is>
          <t>NL-HaNA_1.01.02_3789_0025-page-48</t>
        </is>
      </c>
      <c r="B4956" t="inlineStr">
        <is>
          <t>NL-HaNA_1.01.02_3789_0025-column-1383-475-929-2880</t>
        </is>
      </c>
      <c r="C4956" t="inlineStr">
        <is>
          <t>non_index_line</t>
        </is>
      </c>
      <c r="D4956" t="n">
        <v>1581</v>
      </c>
      <c r="E4956" t="n">
        <v>2632</v>
      </c>
      <c r="F4956" t="inlineStr">
        <is>
          <t xml:space="preserve">        versoeck om voor transport van een</t>
        </is>
      </c>
      <c r="G4956">
        <f>HYPERLINK("https://images.diginfra.net/iiif/NL-HaNA_1.01.02/3789/NL-HaNA_1.01.02_3789_0025.jpg/1283,375,1129,3080/full/0/default.jpg", "iiif_url")</f>
        <v/>
      </c>
    </row>
    <row r="4957">
      <c r="A4957" t="inlineStr">
        <is>
          <t>NL-HaNA_1.01.02_3789_0025-page-48</t>
        </is>
      </c>
      <c r="B4957" t="inlineStr">
        <is>
          <t>NL-HaNA_1.01.02_3789_0025-column-1383-475-929-2880</t>
        </is>
      </c>
      <c r="C4957" t="inlineStr">
        <is>
          <t>continuation</t>
        </is>
      </c>
      <c r="D4957" t="n">
        <v>1454</v>
      </c>
      <c r="E4957" t="n">
        <v>2684</v>
      </c>
      <c r="F4957" t="inlineStr">
        <is>
          <t xml:space="preserve">    nieuwe Secretaris te moogen declareeren, te</t>
        </is>
      </c>
      <c r="G4957">
        <f>HYPERLINK("https://images.diginfra.net/iiif/NL-HaNA_1.01.02/3789/NL-HaNA_1.01.02_3789_0025.jpg/1283,375,1129,3080/full/0/default.jpg", "iiif_url")</f>
        <v/>
      </c>
    </row>
    <row r="4958">
      <c r="A4958" t="inlineStr">
        <is>
          <t>NL-HaNA_1.01.02_3789_0025-page-48</t>
        </is>
      </c>
      <c r="B4958" t="inlineStr">
        <is>
          <t>NL-HaNA_1.01.02_3789_0025-column-1383-475-929-2880</t>
        </is>
      </c>
      <c r="C4958" t="inlineStr">
        <is>
          <t>continuation</t>
        </is>
      </c>
      <c r="D4958" t="n">
        <v>1454</v>
      </c>
      <c r="E4958" t="n">
        <v>2737</v>
      </c>
      <c r="F4958" t="inlineStr">
        <is>
          <t xml:space="preserve">    enamineeren. 325.</t>
        </is>
      </c>
      <c r="G4958">
        <f>HYPERLINK("https://images.diginfra.net/iiif/NL-HaNA_1.01.02/3789/NL-HaNA_1.01.02_3789_0025.jpg/1283,375,1129,3080/full/0/default.jpg", "iiif_url")</f>
        <v/>
      </c>
    </row>
    <row r="4959">
      <c r="A4959" t="inlineStr">
        <is>
          <t>NL-HaNA_1.01.02_3789_0025-page-48</t>
        </is>
      </c>
      <c r="B4959" t="inlineStr">
        <is>
          <t>NL-HaNA_1.01.02_3789_0025-column-1383-475-929-2880</t>
        </is>
      </c>
      <c r="C4959" t="inlineStr">
        <is>
          <t>non_index_line</t>
        </is>
      </c>
      <c r="D4959" t="n">
        <v>1576</v>
      </c>
      <c r="E4959" t="n">
        <v>2778</v>
      </c>
      <c r="F4959" t="inlineStr">
        <is>
          <t xml:space="preserve">        om den kleynen rouw te mogen decla-</t>
        </is>
      </c>
      <c r="G4959">
        <f>HYPERLINK("https://images.diginfra.net/iiif/NL-HaNA_1.01.02/3789/NL-HaNA_1.01.02_3789_0025.jpg/1283,375,1129,3080/full/0/default.jpg", "iiif_url")</f>
        <v/>
      </c>
    </row>
    <row r="4960">
      <c r="A4960" t="inlineStr">
        <is>
          <t>NL-HaNA_1.01.02_3789_0025-page-48</t>
        </is>
      </c>
      <c r="B4960" t="inlineStr">
        <is>
          <t>NL-HaNA_1.01.02_3789_0025-column-1383-475-929-2880</t>
        </is>
      </c>
      <c r="C4960" t="inlineStr">
        <is>
          <t>continuation</t>
        </is>
      </c>
      <c r="D4960" t="n">
        <v>1452</v>
      </c>
      <c r="E4960" t="n">
        <v>2826</v>
      </c>
      <c r="F4960" t="inlineStr">
        <is>
          <t xml:space="preserve">    reeren, ende wat som voor grooten en kley-</t>
        </is>
      </c>
      <c r="G4960">
        <f>HYPERLINK("https://images.diginfra.net/iiif/NL-HaNA_1.01.02/3789/NL-HaNA_1.01.02_3789_0025.jpg/1283,375,1129,3080/full/0/default.jpg", "iiif_url")</f>
        <v/>
      </c>
    </row>
    <row r="4961">
      <c r="A4961" t="inlineStr">
        <is>
          <t>NL-HaNA_1.01.02_3789_0025-page-48</t>
        </is>
      </c>
      <c r="B4961" t="inlineStr">
        <is>
          <t>NL-HaNA_1.01.02_3789_0025-column-1383-475-929-2880</t>
        </is>
      </c>
      <c r="C4961" t="inlineStr">
        <is>
          <t>continuation</t>
        </is>
      </c>
      <c r="D4961" t="n">
        <v>1452</v>
      </c>
      <c r="E4961" t="n">
        <v>2875</v>
      </c>
      <c r="F4961" t="inlineStr">
        <is>
          <t xml:space="preserve">    nen rouw moet declareren, te examineeren.</t>
        </is>
      </c>
      <c r="G4961">
        <f>HYPERLINK("https://images.diginfra.net/iiif/NL-HaNA_1.01.02/3789/NL-HaNA_1.01.02_3789_0025.jpg/1283,375,1129,3080/full/0/default.jpg", "iiif_url")</f>
        <v/>
      </c>
    </row>
    <row r="4962">
      <c r="A4962" t="inlineStr">
        <is>
          <t>NL-HaNA_1.01.02_3789_0025-page-48</t>
        </is>
      </c>
      <c r="B4962" t="inlineStr">
        <is>
          <t>NL-HaNA_1.01.02_3789_0025-column-1383-475-929-2880</t>
        </is>
      </c>
      <c r="C4962" t="inlineStr">
        <is>
          <t>continuation</t>
        </is>
      </c>
      <c r="D4962" t="n">
        <v>1459</v>
      </c>
      <c r="E4962" t="n">
        <v>2935</v>
      </c>
      <c r="F4962" t="inlineStr">
        <is>
          <t xml:space="preserve">    252.</t>
        </is>
      </c>
      <c r="G4962">
        <f>HYPERLINK("https://images.diginfra.net/iiif/NL-HaNA_1.01.02/3789/NL-HaNA_1.01.02_3789_0025.jpg/1283,375,1129,3080/full/0/default.jpg", "iiif_url")</f>
        <v/>
      </c>
    </row>
    <row r="4963">
      <c r="A4963" t="inlineStr">
        <is>
          <t>NL-HaNA_1.01.02_3789_0025-page-48</t>
        </is>
      </c>
      <c r="B4963" t="inlineStr">
        <is>
          <t>NL-HaNA_1.01.02_3789_0025-column-1383-475-929-2880</t>
        </is>
      </c>
      <c r="C4963" t="inlineStr">
        <is>
          <t>repeat_lemma</t>
        </is>
      </c>
      <c r="D4963" t="n">
        <v>1569</v>
      </c>
      <c r="E4963" t="n">
        <v>2966</v>
      </c>
      <c r="F4963" t="inlineStr">
        <is>
          <t xml:space="preserve">        gelast Peres zoo weer komt te spreec-</t>
        </is>
      </c>
      <c r="G4963">
        <f>HYPERLINK("https://images.diginfra.net/iiif/NL-HaNA_1.01.02/3789/NL-HaNA_1.01.02_3789_0025.jpg/1283,375,1129,3080/full/0/default.jpg", "iiif_url")</f>
        <v/>
      </c>
    </row>
    <row r="4964">
      <c r="A4964" t="inlineStr">
        <is>
          <t>NL-HaNA_1.01.02_3789_0025-page-48</t>
        </is>
      </c>
      <c r="B4964" t="inlineStr">
        <is>
          <t>NL-HaNA_1.01.02_3789_0025-column-1383-475-929-2880</t>
        </is>
      </c>
      <c r="C4964" t="inlineStr">
        <is>
          <t>continuation</t>
        </is>
      </c>
      <c r="D4964" t="n">
        <v>1452</v>
      </c>
      <c r="E4964" t="n">
        <v>3019</v>
      </c>
      <c r="F4964" t="inlineStr">
        <is>
          <t xml:space="preserve">    ken van den Consul Haalen van de handt</t>
        </is>
      </c>
      <c r="G4964">
        <f>HYPERLINK("https://images.diginfra.net/iiif/NL-HaNA_1.01.02/3789/NL-HaNA_1.01.02_3789_0025.jpg/1283,375,1129,3080/full/0/default.jpg", "iiif_url")</f>
        <v/>
      </c>
    </row>
    <row r="4965">
      <c r="A4965" t="inlineStr">
        <is>
          <t>NL-HaNA_1.01.02_3789_0025-page-48</t>
        </is>
      </c>
      <c r="B4965" t="inlineStr">
        <is>
          <t>NL-HaNA_1.01.02_3789_0025-column-1383-475-929-2880</t>
        </is>
      </c>
      <c r="C4965" t="inlineStr">
        <is>
          <t>continuation</t>
        </is>
      </c>
      <c r="D4965" t="n">
        <v>1452</v>
      </c>
      <c r="E4965" t="n">
        <v>3069</v>
      </c>
      <c r="F4965" t="inlineStr">
        <is>
          <t xml:space="preserve">    te wiisen. 371.</t>
        </is>
      </c>
      <c r="G4965">
        <f>HYPERLINK("https://images.diginfra.net/iiif/NL-HaNA_1.01.02/3789/NL-HaNA_1.01.02_3789_0025.jpg/1283,375,1129,3080/full/0/default.jpg", "iiif_url")</f>
        <v/>
      </c>
    </row>
    <row r="4966">
      <c r="A4966" t="inlineStr">
        <is>
          <t>NL-HaNA_1.01.02_3789_0025-page-48</t>
        </is>
      </c>
      <c r="B4966" t="inlineStr">
        <is>
          <t>NL-HaNA_1.01.02_3789_0025-column-1383-475-929-2880</t>
        </is>
      </c>
      <c r="C4966" t="inlineStr">
        <is>
          <t>non_index_line</t>
        </is>
      </c>
      <c r="D4966" t="n">
        <v>1576</v>
      </c>
      <c r="E4966" t="n">
        <v>3111</v>
      </c>
      <c r="F4966" t="inlineStr">
        <is>
          <t xml:space="preserve">        rapport raakende het retardement der</t>
        </is>
      </c>
      <c r="G4966">
        <f>HYPERLINK("https://images.diginfra.net/iiif/NL-HaNA_1.01.02/3789/NL-HaNA_1.01.02_3789_0025.jpg/1283,375,1129,3080/full/0/default.jpg", "iiif_url")</f>
        <v/>
      </c>
    </row>
    <row r="4967">
      <c r="A4967" t="inlineStr">
        <is>
          <t>NL-HaNA_1.01.02_3789_0025-page-48</t>
        </is>
      </c>
      <c r="B4967" t="inlineStr">
        <is>
          <t>NL-HaNA_1.01.02_3789_0025-column-1383-475-929-2880</t>
        </is>
      </c>
      <c r="C4967" t="inlineStr">
        <is>
          <t>continuation</t>
        </is>
      </c>
      <c r="D4967" t="n">
        <v>1452</v>
      </c>
      <c r="E4967" t="n">
        <v>3164</v>
      </c>
      <c r="F4967" t="inlineStr">
        <is>
          <t xml:space="preserve">    Lissabonsche Brieven in en uyt dese Landen</t>
        </is>
      </c>
      <c r="G4967">
        <f>HYPERLINK("https://images.diginfra.net/iiif/NL-HaNA_1.01.02/3789/NL-HaNA_1.01.02_3789_0025.jpg/1283,375,1129,3080/full/0/default.jpg", "iiif_url")</f>
        <v/>
      </c>
    </row>
    <row r="4968">
      <c r="A4968" t="inlineStr">
        <is>
          <t>NL-HaNA_1.01.02_3789_0025-page-48</t>
        </is>
      </c>
      <c r="B4968" t="inlineStr">
        <is>
          <t>NL-HaNA_1.01.02_3789_0025-column-1383-475-929-2880</t>
        </is>
      </c>
      <c r="C4968" t="inlineStr">
        <is>
          <t>continuation</t>
        </is>
      </c>
      <c r="D4968" t="n">
        <v>1452</v>
      </c>
      <c r="E4968" t="n">
        <v>3214</v>
      </c>
      <c r="F4968" t="inlineStr">
        <is>
          <t xml:space="preserve">    en resolutie. 375.</t>
        </is>
      </c>
      <c r="G4968">
        <f>HYPERLINK("https://images.diginfra.net/iiif/NL-HaNA_1.01.02/3789/NL-HaNA_1.01.02_3789_0025.jpg/1283,375,1129,3080/full/0/default.jpg", "iiif_url")</f>
        <v/>
      </c>
    </row>
    <row r="4969">
      <c r="A4969" t="inlineStr">
        <is>
          <t>NL-HaNA_1.01.02_3789_0025-page-48</t>
        </is>
      </c>
      <c r="B4969" t="inlineStr">
        <is>
          <t>NL-HaNA_1.01.02_3789_0025-column-1383-475-929-2880</t>
        </is>
      </c>
      <c r="C4969" t="inlineStr">
        <is>
          <t>repeat_lemma</t>
        </is>
      </c>
      <c r="D4969" t="n">
        <v>1567</v>
      </c>
      <c r="E4969" t="n">
        <v>3257</v>
      </c>
      <c r="F4969" t="inlineStr">
        <is>
          <t xml:space="preserve">        gepermitteert voor reysen, &amp;c. te de-</t>
        </is>
      </c>
      <c r="G4969">
        <f>HYPERLINK("https://images.diginfra.net/iiif/NL-HaNA_1.01.02/3789/NL-HaNA_1.01.02_3789_0025.jpg/1283,375,1129,3080/full/0/default.jpg", "iiif_url")</f>
        <v/>
      </c>
    </row>
    <row r="4970">
      <c r="A4970" t="inlineStr">
        <is>
          <t>NL-HaNA_1.01.02_3789_0025-page-48</t>
        </is>
      </c>
      <c r="B4970" t="inlineStr">
        <is>
          <t>NL-HaNA_1.01.02_3789_0025-column-1383-475-929-2880</t>
        </is>
      </c>
      <c r="C4970" t="inlineStr">
        <is>
          <t>continuation</t>
        </is>
      </c>
      <c r="D4970" t="n">
        <v>1452</v>
      </c>
      <c r="E4970" t="n">
        <v>3306</v>
      </c>
      <c r="F4970" t="inlineStr">
        <is>
          <t xml:space="preserve">    clareeren, item den rouw over den Koningh</t>
        </is>
      </c>
      <c r="G4970">
        <f>HYPERLINK("https://images.diginfra.net/iiif/NL-HaNA_1.01.02/3789/NL-HaNA_1.01.02_3789_0025.jpg/1283,375,1129,3080/full/0/default.jpg", "iiif_url")</f>
        <v/>
      </c>
    </row>
    <row r="4974">
      <c r="A4974" t="inlineStr">
        <is>
          <t>NL-HaNA_1.01.02_3789_0025-page-49</t>
        </is>
      </c>
      <c r="B4974" t="inlineStr">
        <is>
          <t>NL-HaNA_1.01.02_3789_0025-column-2521-460-883-2886</t>
        </is>
      </c>
      <c r="C4974" t="inlineStr">
        <is>
          <t>lemma</t>
        </is>
      </c>
      <c r="D4974" t="n">
        <v>2557</v>
      </c>
      <c r="E4974" t="n">
        <v>446</v>
      </c>
      <c r="F4974" t="inlineStr">
        <is>
          <t>van Sardinien , en voor reyskosten van ijn</t>
        </is>
      </c>
      <c r="G4974">
        <f>HYPERLINK("https://images.diginfra.net/iiif/NL-HaNA_1.01.02/3789/NL-HaNA_1.01.02_3789_0025.jpg/2421,360,1083,3086/full/0/default.jpg", "iiif_url")</f>
        <v/>
      </c>
    </row>
    <row r="4975">
      <c r="A4975" t="inlineStr">
        <is>
          <t>NL-HaNA_1.01.02_3789_0025-page-49</t>
        </is>
      </c>
      <c r="B4975" t="inlineStr">
        <is>
          <t>NL-HaNA_1.01.02_3789_0025-column-2521-460-883-2886</t>
        </is>
      </c>
      <c r="C4975" t="inlineStr">
        <is>
          <t>lemma</t>
        </is>
      </c>
      <c r="D4975" t="n">
        <v>2557</v>
      </c>
      <c r="E4975" t="n">
        <v>505</v>
      </c>
      <c r="F4975" t="inlineStr">
        <is>
          <t>Secretaris. 414.</t>
        </is>
      </c>
      <c r="G4975">
        <f>HYPERLINK("https://images.diginfra.net/iiif/NL-HaNA_1.01.02/3789/NL-HaNA_1.01.02_3789_0025.jpg/2421,360,1083,3086/full/0/default.jpg", "iiif_url")</f>
        <v/>
      </c>
    </row>
    <row r="4976">
      <c r="A4976" t="inlineStr">
        <is>
          <t>NL-HaNA_1.01.02_3789_0025-page-49</t>
        </is>
      </c>
      <c r="B4976" t="inlineStr">
        <is>
          <t>NL-HaNA_1.01.02_3789_0025-column-2521-460-883-2886</t>
        </is>
      </c>
      <c r="C4976" t="inlineStr">
        <is>
          <t>continuation</t>
        </is>
      </c>
      <c r="D4976" t="n">
        <v>2674</v>
      </c>
      <c r="E4976" t="n">
        <v>549</v>
      </c>
      <c r="F4976" t="inlineStr">
        <is>
          <t xml:space="preserve">    om ordre of haar Hoogh Mogende haar</t>
        </is>
      </c>
      <c r="G4976">
        <f>HYPERLINK("https://images.diginfra.net/iiif/NL-HaNA_1.01.02/3789/NL-HaNA_1.01.02_3789_0025.jpg/2421,360,1083,3086/full/0/default.jpg", "iiif_url")</f>
        <v/>
      </c>
    </row>
    <row r="4977">
      <c r="A4977" t="inlineStr">
        <is>
          <t>NL-HaNA_1.01.02_3789_0025-page-49</t>
        </is>
      </c>
      <c r="B4977" t="inlineStr">
        <is>
          <t>NL-HaNA_1.01.02_3789_0025-column-2521-460-883-2886</t>
        </is>
      </c>
      <c r="C4977" t="inlineStr">
        <is>
          <t>lemma</t>
        </is>
      </c>
      <c r="D4977" t="n">
        <v>2555</v>
      </c>
      <c r="E4977" t="n">
        <v>597</v>
      </c>
      <c r="F4977" t="inlineStr">
        <is>
          <t>interesseerden wegens verbodt van Commercie</t>
        </is>
      </c>
      <c r="G4977">
        <f>HYPERLINK("https://images.diginfra.net/iiif/NL-HaNA_1.01.02/3789/NL-HaNA_1.01.02_3789_0025.jpg/2421,360,1083,3086/full/0/default.jpg", "iiif_url")</f>
        <v/>
      </c>
    </row>
    <row r="4978">
      <c r="A4978" t="inlineStr">
        <is>
          <t>NL-HaNA_1.01.02_3789_0025-page-49</t>
        </is>
      </c>
      <c r="B4978" t="inlineStr">
        <is>
          <t>NL-HaNA_1.01.02_3789_0025-column-2521-460-883-2886</t>
        </is>
      </c>
      <c r="C4978" t="inlineStr">
        <is>
          <t>lemma</t>
        </is>
      </c>
      <c r="D4978" t="n">
        <v>2557</v>
      </c>
      <c r="E4978" t="n">
        <v>646</v>
      </c>
      <c r="F4978" t="inlineStr">
        <is>
          <t>tusschen het Ryck en Spaigne , by Hollandt</t>
        </is>
      </c>
      <c r="G4978">
        <f>HYPERLINK("https://images.diginfra.net/iiif/NL-HaNA_1.01.02/3789/NL-HaNA_1.01.02_3789_0025.jpg/2421,360,1083,3086/full/0/default.jpg", "iiif_url")</f>
        <v/>
      </c>
    </row>
    <row r="4979">
      <c r="A4979" t="inlineStr">
        <is>
          <t>NL-HaNA_1.01.02_3789_0025-page-49</t>
        </is>
      </c>
      <c r="B4979" t="inlineStr">
        <is>
          <t>NL-HaNA_1.01.02_3789_0025-column-2521-460-883-2886</t>
        </is>
      </c>
      <c r="C4979" t="inlineStr">
        <is>
          <t>lemma</t>
        </is>
      </c>
      <c r="D4979" t="n">
        <v>2551</v>
      </c>
      <c r="E4979" t="n">
        <v>700</v>
      </c>
      <c r="F4979" t="inlineStr">
        <is>
          <t>overgenoomen. 455.</t>
        </is>
      </c>
      <c r="G4979">
        <f>HYPERLINK("https://images.diginfra.net/iiif/NL-HaNA_1.01.02/3789/NL-HaNA_1.01.02_3789_0025.jpg/2421,360,1083,3086/full/0/default.jpg", "iiif_url")</f>
        <v/>
      </c>
    </row>
    <row r="4980">
      <c r="A4980" t="inlineStr">
        <is>
          <t>NL-HaNA_1.01.02_3789_0025-page-49</t>
        </is>
      </c>
      <c r="B4980" t="inlineStr">
        <is>
          <t>NL-HaNA_1.01.02_3789_0025-column-2521-460-883-2886</t>
        </is>
      </c>
      <c r="C4980" t="inlineStr">
        <is>
          <t>repeat_lemma</t>
        </is>
      </c>
      <c r="D4980" t="n">
        <v>2670</v>
      </c>
      <c r="E4980" t="n">
        <v>741</v>
      </c>
      <c r="F4980" t="inlineStr">
        <is>
          <t xml:space="preserve">        gelast den Ambassadeur van Don Car-</t>
        </is>
      </c>
      <c r="G4980">
        <f>HYPERLINK("https://images.diginfra.net/iiif/NL-HaNA_1.01.02/3789/NL-HaNA_1.01.02_3789_0025.jpg/2421,360,1083,3086/full/0/default.jpg", "iiif_url")</f>
        <v/>
      </c>
    </row>
    <row r="4981">
      <c r="A4981" t="inlineStr">
        <is>
          <t>NL-HaNA_1.01.02_3789_0025-page-49</t>
        </is>
      </c>
      <c r="B4981" t="inlineStr">
        <is>
          <t>NL-HaNA_1.01.02_3789_0025-column-2521-460-883-2886</t>
        </is>
      </c>
      <c r="C4981" t="inlineStr">
        <is>
          <t>lemma</t>
        </is>
      </c>
      <c r="D4981" t="n">
        <v>2551</v>
      </c>
      <c r="E4981" t="n">
        <v>792</v>
      </c>
      <c r="F4981" t="inlineStr">
        <is>
          <t>los als Koningh van Napels, in die quali-</t>
        </is>
      </c>
      <c r="G4981">
        <f>HYPERLINK("https://images.diginfra.net/iiif/NL-HaNA_1.01.02/3789/NL-HaNA_1.01.02_3789_0025.jpg/2421,360,1083,3086/full/0/default.jpg", "iiif_url")</f>
        <v/>
      </c>
    </row>
    <row r="4982">
      <c r="A4982" t="inlineStr">
        <is>
          <t>NL-HaNA_1.01.02_3789_0025-page-49</t>
        </is>
      </c>
      <c r="B4982" t="inlineStr">
        <is>
          <t>NL-HaNA_1.01.02_3789_0025-column-2521-460-883-2886</t>
        </is>
      </c>
      <c r="C4982" t="inlineStr">
        <is>
          <t>lemma</t>
        </is>
      </c>
      <c r="D4982" t="n">
        <v>2548</v>
      </c>
      <c r="E4982" t="n">
        <v>839</v>
      </c>
      <c r="F4982" t="inlineStr">
        <is>
          <t>teyt niet te erkennen. 467.</t>
        </is>
      </c>
      <c r="G4982">
        <f>HYPERLINK("https://images.diginfra.net/iiif/NL-HaNA_1.01.02/3789/NL-HaNA_1.01.02_3789_0025.jpg/2421,360,1083,3086/full/0/default.jpg", "iiif_url")</f>
        <v/>
      </c>
    </row>
    <row r="4983">
      <c r="A4983" t="inlineStr">
        <is>
          <t>NL-HaNA_1.01.02_3789_0025-page-49</t>
        </is>
      </c>
      <c r="B4983" t="inlineStr">
        <is>
          <t>NL-HaNA_1.01.02_3789_0025-column-2521-460-883-2886</t>
        </is>
      </c>
      <c r="C4983" t="inlineStr">
        <is>
          <t>repeat_lemma</t>
        </is>
      </c>
      <c r="D4983" t="n">
        <v>2672</v>
      </c>
      <c r="E4983" t="n">
        <v>889</v>
      </c>
      <c r="F4983" t="inlineStr">
        <is>
          <t xml:space="preserve">        devoir te doen tot restitutie van Schip</t>
        </is>
      </c>
      <c r="G4983">
        <f>HYPERLINK("https://images.diginfra.net/iiif/NL-HaNA_1.01.02/3789/NL-HaNA_1.01.02_3789_0025.jpg/2421,360,1083,3086/full/0/default.jpg", "iiif_url")</f>
        <v/>
      </c>
    </row>
    <row r="4984">
      <c r="A4984" t="inlineStr">
        <is>
          <t>NL-HaNA_1.01.02_3789_0025-page-49</t>
        </is>
      </c>
      <c r="B4984" t="inlineStr">
        <is>
          <t>NL-HaNA_1.01.02_3789_0025-column-2521-460-883-2886</t>
        </is>
      </c>
      <c r="C4984" t="inlineStr">
        <is>
          <t>lemma</t>
        </is>
      </c>
      <c r="D4984" t="n">
        <v>2548</v>
      </c>
      <c r="E4984" t="n">
        <v>934</v>
      </c>
      <c r="F4984" t="inlineStr">
        <is>
          <t>en Goederen van Gedeputeerden van die van</t>
        </is>
      </c>
      <c r="G4984">
        <f>HYPERLINK("https://images.diginfra.net/iiif/NL-HaNA_1.01.02/3789/NL-HaNA_1.01.02_3789_0025.jpg/2421,360,1083,3086/full/0/default.jpg", "iiif_url")</f>
        <v/>
      </c>
    </row>
    <row r="4985">
      <c r="A4985" t="inlineStr">
        <is>
          <t>NL-HaNA_1.01.02_3789_0025-page-49</t>
        </is>
      </c>
      <c r="B4985" t="inlineStr">
        <is>
          <t>NL-HaNA_1.01.02_3789_0025-column-2521-460-883-2886</t>
        </is>
      </c>
      <c r="C4985" t="inlineStr">
        <is>
          <t>lemma</t>
        </is>
      </c>
      <c r="D4985" t="n">
        <v>2551</v>
      </c>
      <c r="E4985" t="n">
        <v>984</v>
      </c>
      <c r="F4985" t="inlineStr">
        <is>
          <t>Tunis versoght. 467.</t>
        </is>
      </c>
      <c r="G4985">
        <f>HYPERLINK("https://images.diginfra.net/iiif/NL-HaNA_1.01.02/3789/NL-HaNA_1.01.02_3789_0025.jpg/2421,360,1083,3086/full/0/default.jpg", "iiif_url")</f>
        <v/>
      </c>
    </row>
    <row r="4986">
      <c r="A4986" t="inlineStr">
        <is>
          <t>NL-HaNA_1.01.02_3789_0025-page-49</t>
        </is>
      </c>
      <c r="B4986" t="inlineStr">
        <is>
          <t>NL-HaNA_1.01.02_3789_0025-column-2521-460-883-2886</t>
        </is>
      </c>
      <c r="C4986" t="inlineStr">
        <is>
          <t>repeat_lemma</t>
        </is>
      </c>
      <c r="D4986" t="n">
        <v>2672</v>
      </c>
      <c r="E4986" t="n">
        <v>1035</v>
      </c>
      <c r="F4986" t="inlineStr">
        <is>
          <t xml:space="preserve">        om haar Hoogh Mogende goedtvinden</t>
        </is>
      </c>
      <c r="G4986">
        <f>HYPERLINK("https://images.diginfra.net/iiif/NL-HaNA_1.01.02/3789/NL-HaNA_1.01.02_3789_0025.jpg/2421,360,1083,3086/full/0/default.jpg", "iiif_url")</f>
        <v/>
      </c>
    </row>
    <row r="4987">
      <c r="A4987" t="inlineStr">
        <is>
          <t>NL-HaNA_1.01.02_3789_0025-page-49</t>
        </is>
      </c>
      <c r="B4987" t="inlineStr">
        <is>
          <t>NL-HaNA_1.01.02_3789_0025-column-2521-460-883-2886</t>
        </is>
      </c>
      <c r="C4987" t="inlineStr">
        <is>
          <t>lemma</t>
        </is>
      </c>
      <c r="D4987" t="n">
        <v>2551</v>
      </c>
      <c r="E4987" t="n">
        <v>1080</v>
      </c>
      <c r="F4987" t="inlineStr">
        <is>
          <t>wegens bet declareeren van Rouwen, te exa-</t>
        </is>
      </c>
      <c r="G4987">
        <f>HYPERLINK("https://images.diginfra.net/iiif/NL-HaNA_1.01.02/3789/NL-HaNA_1.01.02_3789_0025.jpg/2421,360,1083,3086/full/0/default.jpg", "iiif_url")</f>
        <v/>
      </c>
    </row>
    <row r="4988">
      <c r="A4988" t="inlineStr">
        <is>
          <t>NL-HaNA_1.01.02_3789_0025-page-49</t>
        </is>
      </c>
      <c r="B4988" t="inlineStr">
        <is>
          <t>NL-HaNA_1.01.02_3789_0025-column-2521-460-883-2886</t>
        </is>
      </c>
      <c r="C4988" t="inlineStr">
        <is>
          <t>lemma</t>
        </is>
      </c>
      <c r="D4988" t="n">
        <v>2551</v>
      </c>
      <c r="E4988" t="n">
        <v>1130</v>
      </c>
      <c r="F4988" t="inlineStr">
        <is>
          <t>mineeren. 493.</t>
        </is>
      </c>
      <c r="G4988">
        <f>HYPERLINK("https://images.diginfra.net/iiif/NL-HaNA_1.01.02/3789/NL-HaNA_1.01.02_3789_0025.jpg/2421,360,1083,3086/full/0/default.jpg", "iiif_url")</f>
        <v/>
      </c>
    </row>
    <row r="4989">
      <c r="A4989" t="inlineStr">
        <is>
          <t>NL-HaNA_1.01.02_3789_0025-page-49</t>
        </is>
      </c>
      <c r="B4989" t="inlineStr">
        <is>
          <t>NL-HaNA_1.01.02_3789_0025-column-2521-460-883-2886</t>
        </is>
      </c>
      <c r="C4989" t="inlineStr">
        <is>
          <t>repeat_lemma</t>
        </is>
      </c>
      <c r="D4989" t="n">
        <v>2681</v>
      </c>
      <c r="E4989" t="n">
        <v>1178</v>
      </c>
      <c r="F4989" t="inlineStr">
        <is>
          <t xml:space="preserve">        om verhooginge van tractement, te</t>
        </is>
      </c>
      <c r="G4989">
        <f>HYPERLINK("https://images.diginfra.net/iiif/NL-HaNA_1.01.02/3789/NL-HaNA_1.01.02_3789_0025.jpg/2421,360,1083,3086/full/0/default.jpg", "iiif_url")</f>
        <v/>
      </c>
    </row>
    <row r="4990">
      <c r="A4990" t="inlineStr">
        <is>
          <t>NL-HaNA_1.01.02_3789_0025-page-49</t>
        </is>
      </c>
      <c r="B4990" t="inlineStr">
        <is>
          <t>NL-HaNA_1.01.02_3789_0025-column-2521-460-883-2886</t>
        </is>
      </c>
      <c r="C4990" t="inlineStr">
        <is>
          <t>lemma</t>
        </is>
      </c>
      <c r="D4990" t="n">
        <v>2546</v>
      </c>
      <c r="E4990" t="n">
        <v>1226</v>
      </c>
      <c r="F4990" t="inlineStr">
        <is>
          <t>examineeren. 499.</t>
        </is>
      </c>
      <c r="G4990">
        <f>HYPERLINK("https://images.diginfra.net/iiif/NL-HaNA_1.01.02/3789/NL-HaNA_1.01.02_3789_0025.jpg/2421,360,1083,3086/full/0/default.jpg", "iiif_url")</f>
        <v/>
      </c>
    </row>
    <row r="4991">
      <c r="A4991" t="inlineStr">
        <is>
          <t>NL-HaNA_1.01.02_3789_0025-page-49</t>
        </is>
      </c>
      <c r="B4991" t="inlineStr">
        <is>
          <t>NL-HaNA_1.01.02_3789_0025-column-2521-460-883-2886</t>
        </is>
      </c>
      <c r="C4991" t="inlineStr">
        <is>
          <t>repeat_lemma</t>
        </is>
      </c>
      <c r="D4991" t="n">
        <v>2668</v>
      </c>
      <c r="E4991" t="n">
        <v>1277</v>
      </c>
      <c r="F4991" t="inlineStr">
        <is>
          <t xml:space="preserve">        antwoordt op fiin Memorie, raakende</t>
        </is>
      </c>
      <c r="G4991">
        <f>HYPERLINK("https://images.diginfra.net/iiif/NL-HaNA_1.01.02/3789/NL-HaNA_1.01.02_3789_0025.jpg/2421,360,1083,3086/full/0/default.jpg", "iiif_url")</f>
        <v/>
      </c>
    </row>
    <row r="4992">
      <c r="A4992" t="inlineStr">
        <is>
          <t>NL-HaNA_1.01.02_3789_0025-page-49</t>
        </is>
      </c>
      <c r="B4992" t="inlineStr">
        <is>
          <t>NL-HaNA_1.01.02_3789_0025-column-2521-460-883-2886</t>
        </is>
      </c>
      <c r="C4992" t="inlineStr">
        <is>
          <t>lemma</t>
        </is>
      </c>
      <c r="D4992" t="n">
        <v>2551</v>
      </c>
      <c r="E4992" t="n">
        <v>1321</v>
      </c>
      <c r="F4992" t="inlineStr">
        <is>
          <t>de Gevangene van Zunis. 525.</t>
        </is>
      </c>
      <c r="G4992">
        <f>HYPERLINK("https://images.diginfra.net/iiif/NL-HaNA_1.01.02/3789/NL-HaNA_1.01.02_3789_0025.jpg/2421,360,1083,3086/full/0/default.jpg", "iiif_url")</f>
        <v/>
      </c>
    </row>
    <row r="4993">
      <c r="A4993" t="inlineStr">
        <is>
          <t>NL-HaNA_1.01.02_3789_0025-page-49</t>
        </is>
      </c>
      <c r="B4993" t="inlineStr">
        <is>
          <t>NL-HaNA_1.01.02_3789_0025-column-2521-460-883-2886</t>
        </is>
      </c>
      <c r="C4993" t="inlineStr">
        <is>
          <t>repeat_lemma</t>
        </is>
      </c>
      <c r="D4993" t="n">
        <v>2668</v>
      </c>
      <c r="E4993" t="n">
        <v>1367</v>
      </c>
      <c r="F4993" t="inlineStr">
        <is>
          <t xml:space="preserve">        om Pasport voor den Marquis de St.</t>
        </is>
      </c>
      <c r="G4993">
        <f>HYPERLINK("https://images.diginfra.net/iiif/NL-HaNA_1.01.02/3789/NL-HaNA_1.01.02_3789_0025.jpg/2421,360,1083,3086/full/0/default.jpg", "iiif_url")</f>
        <v/>
      </c>
    </row>
    <row r="4994">
      <c r="A4994" t="inlineStr">
        <is>
          <t>NL-HaNA_1.01.02_3789_0025-page-49</t>
        </is>
      </c>
      <c r="B4994" t="inlineStr">
        <is>
          <t>NL-HaNA_1.01.02_3789_0025-column-2521-460-883-2886</t>
        </is>
      </c>
      <c r="C4994" t="inlineStr">
        <is>
          <t>lemma</t>
        </is>
      </c>
      <c r="D4994" t="n">
        <v>2551</v>
      </c>
      <c r="E4994" t="n">
        <v>1419</v>
      </c>
      <c r="F4994" t="inlineStr">
        <is>
          <t>Gil. 529.</t>
        </is>
      </c>
      <c r="G4994">
        <f>HYPERLINK("https://images.diginfra.net/iiif/NL-HaNA_1.01.02/3789/NL-HaNA_1.01.02_3789_0025.jpg/2421,360,1083,3086/full/0/default.jpg", "iiif_url")</f>
        <v/>
      </c>
    </row>
    <row r="4995">
      <c r="A4995" t="inlineStr">
        <is>
          <t>NL-HaNA_1.01.02_3789_0025-page-49</t>
        </is>
      </c>
      <c r="B4995" t="inlineStr">
        <is>
          <t>NL-HaNA_1.01.02_3789_0025-column-2521-460-883-2886</t>
        </is>
      </c>
      <c r="C4995" t="inlineStr">
        <is>
          <t>repeat_lemma</t>
        </is>
      </c>
      <c r="D4995" t="n">
        <v>2670</v>
      </c>
      <c r="E4995" t="n">
        <v>1465</v>
      </c>
      <c r="F4995" t="inlineStr">
        <is>
          <t xml:space="preserve">        klagbten van het Hos over de Am-</t>
        </is>
      </c>
      <c r="G4995">
        <f>HYPERLINK("https://images.diginfra.net/iiif/NL-HaNA_1.01.02/3789/NL-HaNA_1.01.02_3789_0025.jpg/2421,360,1083,3086/full/0/default.jpg", "iiif_url")</f>
        <v/>
      </c>
    </row>
    <row r="4996">
      <c r="A4996" t="inlineStr">
        <is>
          <t>NL-HaNA_1.01.02_3789_0025-page-49</t>
        </is>
      </c>
      <c r="B4996" t="inlineStr">
        <is>
          <t>NL-HaNA_1.01.02_3789_0025-column-2521-460-883-2886</t>
        </is>
      </c>
      <c r="C4996" t="inlineStr">
        <is>
          <t>lemma</t>
        </is>
      </c>
      <c r="D4996" t="n">
        <v>2544</v>
      </c>
      <c r="E4996" t="n">
        <v>1512</v>
      </c>
      <c r="F4996" t="inlineStr">
        <is>
          <t>sterdamsche Fransche Courant, Hollund dien</t>
        </is>
      </c>
      <c r="G4996">
        <f>HYPERLINK("https://images.diginfra.net/iiif/NL-HaNA_1.01.02/3789/NL-HaNA_1.01.02_3789_0025.jpg/2421,360,1083,3086/full/0/default.jpg", "iiif_url")</f>
        <v/>
      </c>
    </row>
    <row r="4997">
      <c r="A4997" t="inlineStr">
        <is>
          <t>NL-HaNA_1.01.02_3789_0025-page-49</t>
        </is>
      </c>
      <c r="B4997" t="inlineStr">
        <is>
          <t>NL-HaNA_1.01.02_3789_0025-column-2521-460-883-2886</t>
        </is>
      </c>
      <c r="C4997" t="inlineStr">
        <is>
          <t>lemma</t>
        </is>
      </c>
      <c r="D4997" t="n">
        <v>2546</v>
      </c>
      <c r="E4997" t="n">
        <v>1561</v>
      </c>
      <c r="F4997" t="inlineStr">
        <is>
          <t>aangaande devoiren te doen. 539.</t>
        </is>
      </c>
      <c r="G4997">
        <f>HYPERLINK("https://images.diginfra.net/iiif/NL-HaNA_1.01.02/3789/NL-HaNA_1.01.02_3789_0025.jpg/2421,360,1083,3086/full/0/default.jpg", "iiif_url")</f>
        <v/>
      </c>
    </row>
    <row r="4998">
      <c r="A4998" t="inlineStr">
        <is>
          <t>NL-HaNA_1.01.02_3789_0025-page-49</t>
        </is>
      </c>
      <c r="B4998" t="inlineStr">
        <is>
          <t>NL-HaNA_1.01.02_3789_0025-column-2521-460-883-2886</t>
        </is>
      </c>
      <c r="C4998" t="inlineStr">
        <is>
          <t>repeat_lemma</t>
        </is>
      </c>
      <c r="D4998" t="n">
        <v>2665</v>
      </c>
      <c r="E4998" t="n">
        <v>1604</v>
      </c>
      <c r="F4998" t="inlineStr">
        <is>
          <t xml:space="preserve">        devoir te doen tot redres van grieven</t>
        </is>
      </c>
      <c r="G4998">
        <f>HYPERLINK("https://images.diginfra.net/iiif/NL-HaNA_1.01.02/3789/NL-HaNA_1.01.02_3789_0025.jpg/2421,360,1083,3086/full/0/default.jpg", "iiif_url")</f>
        <v/>
      </c>
    </row>
    <row r="4999">
      <c r="A4999" t="inlineStr">
        <is>
          <t>NL-HaNA_1.01.02_3789_0025-page-49</t>
        </is>
      </c>
      <c r="B4999" t="inlineStr">
        <is>
          <t>NL-HaNA_1.01.02_3789_0025-column-2521-460-883-2886</t>
        </is>
      </c>
      <c r="C4999" t="inlineStr">
        <is>
          <t>lemma</t>
        </is>
      </c>
      <c r="D4999" t="n">
        <v>2544</v>
      </c>
      <c r="E4999" t="n">
        <v>1657</v>
      </c>
      <c r="F4999" t="inlineStr">
        <is>
          <t>van die van de West-Indische Compagnie.</t>
        </is>
      </c>
      <c r="G4999">
        <f>HYPERLINK("https://images.diginfra.net/iiif/NL-HaNA_1.01.02/3789/NL-HaNA_1.01.02_3789_0025.jpg/2421,360,1083,3086/full/0/default.jpg", "iiif_url")</f>
        <v/>
      </c>
    </row>
    <row r="5000">
      <c r="A5000" t="inlineStr">
        <is>
          <t>NL-HaNA_1.01.02_3789_0025-page-49</t>
        </is>
      </c>
      <c r="B5000" t="inlineStr">
        <is>
          <t>NL-HaNA_1.01.02_3789_0025-column-2521-460-883-2886</t>
        </is>
      </c>
      <c r="C5000" t="inlineStr">
        <is>
          <t>continuation</t>
        </is>
      </c>
      <c r="D5000" t="n">
        <v>2551</v>
      </c>
      <c r="E5000" t="n">
        <v>1713</v>
      </c>
      <c r="F5000" t="inlineStr">
        <is>
          <t xml:space="preserve">    540.</t>
        </is>
      </c>
      <c r="G5000">
        <f>HYPERLINK("https://images.diginfra.net/iiif/NL-HaNA_1.01.02/3789/NL-HaNA_1.01.02_3789_0025.jpg/2421,360,1083,3086/full/0/default.jpg", "iiif_url")</f>
        <v/>
      </c>
    </row>
    <row r="5001">
      <c r="A5001" t="inlineStr">
        <is>
          <t>NL-HaNA_1.01.02_3789_0025-page-49</t>
        </is>
      </c>
      <c r="B5001" t="inlineStr">
        <is>
          <t>NL-HaNA_1.01.02_3789_0025-column-2521-460-883-2886</t>
        </is>
      </c>
      <c r="C5001" t="inlineStr">
        <is>
          <t>repeat_lemma</t>
        </is>
      </c>
      <c r="D5001" t="n">
        <v>2679</v>
      </c>
      <c r="E5001" t="n">
        <v>1757</v>
      </c>
      <c r="F5001" t="inlineStr">
        <is>
          <t xml:space="preserve">        antwoordt weegens verbiedinge van</t>
        </is>
      </c>
      <c r="G5001">
        <f>HYPERLINK("https://images.diginfra.net/iiif/NL-HaNA_1.01.02/3789/NL-HaNA_1.01.02_3789_0025.jpg/2421,360,1083,3086/full/0/default.jpg", "iiif_url")</f>
        <v/>
      </c>
    </row>
    <row r="5002">
      <c r="A5002" t="inlineStr">
        <is>
          <t>NL-HaNA_1.01.02_3789_0025-page-49</t>
        </is>
      </c>
      <c r="B5002" t="inlineStr">
        <is>
          <t>NL-HaNA_1.01.02_3789_0025-column-2521-460-883-2886</t>
        </is>
      </c>
      <c r="C5002" t="inlineStr">
        <is>
          <t>lemma</t>
        </is>
      </c>
      <c r="D5002" t="n">
        <v>2546</v>
      </c>
      <c r="E5002" t="n">
        <v>1798</v>
      </c>
      <c r="F5002" t="inlineStr">
        <is>
          <t>Commercie met het Duyische Rijk. 544.</t>
        </is>
      </c>
      <c r="G5002">
        <f>HYPERLINK("https://images.diginfra.net/iiif/NL-HaNA_1.01.02/3789/NL-HaNA_1.01.02_3789_0025.jpg/2421,360,1083,3086/full/0/default.jpg", "iiif_url")</f>
        <v/>
      </c>
    </row>
    <row r="5003">
      <c r="A5003" t="inlineStr">
        <is>
          <t>NL-HaNA_1.01.02_3789_0025-page-49</t>
        </is>
      </c>
      <c r="B5003" t="inlineStr">
        <is>
          <t>NL-HaNA_1.01.02_3789_0025-column-2521-460-883-2886</t>
        </is>
      </c>
      <c r="C5003" t="inlineStr">
        <is>
          <t>repeat_lemma</t>
        </is>
      </c>
      <c r="D5003" t="n">
        <v>2665</v>
      </c>
      <c r="E5003" t="n">
        <v>1856</v>
      </c>
      <c r="F5003" t="inlineStr">
        <is>
          <t xml:space="preserve">        om extraordinaris byslagh wegens de ex-</t>
        </is>
      </c>
      <c r="G5003">
        <f>HYPERLINK("https://images.diginfra.net/iiif/NL-HaNA_1.01.02/3789/NL-HaNA_1.01.02_3789_0025.jpg/2421,360,1083,3086/full/0/default.jpg", "iiif_url")</f>
        <v/>
      </c>
    </row>
    <row r="5004">
      <c r="A5004" t="inlineStr">
        <is>
          <t>NL-HaNA_1.01.02_3789_0025-page-49</t>
        </is>
      </c>
      <c r="B5004" t="inlineStr">
        <is>
          <t>NL-HaNA_1.01.02_3789_0025-column-2521-460-883-2886</t>
        </is>
      </c>
      <c r="C5004" t="inlineStr">
        <is>
          <t>lemma</t>
        </is>
      </c>
      <c r="D5004" t="n">
        <v>2544</v>
      </c>
      <c r="E5004" t="n">
        <v>1890</v>
      </c>
      <c r="F5004" t="inlineStr">
        <is>
          <t>cessive daurte, te examineeren. 589. 671.</t>
        </is>
      </c>
      <c r="G5004">
        <f>HYPERLINK("https://images.diginfra.net/iiif/NL-HaNA_1.01.02/3789/NL-HaNA_1.01.02_3789_0025.jpg/2421,360,1083,3086/full/0/default.jpg", "iiif_url")</f>
        <v/>
      </c>
    </row>
    <row r="5005">
      <c r="A5005" t="inlineStr">
        <is>
          <t>NL-HaNA_1.01.02_3789_0025-page-49</t>
        </is>
      </c>
      <c r="B5005" t="inlineStr">
        <is>
          <t>NL-HaNA_1.01.02_3789_0025-column-2521-460-883-2886</t>
        </is>
      </c>
      <c r="C5005" t="inlineStr">
        <is>
          <t>repeat_lemma</t>
        </is>
      </c>
      <c r="D5005" t="n">
        <v>2665</v>
      </c>
      <c r="E5005" t="n">
        <v>1942</v>
      </c>
      <c r="F5005" t="inlineStr">
        <is>
          <t xml:space="preserve">        klagbten over wanbetalinge van Con-</t>
        </is>
      </c>
      <c r="G5005">
        <f>HYPERLINK("https://images.diginfra.net/iiif/NL-HaNA_1.01.02/3789/NL-HaNA_1.01.02_3789_0025.jpg/2421,360,1083,3086/full/0/default.jpg", "iiif_url")</f>
        <v/>
      </c>
    </row>
    <row r="5006">
      <c r="A5006" t="inlineStr">
        <is>
          <t>NL-HaNA_1.01.02_3789_0025-page-49</t>
        </is>
      </c>
      <c r="B5006" t="inlineStr">
        <is>
          <t>NL-HaNA_1.01.02_3789_0025-column-2521-460-883-2886</t>
        </is>
      </c>
      <c r="C5006" t="inlineStr">
        <is>
          <t>lemma</t>
        </is>
      </c>
      <c r="D5006" t="n">
        <v>2541</v>
      </c>
      <c r="E5006" t="n">
        <v>1987</v>
      </c>
      <c r="F5006" t="inlineStr">
        <is>
          <t>sulaat- en Natiepenuingen, by Holland over-</t>
        </is>
      </c>
      <c r="G5006">
        <f>HYPERLINK("https://images.diginfra.net/iiif/NL-HaNA_1.01.02/3789/NL-HaNA_1.01.02_3789_0025.jpg/2421,360,1083,3086/full/0/default.jpg", "iiif_url")</f>
        <v/>
      </c>
    </row>
    <row r="5007">
      <c r="A5007" t="inlineStr">
        <is>
          <t>NL-HaNA_1.01.02_3789_0025-page-49</t>
        </is>
      </c>
      <c r="B5007" t="inlineStr">
        <is>
          <t>NL-HaNA_1.01.02_3789_0025-column-2521-460-883-2886</t>
        </is>
      </c>
      <c r="C5007" t="inlineStr">
        <is>
          <t>lemma</t>
        </is>
      </c>
      <c r="D5007" t="n">
        <v>2539</v>
      </c>
      <c r="E5007" t="n">
        <v>2042</v>
      </c>
      <c r="F5007" t="inlineStr">
        <is>
          <t>genoomen. 676.</t>
        </is>
      </c>
      <c r="G5007">
        <f>HYPERLINK("https://images.diginfra.net/iiif/NL-HaNA_1.01.02/3789/NL-HaNA_1.01.02_3789_0025.jpg/2421,360,1083,3086/full/0/default.jpg", "iiif_url")</f>
        <v/>
      </c>
    </row>
    <row r="5008">
      <c r="A5008" t="inlineStr">
        <is>
          <t>NL-HaNA_1.01.02_3789_0025-page-49</t>
        </is>
      </c>
      <c r="B5008" t="inlineStr">
        <is>
          <t>NL-HaNA_1.01.02_3789_0025-column-2521-460-883-2886</t>
        </is>
      </c>
      <c r="C5008" t="inlineStr">
        <is>
          <t>lemma</t>
        </is>
      </c>
      <c r="D5008" t="n">
        <v>2498</v>
      </c>
      <c r="E5008" t="n">
        <v>2084</v>
      </c>
      <c r="F5008" t="inlineStr">
        <is>
          <t>vander Meer, Pasport ad omnes Populos.</t>
        </is>
      </c>
      <c r="G5008">
        <f>HYPERLINK("https://images.diginfra.net/iiif/NL-HaNA_1.01.02/3789/NL-HaNA_1.01.02_3789_0025.jpg/2421,360,1083,3086/full/0/default.jpg", "iiif_url")</f>
        <v/>
      </c>
    </row>
    <row r="5009">
      <c r="A5009" t="inlineStr">
        <is>
          <t>NL-HaNA_1.01.02_3789_0025-page-49</t>
        </is>
      </c>
      <c r="B5009" t="inlineStr">
        <is>
          <t>NL-HaNA_1.01.02_3789_0025-column-2521-460-883-2886</t>
        </is>
      </c>
      <c r="C5009" t="inlineStr">
        <is>
          <t>continuation</t>
        </is>
      </c>
      <c r="D5009" t="n">
        <v>2544</v>
      </c>
      <c r="E5009" t="n">
        <v>2145</v>
      </c>
      <c r="F5009" t="inlineStr">
        <is>
          <t xml:space="preserve">    299.</t>
        </is>
      </c>
      <c r="G5009">
        <f>HYPERLINK("https://images.diginfra.net/iiif/NL-HaNA_1.01.02/3789/NL-HaNA_1.01.02_3789_0025.jpg/2421,360,1083,3086/full/0/default.jpg", "iiif_url")</f>
        <v/>
      </c>
    </row>
    <row r="5010">
      <c r="A5010" t="inlineStr">
        <is>
          <t>NL-HaNA_1.01.02_3789_0025-page-49</t>
        </is>
      </c>
      <c r="B5010" t="inlineStr">
        <is>
          <t>NL-HaNA_1.01.02_3789_0025-column-2521-460-883-2886</t>
        </is>
      </c>
      <c r="C5010" t="inlineStr">
        <is>
          <t>lemma</t>
        </is>
      </c>
      <c r="D5010" t="n">
        <v>2498</v>
      </c>
      <c r="E5010" t="n">
        <v>2177</v>
      </c>
      <c r="F5010" t="inlineStr">
        <is>
          <t>Memorien van Hulft om overleveringe van</t>
        </is>
      </c>
      <c r="G5010">
        <f>HYPERLINK("https://images.diginfra.net/iiif/NL-HaNA_1.01.02/3789/NL-HaNA_1.01.02_3789_0025.jpg/2421,360,1083,3086/full/0/default.jpg", "iiif_url")</f>
        <v/>
      </c>
    </row>
    <row r="5011">
      <c r="A5011" t="inlineStr">
        <is>
          <t>NL-HaNA_1.01.02_3789_0025-page-49</t>
        </is>
      </c>
      <c r="B5011" t="inlineStr">
        <is>
          <t>NL-HaNA_1.01.02_3789_0025-column-2521-460-883-2886</t>
        </is>
      </c>
      <c r="C5011" t="inlineStr">
        <is>
          <t>continuation</t>
        </is>
      </c>
      <c r="D5011" t="n">
        <v>2544</v>
      </c>
      <c r="E5011" t="n">
        <v>2229</v>
      </c>
      <c r="F5011" t="inlineStr">
        <is>
          <t xml:space="preserve">    eenen Houbin, de Raadt van State te dis-</t>
        </is>
      </c>
      <c r="G5011">
        <f>HYPERLINK("https://images.diginfra.net/iiif/NL-HaNA_1.01.02/3789/NL-HaNA_1.01.02_3789_0025.jpg/2421,360,1083,3086/full/0/default.jpg", "iiif_url")</f>
        <v/>
      </c>
    </row>
    <row r="5012">
      <c r="A5012" t="inlineStr">
        <is>
          <t>NL-HaNA_1.01.02_3789_0025-page-49</t>
        </is>
      </c>
      <c r="B5012" t="inlineStr">
        <is>
          <t>NL-HaNA_1.01.02_3789_0025-column-2521-460-883-2886</t>
        </is>
      </c>
      <c r="C5012" t="inlineStr">
        <is>
          <t>continuation</t>
        </is>
      </c>
      <c r="D5012" t="n">
        <v>2541</v>
      </c>
      <c r="E5012" t="n">
        <v>2286</v>
      </c>
      <c r="F5012" t="inlineStr">
        <is>
          <t xml:space="preserve">    poneeren. 15.</t>
        </is>
      </c>
      <c r="G5012">
        <f>HYPERLINK("https://images.diginfra.net/iiif/NL-HaNA_1.01.02/3789/NL-HaNA_1.01.02_3789_0025.jpg/2421,360,1083,3086/full/0/default.jpg", "iiif_url")</f>
        <v/>
      </c>
    </row>
    <row r="5013">
      <c r="A5013" t="inlineStr">
        <is>
          <t>NL-HaNA_1.01.02_3789_0025-page-49</t>
        </is>
      </c>
      <c r="B5013" t="inlineStr">
        <is>
          <t>NL-HaNA_1.01.02_3789_0025-column-2521-460-883-2886</t>
        </is>
      </c>
      <c r="C5013" t="inlineStr">
        <is>
          <t>repeat_lemma</t>
        </is>
      </c>
      <c r="D5013" t="n">
        <v>2668</v>
      </c>
      <c r="E5013" t="n">
        <v>2333</v>
      </c>
      <c r="F5013" t="inlineStr">
        <is>
          <t xml:space="preserve">        van Golofkin, raackende de violentie</t>
        </is>
      </c>
      <c r="G5013">
        <f>HYPERLINK("https://images.diginfra.net/iiif/NL-HaNA_1.01.02/3789/NL-HaNA_1.01.02_3789_0025.jpg/2421,360,1083,3086/full/0/default.jpg", "iiif_url")</f>
        <v/>
      </c>
    </row>
    <row r="5014">
      <c r="A5014" t="inlineStr">
        <is>
          <t>NL-HaNA_1.01.02_3789_0025-page-49</t>
        </is>
      </c>
      <c r="B5014" t="inlineStr">
        <is>
          <t>NL-HaNA_1.01.02_3789_0025-column-2521-460-883-2886</t>
        </is>
      </c>
      <c r="C5014" t="inlineStr">
        <is>
          <t>continuation</t>
        </is>
      </c>
      <c r="D5014" t="n">
        <v>2544</v>
      </c>
      <c r="E5014" t="n">
        <v>2371</v>
      </c>
      <c r="F5014" t="inlineStr">
        <is>
          <t xml:space="preserve">    door twee Rotterdamsche Scheepen in Groen-</t>
        </is>
      </c>
      <c r="G5014">
        <f>HYPERLINK("https://images.diginfra.net/iiif/NL-HaNA_1.01.02/3789/NL-HaNA_1.01.02_3789_0025.jpg/2421,360,1083,3086/full/0/default.jpg", "iiif_url")</f>
        <v/>
      </c>
    </row>
    <row r="5015">
      <c r="A5015" t="inlineStr">
        <is>
          <t>NL-HaNA_1.01.02_3789_0025-page-49</t>
        </is>
      </c>
      <c r="B5015" t="inlineStr">
        <is>
          <t>NL-HaNA_1.01.02_3789_0025-column-2521-460-883-2886</t>
        </is>
      </c>
      <c r="C5015" t="inlineStr">
        <is>
          <t>continuation</t>
        </is>
      </c>
      <c r="D5015" t="n">
        <v>2546</v>
      </c>
      <c r="E5015" t="n">
        <v>2421</v>
      </c>
      <c r="F5015" t="inlineStr">
        <is>
          <t xml:space="preserve">    landt gepleegbt, by Hollandt overgenoomen.</t>
        </is>
      </c>
      <c r="G5015">
        <f>HYPERLINK("https://images.diginfra.net/iiif/NL-HaNA_1.01.02/3789/NL-HaNA_1.01.02_3789_0025.jpg/2421,360,1083,3086/full/0/default.jpg", "iiif_url")</f>
        <v/>
      </c>
    </row>
    <row r="5016">
      <c r="A5016" t="inlineStr">
        <is>
          <t>NL-HaNA_1.01.02_3789_0025-page-49</t>
        </is>
      </c>
      <c r="B5016" t="inlineStr">
        <is>
          <t>NL-HaNA_1.01.02_3789_0025-column-2521-460-883-2886</t>
        </is>
      </c>
      <c r="C5016" t="inlineStr">
        <is>
          <t>continuation</t>
        </is>
      </c>
      <c r="D5016" t="n">
        <v>2553</v>
      </c>
      <c r="E5016" t="n">
        <v>2479</v>
      </c>
      <c r="F5016" t="inlineStr">
        <is>
          <t xml:space="preserve">    19.</t>
        </is>
      </c>
      <c r="G5016">
        <f>HYPERLINK("https://images.diginfra.net/iiif/NL-HaNA_1.01.02/3789/NL-HaNA_1.01.02_3789_0025.jpg/2421,360,1083,3086/full/0/default.jpg", "iiif_url")</f>
        <v/>
      </c>
    </row>
    <row r="5017">
      <c r="A5017" t="inlineStr">
        <is>
          <t>NL-HaNA_1.01.02_3789_0025-page-49</t>
        </is>
      </c>
      <c r="B5017" t="inlineStr">
        <is>
          <t>NL-HaNA_1.01.02_3789_0025-column-2521-460-883-2886</t>
        </is>
      </c>
      <c r="C5017" t="inlineStr">
        <is>
          <t>repeat_lemma</t>
        </is>
      </c>
      <c r="D5017" t="n">
        <v>2663</v>
      </c>
      <c r="E5017" t="n">
        <v>2523</v>
      </c>
      <c r="F5017" t="inlineStr">
        <is>
          <t xml:space="preserve">        van Ganzinot , concerneerende de be-</t>
        </is>
      </c>
      <c r="G5017">
        <f>HYPERLINK("https://images.diginfra.net/iiif/NL-HaNA_1.01.02/3789/NL-HaNA_1.01.02_3789_0025.jpg/2421,360,1083,3086/full/0/default.jpg", "iiif_url")</f>
        <v/>
      </c>
    </row>
    <row r="5018">
      <c r="A5018" t="inlineStr">
        <is>
          <t>NL-HaNA_1.01.02_3789_0025-page-49</t>
        </is>
      </c>
      <c r="B5018" t="inlineStr">
        <is>
          <t>NL-HaNA_1.01.02_3789_0025-column-2521-460-883-2886</t>
        </is>
      </c>
      <c r="C5018" t="inlineStr">
        <is>
          <t>continuation</t>
        </is>
      </c>
      <c r="D5018" t="n">
        <v>2546</v>
      </c>
      <c r="E5018" t="n">
        <v>2566</v>
      </c>
      <c r="F5018" t="inlineStr">
        <is>
          <t xml:space="preserve">    talinge van seeckere onkosten van een De-</t>
        </is>
      </c>
      <c r="G5018">
        <f>HYPERLINK("https://images.diginfra.net/iiif/NL-HaNA_1.01.02/3789/NL-HaNA_1.01.02_3789_0025.jpg/2421,360,1083,3086/full/0/default.jpg", "iiif_url")</f>
        <v/>
      </c>
    </row>
    <row r="5019">
      <c r="A5019" t="inlineStr">
        <is>
          <t>NL-HaNA_1.01.02_3789_0025-page-49</t>
        </is>
      </c>
      <c r="B5019" t="inlineStr">
        <is>
          <t>NL-HaNA_1.01.02_3789_0025-column-2521-460-883-2886</t>
        </is>
      </c>
      <c r="C5019" t="inlineStr">
        <is>
          <t>continuation</t>
        </is>
      </c>
      <c r="D5019" t="n">
        <v>2548</v>
      </c>
      <c r="E5019" t="n">
        <v>2616</v>
      </c>
      <c r="F5019" t="inlineStr">
        <is>
          <t xml:space="preserve">    tachement van Wichers, de Raadt van</t>
        </is>
      </c>
      <c r="G5019">
        <f>HYPERLINK("https://images.diginfra.net/iiif/NL-HaNA_1.01.02/3789/NL-HaNA_1.01.02_3789_0025.jpg/2421,360,1083,3086/full/0/default.jpg", "iiif_url")</f>
        <v/>
      </c>
    </row>
    <row r="5020">
      <c r="A5020" t="inlineStr">
        <is>
          <t>NL-HaNA_1.01.02_3789_0025-page-49</t>
        </is>
      </c>
      <c r="B5020" t="inlineStr">
        <is>
          <t>NL-HaNA_1.01.02_3789_0025-column-2521-460-883-2886</t>
        </is>
      </c>
      <c r="C5020" t="inlineStr">
        <is>
          <t>continuation</t>
        </is>
      </c>
      <c r="D5020" t="n">
        <v>2546</v>
      </c>
      <c r="E5020" t="n">
        <v>2662</v>
      </c>
      <c r="F5020" t="inlineStr">
        <is>
          <t xml:space="preserve">    Staate te disponeeren. 41.</t>
        </is>
      </c>
      <c r="G5020">
        <f>HYPERLINK("https://images.diginfra.net/iiif/NL-HaNA_1.01.02/3789/NL-HaNA_1.01.02_3789_0025.jpg/2421,360,1083,3086/full/0/default.jpg", "iiif_url")</f>
        <v/>
      </c>
    </row>
    <row r="5021">
      <c r="A5021" t="inlineStr">
        <is>
          <t>NL-HaNA_1.01.02_3789_0025-page-49</t>
        </is>
      </c>
      <c r="B5021" t="inlineStr">
        <is>
          <t>NL-HaNA_1.01.02_3789_0025-column-2521-460-883-2886</t>
        </is>
      </c>
      <c r="C5021" t="inlineStr">
        <is>
          <t>repeat_lemma</t>
        </is>
      </c>
      <c r="D5021" t="n">
        <v>2677</v>
      </c>
      <c r="E5021" t="n">
        <v>2718</v>
      </c>
      <c r="F5021" t="inlineStr">
        <is>
          <t xml:space="preserve">        van Siegman om afscbryvinge op een</t>
        </is>
      </c>
      <c r="G5021">
        <f>HYPERLINK("https://images.diginfra.net/iiif/NL-HaNA_1.01.02/3789/NL-HaNA_1.01.02_3789_0025.jpg/2421,360,1083,3086/full/0/default.jpg", "iiif_url")</f>
        <v/>
      </c>
    </row>
    <row r="5022">
      <c r="A5022" t="inlineStr">
        <is>
          <t>NL-HaNA_1.01.02_3789_0025-page-49</t>
        </is>
      </c>
      <c r="B5022" t="inlineStr">
        <is>
          <t>NL-HaNA_1.01.02_3789_0025-column-2521-460-883-2886</t>
        </is>
      </c>
      <c r="C5022" t="inlineStr">
        <is>
          <t>continuation</t>
        </is>
      </c>
      <c r="D5022" t="n">
        <v>2553</v>
      </c>
      <c r="E5022" t="n">
        <v>2758</v>
      </c>
      <c r="F5022" t="inlineStr">
        <is>
          <t xml:space="preserve">    Obligatie van vyf hondert duysent guldens,</t>
        </is>
      </c>
      <c r="G5022">
        <f>HYPERLINK("https://images.diginfra.net/iiif/NL-HaNA_1.01.02/3789/NL-HaNA_1.01.02_3789_0025.jpg/2421,360,1083,3086/full/0/default.jpg", "iiif_url")</f>
        <v/>
      </c>
    </row>
    <row r="5023">
      <c r="A5023" t="inlineStr">
        <is>
          <t>NL-HaNA_1.01.02_3789_0025-page-49</t>
        </is>
      </c>
      <c r="B5023" t="inlineStr">
        <is>
          <t>NL-HaNA_1.01.02_3789_0025-column-2521-460-883-2886</t>
        </is>
      </c>
      <c r="C5023" t="inlineStr">
        <is>
          <t>continuation</t>
        </is>
      </c>
      <c r="D5023" t="n">
        <v>2551</v>
      </c>
      <c r="E5023" t="n">
        <v>2804</v>
      </c>
      <c r="F5023" t="inlineStr">
        <is>
          <t xml:space="preserve">    Deuts en Assendelft te adviseeren. 59.</t>
        </is>
      </c>
      <c r="G5023">
        <f>HYPERLINK("https://images.diginfra.net/iiif/NL-HaNA_1.01.02/3789/NL-HaNA_1.01.02_3789_0025.jpg/2421,360,1083,3086/full/0/default.jpg", "iiif_url")</f>
        <v/>
      </c>
    </row>
    <row r="5024">
      <c r="A5024" t="inlineStr">
        <is>
          <t>NL-HaNA_1.01.02_3789_0025-page-49</t>
        </is>
      </c>
      <c r="B5024" t="inlineStr">
        <is>
          <t>NL-HaNA_1.01.02_3789_0025-column-2521-460-883-2886</t>
        </is>
      </c>
      <c r="C5024" t="inlineStr">
        <is>
          <t>repeat_lemma</t>
        </is>
      </c>
      <c r="D5024" t="n">
        <v>2670</v>
      </c>
      <c r="E5024" t="n">
        <v>2861</v>
      </c>
      <c r="F5024" t="inlineStr">
        <is>
          <t xml:space="preserve">        van Huift, en seecker Soldaat op bet</t>
        </is>
      </c>
      <c r="G5024">
        <f>HYPERLINK("https://images.diginfra.net/iiif/NL-HaNA_1.01.02/3789/NL-HaNA_1.01.02_3789_0025.jpg/2421,360,1083,3086/full/0/default.jpg", "iiif_url")</f>
        <v/>
      </c>
    </row>
    <row r="5025">
      <c r="A5025" t="inlineStr">
        <is>
          <t>NL-HaNA_1.01.02_3789_0025-page-49</t>
        </is>
      </c>
      <c r="B5025" t="inlineStr">
        <is>
          <t>NL-HaNA_1.01.02_3789_0025-column-2521-460-883-2886</t>
        </is>
      </c>
      <c r="C5025" t="inlineStr">
        <is>
          <t>continuation</t>
        </is>
      </c>
      <c r="D5025" t="n">
        <v>2548</v>
      </c>
      <c r="E5025" t="n">
        <v>2903</v>
      </c>
      <c r="F5025" t="inlineStr">
        <is>
          <t xml:space="preserve">    Territuir van Luyck gedelinqueert hebbende,</t>
        </is>
      </c>
      <c r="G5025">
        <f>HYPERLINK("https://images.diginfra.net/iiif/NL-HaNA_1.01.02/3789/NL-HaNA_1.01.02_3789_0025.jpg/2421,360,1083,3086/full/0/default.jpg", "iiif_url")</f>
        <v/>
      </c>
    </row>
    <row r="5026">
      <c r="A5026" t="inlineStr">
        <is>
          <t>NL-HaNA_1.01.02_3789_0025-page-49</t>
        </is>
      </c>
      <c r="B5026" t="inlineStr">
        <is>
          <t>NL-HaNA_1.01.02_3789_0025-column-2521-460-883-2886</t>
        </is>
      </c>
      <c r="C5026" t="inlineStr">
        <is>
          <t>continuation</t>
        </is>
      </c>
      <c r="D5026" t="n">
        <v>2546</v>
      </c>
      <c r="E5026" t="n">
        <v>2952</v>
      </c>
      <c r="F5026" t="inlineStr">
        <is>
          <t xml:space="preserve">    en geapprebendeert zynde aldaar te reght te</t>
        </is>
      </c>
      <c r="G5026">
        <f>HYPERLINK("https://images.diginfra.net/iiif/NL-HaNA_1.01.02/3789/NL-HaNA_1.01.02_3789_0025.jpg/2421,360,1083,3086/full/0/default.jpg", "iiif_url")</f>
        <v/>
      </c>
    </row>
    <row r="5027">
      <c r="A5027" t="inlineStr">
        <is>
          <t>NL-HaNA_1.01.02_3789_0025-page-49</t>
        </is>
      </c>
      <c r="B5027" t="inlineStr">
        <is>
          <t>NL-HaNA_1.01.02_3789_0025-column-2521-460-883-2886</t>
        </is>
      </c>
      <c r="C5027" t="inlineStr">
        <is>
          <t>continuation</t>
        </is>
      </c>
      <c r="D5027" t="n">
        <v>2546</v>
      </c>
      <c r="E5027" t="n">
        <v>2996</v>
      </c>
      <c r="F5027" t="inlineStr">
        <is>
          <t xml:space="preserve">    stellen. 78.</t>
        </is>
      </c>
      <c r="G5027">
        <f>HYPERLINK("https://images.diginfra.net/iiif/NL-HaNA_1.01.02/3789/NL-HaNA_1.01.02_3789_0025.jpg/2421,360,1083,3086/full/0/default.jpg", "iiif_url")</f>
        <v/>
      </c>
    </row>
    <row r="5028">
      <c r="A5028" t="inlineStr">
        <is>
          <t>NL-HaNA_1.01.02_3789_0025-page-49</t>
        </is>
      </c>
      <c r="B5028" t="inlineStr">
        <is>
          <t>NL-HaNA_1.01.02_3789_0025-column-2521-460-883-2886</t>
        </is>
      </c>
      <c r="C5028" t="inlineStr">
        <is>
          <t>repeat_lemma</t>
        </is>
      </c>
      <c r="D5028" t="n">
        <v>2672</v>
      </c>
      <c r="E5028" t="n">
        <v>3048</v>
      </c>
      <c r="F5028" t="inlineStr">
        <is>
          <t xml:space="preserve">        van Masehs klagbten over de Wedu-</t>
        </is>
      </c>
      <c r="G5028">
        <f>HYPERLINK("https://images.diginfra.net/iiif/NL-HaNA_1.01.02/3789/NL-HaNA_1.01.02_3789_0025.jpg/2421,360,1083,3086/full/0/default.jpg", "iiif_url")</f>
        <v/>
      </c>
    </row>
    <row r="5029">
      <c r="A5029" t="inlineStr">
        <is>
          <t>NL-HaNA_1.01.02_3789_0025-page-49</t>
        </is>
      </c>
      <c r="B5029" t="inlineStr">
        <is>
          <t>NL-HaNA_1.01.02_3789_0025-column-2521-460-883-2886</t>
        </is>
      </c>
      <c r="C5029" t="inlineStr">
        <is>
          <t>continuation</t>
        </is>
      </c>
      <c r="D5029" t="n">
        <v>2551</v>
      </c>
      <c r="E5029" t="n">
        <v>3096</v>
      </c>
      <c r="F5029" t="inlineStr">
        <is>
          <t xml:space="preserve">    we Meynertsbagen, te examineeren. 112.</t>
        </is>
      </c>
      <c r="G5029">
        <f>HYPERLINK("https://images.diginfra.net/iiif/NL-HaNA_1.01.02/3789/NL-HaNA_1.01.02_3789_0025.jpg/2421,360,1083,3086/full/0/default.jpg", "iiif_url")</f>
        <v/>
      </c>
    </row>
    <row r="5030">
      <c r="A5030" t="inlineStr">
        <is>
          <t>NL-HaNA_1.01.02_3789_0025-page-49</t>
        </is>
      </c>
      <c r="B5030" t="inlineStr">
        <is>
          <t>NL-HaNA_1.01.02_3789_0025-column-2521-460-883-2886</t>
        </is>
      </c>
      <c r="C5030" t="inlineStr">
        <is>
          <t>repeat_lemma</t>
        </is>
      </c>
      <c r="D5030" t="n">
        <v>2677</v>
      </c>
      <c r="E5030" t="n">
        <v>3142</v>
      </c>
      <c r="F5030" t="inlineStr">
        <is>
          <t xml:space="preserve">        van Sintzendorf tot afscheydt, Brie-</t>
        </is>
      </c>
      <c r="G5030">
        <f>HYPERLINK("https://images.diginfra.net/iiif/NL-HaNA_1.01.02/3789/NL-HaNA_1.01.02_3789_0025.jpg/2421,360,1083,3086/full/0/default.jpg", "iiif_url")</f>
        <v/>
      </c>
    </row>
    <row r="5031">
      <c r="A5031" t="inlineStr">
        <is>
          <t>NL-HaNA_1.01.02_3789_0025-page-49</t>
        </is>
      </c>
      <c r="B5031" t="inlineStr">
        <is>
          <t>NL-HaNA_1.01.02_3789_0025-column-2521-460-883-2886</t>
        </is>
      </c>
      <c r="C5031" t="inlineStr">
        <is>
          <t>continuation</t>
        </is>
      </c>
      <c r="D5031" t="n">
        <v>2551</v>
      </c>
      <c r="E5031" t="n">
        <v>3193</v>
      </c>
      <c r="F5031" t="inlineStr">
        <is>
          <t xml:space="preserve">    wen van Recredentie en Medaille. 119.</t>
        </is>
      </c>
      <c r="G5031">
        <f>HYPERLINK("https://images.diginfra.net/iiif/NL-HaNA_1.01.02/3789/NL-HaNA_1.01.02_3789_0025.jpg/2421,360,1083,3086/full/0/default.jpg", "iiif_url")</f>
        <v/>
      </c>
    </row>
    <row r="5032">
      <c r="A5032" t="inlineStr">
        <is>
          <t>NL-HaNA_1.01.02_3789_0025-page-49</t>
        </is>
      </c>
      <c r="B5032" t="inlineStr">
        <is>
          <t>NL-HaNA_1.01.02_3789_0025-column-2521-460-883-2886</t>
        </is>
      </c>
      <c r="C5032" t="inlineStr">
        <is>
          <t>repeat_lemma</t>
        </is>
      </c>
      <c r="D5032" t="n">
        <v>2670</v>
      </c>
      <c r="E5032" t="n">
        <v>3239</v>
      </c>
      <c r="F5032" t="inlineStr">
        <is>
          <t xml:space="preserve">        van Maschs, raakende de saaken in</t>
        </is>
      </c>
      <c r="G5032">
        <f>HYPERLINK("https://images.diginfra.net/iiif/NL-HaNA_1.01.02/3789/NL-HaNA_1.01.02_3789_0025.jpg/2421,360,1083,3086/full/0/default.jpg", "iiif_url")</f>
        <v/>
      </c>
    </row>
    <row r="5033">
      <c r="A5033" t="inlineStr">
        <is>
          <t>NL-HaNA_1.01.02_3789_0025-page-49</t>
        </is>
      </c>
      <c r="B5033" t="inlineStr">
        <is>
          <t>NL-HaNA_1.01.02_3789_0025-column-2521-460-883-2886</t>
        </is>
      </c>
      <c r="C5033" t="inlineStr">
        <is>
          <t>lemma</t>
        </is>
      </c>
      <c r="D5033" t="n">
        <v>2553</v>
      </c>
      <c r="E5033" t="n">
        <v>3287</v>
      </c>
      <c r="F5033" t="inlineStr">
        <is>
          <t>Oostvrieslandt, te examineeren. 175.</t>
        </is>
      </c>
      <c r="G5033">
        <f>HYPERLINK("https://images.diginfra.net/iiif/NL-HaNA_1.01.02/3789/NL-HaNA_1.01.02_3789_0025.jpg/2421,360,1083,3086/full/0/default.jpg", "iiif_url")</f>
        <v/>
      </c>
    </row>
    <row r="5035">
      <c r="A5035" t="inlineStr">
        <is>
          <t>NL-HaNA_1.01.02_3789_0025-page-49</t>
        </is>
      </c>
      <c r="B5035" t="inlineStr">
        <is>
          <t>NL-HaNA_1.01.02_3789_0025-column-3479-418-902-2935</t>
        </is>
      </c>
      <c r="C5035" t="inlineStr">
        <is>
          <t>continuation</t>
        </is>
      </c>
      <c r="D5035" t="n">
        <v>3665</v>
      </c>
      <c r="E5035" t="n">
        <v>444</v>
      </c>
      <c r="F5035" t="inlineStr">
        <is>
          <t xml:space="preserve">    van Maschs raakende de Orangische</t>
        </is>
      </c>
      <c r="G5035">
        <f>HYPERLINK("https://images.diginfra.net/iiif/NL-HaNA_1.01.02/3789/NL-HaNA_1.01.02_3789_0025.jpg/3379,318,1102,3135/full/0/default.jpg", "iiif_url")</f>
        <v/>
      </c>
    </row>
    <row r="5036">
      <c r="A5036" t="inlineStr">
        <is>
          <t>NL-HaNA_1.01.02_3789_0025-page-49</t>
        </is>
      </c>
      <c r="B5036" t="inlineStr">
        <is>
          <t>NL-HaNA_1.01.02_3789_0025-column-3479-418-902-2935</t>
        </is>
      </c>
      <c r="C5036" t="inlineStr">
        <is>
          <t>lemma</t>
        </is>
      </c>
      <c r="D5036" t="n">
        <v>3530</v>
      </c>
      <c r="E5036" t="n">
        <v>500</v>
      </c>
      <c r="F5036" t="inlineStr">
        <is>
          <t>successie, te examineeren. 182.</t>
        </is>
      </c>
      <c r="G5036">
        <f>HYPERLINK("https://images.diginfra.net/iiif/NL-HaNA_1.01.02/3789/NL-HaNA_1.01.02_3789_0025.jpg/3379,318,1102,3135/full/0/default.jpg", "iiif_url")</f>
        <v/>
      </c>
    </row>
    <row r="5037">
      <c r="A5037" t="inlineStr">
        <is>
          <t>NL-HaNA_1.01.02_3789_0025-page-49</t>
        </is>
      </c>
      <c r="B5037" t="inlineStr">
        <is>
          <t>NL-HaNA_1.01.02_3789_0025-column-3479-418-902-2935</t>
        </is>
      </c>
      <c r="C5037" t="inlineStr">
        <is>
          <t>continuation</t>
        </is>
      </c>
      <c r="D5037" t="n">
        <v>3656</v>
      </c>
      <c r="E5037" t="n">
        <v>550</v>
      </c>
      <c r="F5037" t="inlineStr">
        <is>
          <t xml:space="preserve">    van Hulst, houdende antwoordt tot</t>
        </is>
      </c>
      <c r="G5037">
        <f>HYPERLINK("https://images.diginfra.net/iiif/NL-HaNA_1.01.02/3789/NL-HaNA_1.01.02_3789_0025.jpg/3379,318,1102,3135/full/0/default.jpg", "iiif_url")</f>
        <v/>
      </c>
    </row>
    <row r="5038">
      <c r="A5038" t="inlineStr">
        <is>
          <t>NL-HaNA_1.01.02_3789_0025-page-49</t>
        </is>
      </c>
      <c r="B5038" t="inlineStr">
        <is>
          <t>NL-HaNA_1.01.02_3789_0025-column-3479-418-902-2935</t>
        </is>
      </c>
      <c r="C5038" t="inlineStr">
        <is>
          <t>repeat_lemma</t>
        </is>
      </c>
      <c r="D5038" t="n">
        <v>3530</v>
      </c>
      <c r="E5038" t="n">
        <v>602</v>
      </c>
      <c r="F5038" t="inlineStr">
        <is>
          <t xml:space="preserve">        maaken van een Cartel tot restitutie van</t>
        </is>
      </c>
      <c r="G5038">
        <f>HYPERLINK("https://images.diginfra.net/iiif/NL-HaNA_1.01.02/3789/NL-HaNA_1.01.02_3789_0025.jpg/3379,318,1102,3135/full/0/default.jpg", "iiif_url")</f>
        <v/>
      </c>
    </row>
    <row r="5039">
      <c r="A5039" t="inlineStr">
        <is>
          <t>NL-HaNA_1.01.02_3789_0025-page-49</t>
        </is>
      </c>
      <c r="B5039" t="inlineStr">
        <is>
          <t>NL-HaNA_1.01.02_3789_0025-column-3479-418-902-2935</t>
        </is>
      </c>
      <c r="C5039" t="inlineStr">
        <is>
          <t>repeat_lemma</t>
        </is>
      </c>
      <c r="D5039" t="n">
        <v>3535</v>
      </c>
      <c r="E5039" t="n">
        <v>649</v>
      </c>
      <c r="F5039" t="inlineStr">
        <is>
          <t xml:space="preserve">        Deserteurs en resolutie. 231. 257.</t>
        </is>
      </c>
      <c r="G5039">
        <f>HYPERLINK("https://images.diginfra.net/iiif/NL-HaNA_1.01.02/3789/NL-HaNA_1.01.02_3789_0025.jpg/3379,318,1102,3135/full/0/default.jpg", "iiif_url")</f>
        <v/>
      </c>
    </row>
    <row r="5040">
      <c r="A5040" t="inlineStr">
        <is>
          <t>NL-HaNA_1.01.02_3789_0025-page-49</t>
        </is>
      </c>
      <c r="B5040" t="inlineStr">
        <is>
          <t>NL-HaNA_1.01.02_3789_0025-column-3479-418-902-2935</t>
        </is>
      </c>
      <c r="C5040" t="inlineStr">
        <is>
          <t>continuation</t>
        </is>
      </c>
      <c r="D5040" t="n">
        <v>3654</v>
      </c>
      <c r="E5040" t="n">
        <v>699</v>
      </c>
      <c r="F5040" t="inlineStr">
        <is>
          <t xml:space="preserve">    van Fenelon, raakende de extraditie</t>
        </is>
      </c>
      <c r="G5040">
        <f>HYPERLINK("https://images.diginfra.net/iiif/NL-HaNA_1.01.02/3789/NL-HaNA_1.01.02_3789_0025.jpg/3379,318,1102,3135/full/0/default.jpg", "iiif_url")</f>
        <v/>
      </c>
    </row>
    <row r="5041">
      <c r="A5041" t="inlineStr">
        <is>
          <t>NL-HaNA_1.01.02_3789_0025-page-49</t>
        </is>
      </c>
      <c r="B5041" t="inlineStr">
        <is>
          <t>NL-HaNA_1.01.02_3789_0025-column-3479-418-902-2935</t>
        </is>
      </c>
      <c r="C5041" t="inlineStr">
        <is>
          <t>repeat_lemma</t>
        </is>
      </c>
      <c r="D5041" t="n">
        <v>3530</v>
      </c>
      <c r="E5041" t="n">
        <v>747</v>
      </c>
      <c r="F5041" t="inlineStr">
        <is>
          <t xml:space="preserve">        van een Deserteur van de Jrouppes van</t>
        </is>
      </c>
      <c r="G5041">
        <f>HYPERLINK("https://images.diginfra.net/iiif/NL-HaNA_1.01.02/3789/NL-HaNA_1.01.02_3789_0025.jpg/3379,318,1102,3135/full/0/default.jpg", "iiif_url")</f>
        <v/>
      </c>
    </row>
    <row r="5042">
      <c r="A5042" t="inlineStr">
        <is>
          <t>NL-HaNA_1.01.02_3789_0025-page-49</t>
        </is>
      </c>
      <c r="B5042" t="inlineStr">
        <is>
          <t>NL-HaNA_1.01.02_3789_0025-column-3479-418-902-2935</t>
        </is>
      </c>
      <c r="C5042" t="inlineStr">
        <is>
          <t>repeat_lemma</t>
        </is>
      </c>
      <c r="D5042" t="n">
        <v>3532</v>
      </c>
      <c r="E5042" t="n">
        <v>792</v>
      </c>
      <c r="F5042" t="inlineStr">
        <is>
          <t xml:space="preserve">        Vranckrijck tot 's Hertogenbosch gearresteert</t>
        </is>
      </c>
      <c r="G5042">
        <f>HYPERLINK("https://images.diginfra.net/iiif/NL-HaNA_1.01.02/3789/NL-HaNA_1.01.02_3789_0025.jpg/3379,318,1102,3135/full/0/default.jpg", "iiif_url")</f>
        <v/>
      </c>
    </row>
    <row r="5043">
      <c r="A5043" t="inlineStr">
        <is>
          <t>NL-HaNA_1.01.02_3789_0025-page-49</t>
        </is>
      </c>
      <c r="B5043" t="inlineStr">
        <is>
          <t>NL-HaNA_1.01.02_3789_0025-column-3479-418-902-2935</t>
        </is>
      </c>
      <c r="C5043" t="inlineStr">
        <is>
          <t>repeat_lemma</t>
        </is>
      </c>
      <c r="D5043" t="n">
        <v>3530</v>
      </c>
      <c r="E5043" t="n">
        <v>847</v>
      </c>
      <c r="F5043" t="inlineStr">
        <is>
          <t xml:space="preserve">        en resolutie. 242.</t>
        </is>
      </c>
      <c r="G5043">
        <f>HYPERLINK("https://images.diginfra.net/iiif/NL-HaNA_1.01.02/3789/NL-HaNA_1.01.02_3789_0025.jpg/3379,318,1102,3135/full/0/default.jpg", "iiif_url")</f>
        <v/>
      </c>
    </row>
    <row r="5044">
      <c r="A5044" t="inlineStr">
        <is>
          <t>NL-HaNA_1.01.02_3789_0025-page-49</t>
        </is>
      </c>
      <c r="B5044" t="inlineStr">
        <is>
          <t>NL-HaNA_1.01.02_3789_0025-column-3479-418-902-2935</t>
        </is>
      </c>
      <c r="C5044" t="inlineStr">
        <is>
          <t>repeat_lemma</t>
        </is>
      </c>
      <c r="D5044" t="n">
        <v>3668</v>
      </c>
      <c r="E5044" t="n">
        <v>895</v>
      </c>
      <c r="F5044" t="inlineStr">
        <is>
          <t xml:space="preserve">        van Maschs wegens Tractaat van</t>
        </is>
      </c>
      <c r="G5044">
        <f>HYPERLINK("https://images.diginfra.net/iiif/NL-HaNA_1.01.02/3789/NL-HaNA_1.01.02_3789_0025.jpg/3379,318,1102,3135/full/0/default.jpg", "iiif_url")</f>
        <v/>
      </c>
    </row>
    <row r="5045">
      <c r="A5045" t="inlineStr">
        <is>
          <t>NL-HaNA_1.01.02_3789_0025-page-49</t>
        </is>
      </c>
      <c r="B5045" t="inlineStr">
        <is>
          <t>NL-HaNA_1.01.02_3789_0025-column-3479-418-902-2935</t>
        </is>
      </c>
      <c r="C5045" t="inlineStr">
        <is>
          <t>repeat_lemma</t>
        </is>
      </c>
      <c r="D5045" t="n">
        <v>3532</v>
      </c>
      <c r="E5045" t="n">
        <v>941</v>
      </c>
      <c r="F5045" t="inlineStr">
        <is>
          <t xml:space="preserve">        Barriere, en over betalinge van tagh-</t>
        </is>
      </c>
      <c r="G5045">
        <f>HYPERLINK("https://images.diginfra.net/iiif/NL-HaNA_1.01.02/3789/NL-HaNA_1.01.02_3789_0025.jpg/3379,318,1102,3135/full/0/default.jpg", "iiif_url")</f>
        <v/>
      </c>
    </row>
    <row r="5046">
      <c r="A5046" t="inlineStr">
        <is>
          <t>NL-HaNA_1.01.02_3789_0025-page-49</t>
        </is>
      </c>
      <c r="B5046" t="inlineStr">
        <is>
          <t>NL-HaNA_1.01.02_3789_0025-column-3479-418-902-2935</t>
        </is>
      </c>
      <c r="C5046" t="inlineStr">
        <is>
          <t>repeat_lemma</t>
        </is>
      </c>
      <c r="D5046" t="n">
        <v>3530</v>
      </c>
      <c r="E5046" t="n">
        <v>986</v>
      </c>
      <c r="F5046" t="inlineStr">
        <is>
          <t xml:space="preserve">        tigb duysent en twintigh duysent guldens op</t>
        </is>
      </c>
      <c r="G5046">
        <f>HYPERLINK("https://images.diginfra.net/iiif/NL-HaNA_1.01.02/3789/NL-HaNA_1.01.02_3789_0025.jpg/3379,318,1102,3135/full/0/default.jpg", "iiif_url")</f>
        <v/>
      </c>
    </row>
    <row r="5047">
      <c r="A5047" t="inlineStr">
        <is>
          <t>NL-HaNA_1.01.02_3789_0025-page-49</t>
        </is>
      </c>
      <c r="B5047" t="inlineStr">
        <is>
          <t>NL-HaNA_1.01.02_3789_0025-column-3479-418-902-2935</t>
        </is>
      </c>
      <c r="C5047" t="inlineStr">
        <is>
          <t>repeat_lemma</t>
        </is>
      </c>
      <c r="D5047" t="n">
        <v>3532</v>
      </c>
      <c r="E5047" t="n">
        <v>1034</v>
      </c>
      <c r="F5047" t="inlineStr">
        <is>
          <t xml:space="preserve">        de Tollen langhs de Maaze, te examineeren.</t>
        </is>
      </c>
      <c r="G5047">
        <f>HYPERLINK("https://images.diginfra.net/iiif/NL-HaNA_1.01.02/3789/NL-HaNA_1.01.02_3789_0025.jpg/3379,318,1102,3135/full/0/default.jpg", "iiif_url")</f>
        <v/>
      </c>
    </row>
    <row r="5048">
      <c r="A5048" t="inlineStr">
        <is>
          <t>NL-HaNA_1.01.02_3789_0025-page-49</t>
        </is>
      </c>
      <c r="B5048" t="inlineStr">
        <is>
          <t>NL-HaNA_1.01.02_3789_0025-column-3479-418-902-2935</t>
        </is>
      </c>
      <c r="C5048" t="inlineStr">
        <is>
          <t>continuation</t>
        </is>
      </c>
      <c r="D5048" t="n">
        <v>3530</v>
      </c>
      <c r="E5048" t="n">
        <v>1095</v>
      </c>
      <c r="F5048" t="inlineStr">
        <is>
          <t xml:space="preserve">    292.</t>
        </is>
      </c>
      <c r="G5048">
        <f>HYPERLINK("https://images.diginfra.net/iiif/NL-HaNA_1.01.02/3789/NL-HaNA_1.01.02_3789_0025.jpg/3379,318,1102,3135/full/0/default.jpg", "iiif_url")</f>
        <v/>
      </c>
    </row>
    <row r="5049">
      <c r="A5049" t="inlineStr">
        <is>
          <t>NL-HaNA_1.01.02_3789_0025-page-49</t>
        </is>
      </c>
      <c r="B5049" t="inlineStr">
        <is>
          <t>NL-HaNA_1.01.02_3789_0025-column-3479-418-902-2935</t>
        </is>
      </c>
      <c r="C5049" t="inlineStr">
        <is>
          <t>repeat_lemma</t>
        </is>
      </c>
      <c r="D5049" t="n">
        <v>3654</v>
      </c>
      <c r="E5049" t="n">
        <v>1125</v>
      </c>
      <c r="F5049" t="inlineStr">
        <is>
          <t xml:space="preserve">        van Maschs om Commissarissen om te</t>
        </is>
      </c>
      <c r="G5049">
        <f>HYPERLINK("https://images.diginfra.net/iiif/NL-HaNA_1.01.02/3789/NL-HaNA_1.01.02_3789_0025.jpg/3379,318,1102,3135/full/0/default.jpg", "iiif_url")</f>
        <v/>
      </c>
    </row>
    <row r="5050">
      <c r="A5050" t="inlineStr">
        <is>
          <t>NL-HaNA_1.01.02_3789_0025-page-49</t>
        </is>
      </c>
      <c r="B5050" t="inlineStr">
        <is>
          <t>NL-HaNA_1.01.02_3789_0025-column-3479-418-902-2935</t>
        </is>
      </c>
      <c r="C5050" t="inlineStr">
        <is>
          <t>repeat_lemma</t>
        </is>
      </c>
      <c r="D5050" t="n">
        <v>3530</v>
      </c>
      <c r="E5050" t="n">
        <v>1181</v>
      </c>
      <c r="F5050" t="inlineStr">
        <is>
          <t xml:space="preserve">        handelen over seekere rente, te examineeren-</t>
        </is>
      </c>
      <c r="G5050">
        <f>HYPERLINK("https://images.diginfra.net/iiif/NL-HaNA_1.01.02/3789/NL-HaNA_1.01.02_3789_0025.jpg/3379,318,1102,3135/full/0/default.jpg", "iiif_url")</f>
        <v/>
      </c>
    </row>
    <row r="5051">
      <c r="A5051" t="inlineStr">
        <is>
          <t>NL-HaNA_1.01.02_3789_0025-page-49</t>
        </is>
      </c>
      <c r="B5051" t="inlineStr">
        <is>
          <t>NL-HaNA_1.01.02_3789_0025-column-3479-418-902-2935</t>
        </is>
      </c>
      <c r="C5051" t="inlineStr">
        <is>
          <t>continuation</t>
        </is>
      </c>
      <c r="D5051" t="n">
        <v>3535</v>
      </c>
      <c r="E5051" t="n">
        <v>1241</v>
      </c>
      <c r="F5051" t="inlineStr">
        <is>
          <t xml:space="preserve">    303.</t>
        </is>
      </c>
      <c r="G5051">
        <f>HYPERLINK("https://images.diginfra.net/iiif/NL-HaNA_1.01.02/3789/NL-HaNA_1.01.02_3789_0025.jpg/3379,318,1102,3135/full/0/default.jpg", "iiif_url")</f>
        <v/>
      </c>
    </row>
    <row r="5052">
      <c r="A5052" t="inlineStr">
        <is>
          <t>NL-HaNA_1.01.02_3789_0025-page-49</t>
        </is>
      </c>
      <c r="B5052" t="inlineStr">
        <is>
          <t>NL-HaNA_1.01.02_3789_0025-column-3479-418-902-2935</t>
        </is>
      </c>
      <c r="C5052" t="inlineStr">
        <is>
          <t>repeat_lemma</t>
        </is>
      </c>
      <c r="D5052" t="n">
        <v>3654</v>
      </c>
      <c r="E5052" t="n">
        <v>1281</v>
      </c>
      <c r="F5052" t="inlineStr">
        <is>
          <t xml:space="preserve">        wan Ganzinot wegens violeeren van Ter-</t>
        </is>
      </c>
      <c r="G5052">
        <f>HYPERLINK("https://images.diginfra.net/iiif/NL-HaNA_1.01.02/3789/NL-HaNA_1.01.02_3789_0025.jpg/3379,318,1102,3135/full/0/default.jpg", "iiif_url")</f>
        <v/>
      </c>
    </row>
    <row r="5053">
      <c r="A5053" t="inlineStr">
        <is>
          <t>NL-HaNA_1.01.02_3789_0025-page-49</t>
        </is>
      </c>
      <c r="B5053" t="inlineStr">
        <is>
          <t>NL-HaNA_1.01.02_3789_0025-column-3479-418-902-2935</t>
        </is>
      </c>
      <c r="C5053" t="inlineStr">
        <is>
          <t>continuation</t>
        </is>
      </c>
      <c r="D5053" t="n">
        <v>3528</v>
      </c>
      <c r="E5053" t="n">
        <v>1329</v>
      </c>
      <c r="F5053" t="inlineStr">
        <is>
          <t xml:space="preserve">    ritoir, de Admiraliteyt in het Noorder SQuar-</t>
        </is>
      </c>
      <c r="G5053">
        <f>HYPERLINK("https://images.diginfra.net/iiif/NL-HaNA_1.01.02/3789/NL-HaNA_1.01.02_3789_0025.jpg/3379,318,1102,3135/full/0/default.jpg", "iiif_url")</f>
        <v/>
      </c>
    </row>
    <row r="5054">
      <c r="A5054" t="inlineStr">
        <is>
          <t>NL-HaNA_1.01.02_3789_0025-page-49</t>
        </is>
      </c>
      <c r="B5054" t="inlineStr">
        <is>
          <t>NL-HaNA_1.01.02_3789_0025-column-3479-418-902-2935</t>
        </is>
      </c>
      <c r="C5054" t="inlineStr">
        <is>
          <t>continuation</t>
        </is>
      </c>
      <c r="D5054" t="n">
        <v>3530</v>
      </c>
      <c r="E5054" t="n">
        <v>1377</v>
      </c>
      <c r="F5054" t="inlineStr">
        <is>
          <t xml:space="preserve">    tier te adviseeren. 306.</t>
        </is>
      </c>
      <c r="G5054">
        <f>HYPERLINK("https://images.diginfra.net/iiif/NL-HaNA_1.01.02/3789/NL-HaNA_1.01.02_3789_0025.jpg/3379,318,1102,3135/full/0/default.jpg", "iiif_url")</f>
        <v/>
      </c>
    </row>
    <row r="5055">
      <c r="A5055" t="inlineStr">
        <is>
          <t>NL-HaNA_1.01.02_3789_0025-page-49</t>
        </is>
      </c>
      <c r="B5055" t="inlineStr">
        <is>
          <t>NL-HaNA_1.01.02_3789_0025-column-3479-418-902-2935</t>
        </is>
      </c>
      <c r="C5055" t="inlineStr">
        <is>
          <t>repeat_lemma</t>
        </is>
      </c>
      <c r="D5055" t="n">
        <v>3654</v>
      </c>
      <c r="E5055" t="n">
        <v>1424</v>
      </c>
      <c r="F5055" t="inlineStr">
        <is>
          <t xml:space="preserve">        van Ganzinot wegens different tusschen</t>
        </is>
      </c>
      <c r="G5055">
        <f>HYPERLINK("https://images.diginfra.net/iiif/NL-HaNA_1.01.02/3789/NL-HaNA_1.01.02_3789_0025.jpg/3379,318,1102,3135/full/0/default.jpg", "iiif_url")</f>
        <v/>
      </c>
    </row>
    <row r="5056">
      <c r="A5056" t="inlineStr">
        <is>
          <t>NL-HaNA_1.01.02_3789_0025-page-49</t>
        </is>
      </c>
      <c r="B5056" t="inlineStr">
        <is>
          <t>NL-HaNA_1.01.02_3789_0025-column-3479-418-902-2935</t>
        </is>
      </c>
      <c r="C5056" t="inlineStr">
        <is>
          <t>continuation</t>
        </is>
      </c>
      <c r="D5056" t="n">
        <v>3530</v>
      </c>
      <c r="E5056" t="n">
        <v>1472</v>
      </c>
      <c r="F5056" t="inlineStr">
        <is>
          <t xml:space="preserve">    de Regeeriuge van Montfort, en de Inwoonders</t>
        </is>
      </c>
      <c r="G5056">
        <f>HYPERLINK("https://images.diginfra.net/iiif/NL-HaNA_1.01.02/3789/NL-HaNA_1.01.02_3789_0025.jpg/3379,318,1102,3135/full/0/default.jpg", "iiif_url")</f>
        <v/>
      </c>
    </row>
    <row r="5057">
      <c r="A5057" t="inlineStr">
        <is>
          <t>NL-HaNA_1.01.02_3789_0025-page-49</t>
        </is>
      </c>
      <c r="B5057" t="inlineStr">
        <is>
          <t>NL-HaNA_1.01.02_3789_0025-column-3479-418-902-2935</t>
        </is>
      </c>
      <c r="C5057" t="inlineStr">
        <is>
          <t>continuation</t>
        </is>
      </c>
      <c r="D5057" t="n">
        <v>3530</v>
      </c>
      <c r="E5057" t="n">
        <v>1522</v>
      </c>
      <c r="F5057" t="inlineStr">
        <is>
          <t xml:space="preserve">    van Karcken, den Drossard van Montfort te</t>
        </is>
      </c>
      <c r="G5057">
        <f>HYPERLINK("https://images.diginfra.net/iiif/NL-HaNA_1.01.02/3789/NL-HaNA_1.01.02_3789_0025.jpg/3379,318,1102,3135/full/0/default.jpg", "iiif_url")</f>
        <v/>
      </c>
    </row>
    <row r="5058">
      <c r="A5058" t="inlineStr">
        <is>
          <t>NL-HaNA_1.01.02_3789_0025-page-49</t>
        </is>
      </c>
      <c r="B5058" t="inlineStr">
        <is>
          <t>NL-HaNA_1.01.02_3789_0025-column-3479-418-902-2935</t>
        </is>
      </c>
      <c r="C5058" t="inlineStr">
        <is>
          <t>continuation</t>
        </is>
      </c>
      <c r="D5058" t="n">
        <v>3528</v>
      </c>
      <c r="E5058" t="n">
        <v>1569</v>
      </c>
      <c r="F5058" t="inlineStr">
        <is>
          <t xml:space="preserve">    berighten. 397.</t>
        </is>
      </c>
      <c r="G5058">
        <f>HYPERLINK("https://images.diginfra.net/iiif/NL-HaNA_1.01.02/3789/NL-HaNA_1.01.02_3789_0025.jpg/3379,318,1102,3135/full/0/default.jpg", "iiif_url")</f>
        <v/>
      </c>
    </row>
    <row r="5059">
      <c r="A5059" t="inlineStr">
        <is>
          <t>NL-HaNA_1.01.02_3789_0025-page-49</t>
        </is>
      </c>
      <c r="B5059" t="inlineStr">
        <is>
          <t>NL-HaNA_1.01.02_3789_0025-column-3479-418-902-2935</t>
        </is>
      </c>
      <c r="C5059" t="inlineStr">
        <is>
          <t>repeat_lemma</t>
        </is>
      </c>
      <c r="D5059" t="n">
        <v>3659</v>
      </c>
      <c r="E5059" t="n">
        <v>1620</v>
      </c>
      <c r="F5059" t="inlineStr">
        <is>
          <t xml:space="preserve">        wan Fenclon tot restitutie van twee</t>
        </is>
      </c>
      <c r="G5059">
        <f>HYPERLINK("https://images.diginfra.net/iiif/NL-HaNA_1.01.02/3789/NL-HaNA_1.01.02_3789_0025.jpg/3379,318,1102,3135/full/0/default.jpg", "iiif_url")</f>
        <v/>
      </c>
    </row>
    <row r="5060">
      <c r="A5060" t="inlineStr">
        <is>
          <t>NL-HaNA_1.01.02_3789_0025-page-49</t>
        </is>
      </c>
      <c r="B5060" t="inlineStr">
        <is>
          <t>NL-HaNA_1.01.02_3789_0025-column-3479-418-902-2935</t>
        </is>
      </c>
      <c r="C5060" t="inlineStr">
        <is>
          <t>continuation</t>
        </is>
      </c>
      <c r="D5060" t="n">
        <v>3530</v>
      </c>
      <c r="E5060" t="n">
        <v>1664</v>
      </c>
      <c r="F5060" t="inlineStr">
        <is>
          <t xml:space="preserve">    Deserteurs te Deventer aangehouden, ende</t>
        </is>
      </c>
      <c r="G5060">
        <f>HYPERLINK("https://images.diginfra.net/iiif/NL-HaNA_1.01.02/3789/NL-HaNA_1.01.02_3789_0025.jpg/3379,318,1102,3135/full/0/default.jpg", "iiif_url")</f>
        <v/>
      </c>
    </row>
    <row r="5061">
      <c r="A5061" t="inlineStr">
        <is>
          <t>NL-HaNA_1.01.02_3789_0025-page-49</t>
        </is>
      </c>
      <c r="B5061" t="inlineStr">
        <is>
          <t>NL-HaNA_1.01.02_3789_0025-column-3479-418-902-2935</t>
        </is>
      </c>
      <c r="C5061" t="inlineStr">
        <is>
          <t>continuation</t>
        </is>
      </c>
      <c r="D5061" t="n">
        <v>3530</v>
      </c>
      <c r="E5061" t="n">
        <v>1709</v>
      </c>
      <c r="F5061" t="inlineStr">
        <is>
          <t xml:space="preserve">    gelast deselve na Namen te brengen om aan</t>
        </is>
      </c>
      <c r="G5061">
        <f>HYPERLINK("https://images.diginfra.net/iiif/NL-HaNA_1.01.02/3789/NL-HaNA_1.01.02_3789_0025.jpg/3379,318,1102,3135/full/0/default.jpg", "iiif_url")</f>
        <v/>
      </c>
    </row>
    <row r="5062">
      <c r="A5062" t="inlineStr">
        <is>
          <t>NL-HaNA_1.01.02_3789_0025-page-49</t>
        </is>
      </c>
      <c r="B5062" t="inlineStr">
        <is>
          <t>NL-HaNA_1.01.02_3789_0025-column-3479-418-902-2935</t>
        </is>
      </c>
      <c r="C5062" t="inlineStr">
        <is>
          <t>continuation</t>
        </is>
      </c>
      <c r="D5062" t="n">
        <v>3528</v>
      </c>
      <c r="E5062" t="n">
        <v>1761</v>
      </c>
      <c r="F5062" t="inlineStr">
        <is>
          <t xml:space="preserve">    den Commandant van Charlemond over te</t>
        </is>
      </c>
      <c r="G5062">
        <f>HYPERLINK("https://images.diginfra.net/iiif/NL-HaNA_1.01.02/3789/NL-HaNA_1.01.02_3789_0025.jpg/3379,318,1102,3135/full/0/default.jpg", "iiif_url")</f>
        <v/>
      </c>
    </row>
    <row r="5063">
      <c r="A5063" t="inlineStr">
        <is>
          <t>NL-HaNA_1.01.02_3789_0025-page-49</t>
        </is>
      </c>
      <c r="B5063" t="inlineStr">
        <is>
          <t>NL-HaNA_1.01.02_3789_0025-column-3479-418-902-2935</t>
        </is>
      </c>
      <c r="C5063" t="inlineStr">
        <is>
          <t>continuation</t>
        </is>
      </c>
      <c r="D5063" t="n">
        <v>3528</v>
      </c>
      <c r="E5063" t="n">
        <v>1809</v>
      </c>
      <c r="F5063" t="inlineStr">
        <is>
          <t xml:space="preserve">    leveren. 316.</t>
        </is>
      </c>
      <c r="G5063">
        <f>HYPERLINK("https://images.diginfra.net/iiif/NL-HaNA_1.01.02/3789/NL-HaNA_1.01.02_3789_0025.jpg/3379,318,1102,3135/full/0/default.jpg", "iiif_url")</f>
        <v/>
      </c>
    </row>
    <row r="5064">
      <c r="A5064" t="inlineStr">
        <is>
          <t>NL-HaNA_1.01.02_3789_0025-page-49</t>
        </is>
      </c>
      <c r="B5064" t="inlineStr">
        <is>
          <t>NL-HaNA_1.01.02_3789_0025-column-3479-418-902-2935</t>
        </is>
      </c>
      <c r="C5064" t="inlineStr">
        <is>
          <t>repeat_lemma</t>
        </is>
      </c>
      <c r="D5064" t="n">
        <v>3654</v>
      </c>
      <c r="E5064" t="n">
        <v>1860</v>
      </c>
      <c r="F5064" t="inlineStr">
        <is>
          <t xml:space="preserve">        van Ulfeld notificeerende het uyttrec-</t>
        </is>
      </c>
      <c r="G5064">
        <f>HYPERLINK("https://images.diginfra.net/iiif/NL-HaNA_1.01.02/3789/NL-HaNA_1.01.02_3789_0025.jpg/3379,318,1102,3135/full/0/default.jpg", "iiif_url")</f>
        <v/>
      </c>
    </row>
    <row r="5065">
      <c r="A5065" t="inlineStr">
        <is>
          <t>NL-HaNA_1.01.02_3789_0025-page-49</t>
        </is>
      </c>
      <c r="B5065" t="inlineStr">
        <is>
          <t>NL-HaNA_1.01.02_3789_0025-column-3479-418-902-2935</t>
        </is>
      </c>
      <c r="C5065" t="inlineStr">
        <is>
          <t>continuation</t>
        </is>
      </c>
      <c r="D5065" t="n">
        <v>3532</v>
      </c>
      <c r="E5065" t="n">
        <v>1906</v>
      </c>
      <c r="F5065" t="inlineStr">
        <is>
          <t xml:space="preserve">    ken van eenige van hjne Keyserlijcke Ma-</t>
        </is>
      </c>
      <c r="G5065">
        <f>HYPERLINK("https://images.diginfra.net/iiif/NL-HaNA_1.01.02/3789/NL-HaNA_1.01.02_3789_0025.jpg/3379,318,1102,3135/full/0/default.jpg", "iiif_url")</f>
        <v/>
      </c>
    </row>
    <row r="5066">
      <c r="A5066" t="inlineStr">
        <is>
          <t>NL-HaNA_1.01.02_3789_0025-page-49</t>
        </is>
      </c>
      <c r="B5066" t="inlineStr">
        <is>
          <t>NL-HaNA_1.01.02_3789_0025-column-3479-418-902-2935</t>
        </is>
      </c>
      <c r="C5066" t="inlineStr">
        <is>
          <t>continuation</t>
        </is>
      </c>
      <c r="D5066" t="n">
        <v>3523</v>
      </c>
      <c r="E5066" t="n">
        <v>1953</v>
      </c>
      <c r="F5066" t="inlineStr">
        <is>
          <t xml:space="preserve">    jesteyts Trouppes uyt de Oodstenrijcksche Ne-</t>
        </is>
      </c>
      <c r="G5066">
        <f>HYPERLINK("https://images.diginfra.net/iiif/NL-HaNA_1.01.02/3789/NL-HaNA_1.01.02_3789_0025.jpg/3379,318,1102,3135/full/0/default.jpg", "iiif_url")</f>
        <v/>
      </c>
    </row>
    <row r="5067">
      <c r="A5067" t="inlineStr">
        <is>
          <t>NL-HaNA_1.01.02_3789_0025-page-49</t>
        </is>
      </c>
      <c r="B5067" t="inlineStr">
        <is>
          <t>NL-HaNA_1.01.02_3789_0025-column-3479-418-902-2935</t>
        </is>
      </c>
      <c r="C5067" t="inlineStr">
        <is>
          <t>continuation</t>
        </is>
      </c>
      <c r="D5067" t="n">
        <v>3528</v>
      </c>
      <c r="E5067" t="n">
        <v>2003</v>
      </c>
      <c r="F5067" t="inlineStr">
        <is>
          <t xml:space="preserve">    derlanden, te examineeren. 325.</t>
        </is>
      </c>
      <c r="G5067">
        <f>HYPERLINK("https://images.diginfra.net/iiif/NL-HaNA_1.01.02/3789/NL-HaNA_1.01.02_3789_0025.jpg/3379,318,1102,3135/full/0/default.jpg", "iiif_url")</f>
        <v/>
      </c>
    </row>
    <row r="5068">
      <c r="A5068" t="inlineStr">
        <is>
          <t>NL-HaNA_1.01.02_3789_0025-page-49</t>
        </is>
      </c>
      <c r="B5068" t="inlineStr">
        <is>
          <t>NL-HaNA_1.01.02_3789_0025-column-3479-418-902-2935</t>
        </is>
      </c>
      <c r="C5068" t="inlineStr">
        <is>
          <t>repeat_lemma</t>
        </is>
      </c>
      <c r="D5068" t="n">
        <v>3650</v>
      </c>
      <c r="E5068" t="n">
        <v>2050</v>
      </c>
      <c r="F5068" t="inlineStr">
        <is>
          <t xml:space="preserve">        wan Sande om agbter stallen te exami-</t>
        </is>
      </c>
      <c r="G5068">
        <f>HYPERLINK("https://images.diginfra.net/iiif/NL-HaNA_1.01.02/3789/NL-HaNA_1.01.02_3789_0025.jpg/3379,318,1102,3135/full/0/default.jpg", "iiif_url")</f>
        <v/>
      </c>
    </row>
    <row r="5069">
      <c r="A5069" t="inlineStr">
        <is>
          <t>NL-HaNA_1.01.02_3789_0025-page-49</t>
        </is>
      </c>
      <c r="B5069" t="inlineStr">
        <is>
          <t>NL-HaNA_1.01.02_3789_0025-column-3479-418-902-2935</t>
        </is>
      </c>
      <c r="C5069" t="inlineStr">
        <is>
          <t>continuation</t>
        </is>
      </c>
      <c r="D5069" t="n">
        <v>3530</v>
      </c>
      <c r="E5069" t="n">
        <v>2098</v>
      </c>
      <c r="F5069" t="inlineStr">
        <is>
          <t xml:space="preserve">    neeren. 358.</t>
        </is>
      </c>
      <c r="G5069">
        <f>HYPERLINK("https://images.diginfra.net/iiif/NL-HaNA_1.01.02/3789/NL-HaNA_1.01.02_3789_0025.jpg/3379,318,1102,3135/full/0/default.jpg", "iiif_url")</f>
        <v/>
      </c>
    </row>
    <row r="5070">
      <c r="A5070" t="inlineStr">
        <is>
          <t>NL-HaNA_1.01.02_3789_0025-page-49</t>
        </is>
      </c>
      <c r="B5070" t="inlineStr">
        <is>
          <t>NL-HaNA_1.01.02_3789_0025-column-3479-418-902-2935</t>
        </is>
      </c>
      <c r="C5070" t="inlineStr">
        <is>
          <t>repeat_lemma</t>
        </is>
      </c>
      <c r="D5070" t="n">
        <v>3654</v>
      </c>
      <c r="E5070" t="n">
        <v>2144</v>
      </c>
      <c r="F5070" t="inlineStr">
        <is>
          <t xml:space="preserve">        wan Ganzinot, raatende de betalinge</t>
        </is>
      </c>
      <c r="G5070">
        <f>HYPERLINK("https://images.diginfra.net/iiif/NL-HaNA_1.01.02/3789/NL-HaNA_1.01.02_3789_0025.jpg/3379,318,1102,3135/full/0/default.jpg", "iiif_url")</f>
        <v/>
      </c>
    </row>
    <row r="5071">
      <c r="A5071" t="inlineStr">
        <is>
          <t>NL-HaNA_1.01.02_3789_0025-page-49</t>
        </is>
      </c>
      <c r="B5071" t="inlineStr">
        <is>
          <t>NL-HaNA_1.01.02_3789_0025-column-3479-418-902-2935</t>
        </is>
      </c>
      <c r="C5071" t="inlineStr">
        <is>
          <t>continuation</t>
        </is>
      </c>
      <c r="D5071" t="n">
        <v>3530</v>
      </c>
      <c r="E5071" t="n">
        <v>2196</v>
      </c>
      <c r="F5071" t="inlineStr">
        <is>
          <t xml:space="preserve">    van agbterstallige interessen van Capitalen</t>
        </is>
      </c>
      <c r="G5071">
        <f>HYPERLINK("https://images.diginfra.net/iiif/NL-HaNA_1.01.02/3789/NL-HaNA_1.01.02_3789_0025.jpg/3379,318,1102,3135/full/0/default.jpg", "iiif_url")</f>
        <v/>
      </c>
    </row>
    <row r="5072">
      <c r="A5072" t="inlineStr">
        <is>
          <t>NL-HaNA_1.01.02_3789_0025-page-49</t>
        </is>
      </c>
      <c r="B5072" t="inlineStr">
        <is>
          <t>NL-HaNA_1.01.02_3789_0025-column-3479-418-902-2935</t>
        </is>
      </c>
      <c r="C5072" t="inlineStr">
        <is>
          <t>continuation</t>
        </is>
      </c>
      <c r="D5072" t="n">
        <v>3532</v>
      </c>
      <c r="E5072" t="n">
        <v>2243</v>
      </c>
      <c r="F5072" t="inlineStr">
        <is>
          <t xml:space="preserve">    onder haar Hoogh Mog. guarantie genego-</t>
        </is>
      </c>
      <c r="G5072">
        <f>HYPERLINK("https://images.diginfra.net/iiif/NL-HaNA_1.01.02/3789/NL-HaNA_1.01.02_3789_0025.jpg/3379,318,1102,3135/full/0/default.jpg", "iiif_url")</f>
        <v/>
      </c>
    </row>
    <row r="5073">
      <c r="A5073" t="inlineStr">
        <is>
          <t>NL-HaNA_1.01.02_3789_0025-page-49</t>
        </is>
      </c>
      <c r="B5073" t="inlineStr">
        <is>
          <t>NL-HaNA_1.01.02_3789_0025-column-3479-418-902-2935</t>
        </is>
      </c>
      <c r="C5073" t="inlineStr">
        <is>
          <t>continuation</t>
        </is>
      </c>
      <c r="D5073" t="n">
        <v>3528</v>
      </c>
      <c r="E5073" t="n">
        <v>2293</v>
      </c>
      <c r="F5073" t="inlineStr">
        <is>
          <t xml:space="preserve">    tieert, en antwoordt. 369.</t>
        </is>
      </c>
      <c r="G5073">
        <f>HYPERLINK("https://images.diginfra.net/iiif/NL-HaNA_1.01.02/3789/NL-HaNA_1.01.02_3789_0025.jpg/3379,318,1102,3135/full/0/default.jpg", "iiif_url")</f>
        <v/>
      </c>
    </row>
    <row r="5074">
      <c r="A5074" t="inlineStr">
        <is>
          <t>NL-HaNA_1.01.02_3789_0025-page-49</t>
        </is>
      </c>
      <c r="B5074" t="inlineStr">
        <is>
          <t>NL-HaNA_1.01.02_3789_0025-column-3479-418-902-2935</t>
        </is>
      </c>
      <c r="C5074" t="inlineStr">
        <is>
          <t>repeat_lemma</t>
        </is>
      </c>
      <c r="D5074" t="n">
        <v>3666</v>
      </c>
      <c r="E5074" t="n">
        <v>2339</v>
      </c>
      <c r="F5074" t="inlineStr">
        <is>
          <t xml:space="preserve">        wan Finch, notificeerende fijn rap-</t>
        </is>
      </c>
      <c r="G5074">
        <f>HYPERLINK("https://images.diginfra.net/iiif/NL-HaNA_1.01.02/3789/NL-HaNA_1.01.02_3789_0025.jpg/3379,318,1102,3135/full/0/default.jpg", "iiif_url")</f>
        <v/>
      </c>
    </row>
    <row r="5075">
      <c r="A5075" t="inlineStr">
        <is>
          <t>NL-HaNA_1.01.02_3789_0025-page-49</t>
        </is>
      </c>
      <c r="B5075" t="inlineStr">
        <is>
          <t>NL-HaNA_1.01.02_3789_0025-column-3479-418-902-2935</t>
        </is>
      </c>
      <c r="C5075" t="inlineStr">
        <is>
          <t>continuation</t>
        </is>
      </c>
      <c r="D5075" t="n">
        <v>3530</v>
      </c>
      <c r="E5075" t="n">
        <v>2390</v>
      </c>
      <c r="F5075" t="inlineStr">
        <is>
          <t xml:space="preserve">    pel, gevalediceert, Brief van Residentie en</t>
        </is>
      </c>
      <c r="G5075">
        <f>HYPERLINK("https://images.diginfra.net/iiif/NL-HaNA_1.01.02/3789/NL-HaNA_1.01.02_3789_0025.jpg/3379,318,1102,3135/full/0/default.jpg", "iiif_url")</f>
        <v/>
      </c>
    </row>
    <row r="5076">
      <c r="A5076" t="inlineStr">
        <is>
          <t>NL-HaNA_1.01.02_3789_0025-page-49</t>
        </is>
      </c>
      <c r="B5076" t="inlineStr">
        <is>
          <t>NL-HaNA_1.01.02_3789_0025-column-3479-418-902-2935</t>
        </is>
      </c>
      <c r="C5076" t="inlineStr">
        <is>
          <t>continuation</t>
        </is>
      </c>
      <c r="D5076" t="n">
        <v>3532</v>
      </c>
      <c r="E5076" t="n">
        <v>2436</v>
      </c>
      <c r="F5076" t="inlineStr">
        <is>
          <t xml:space="preserve">    Medaille voor hem ende sijn Secretaris.</t>
        </is>
      </c>
      <c r="G5076">
        <f>HYPERLINK("https://images.diginfra.net/iiif/NL-HaNA_1.01.02/3789/NL-HaNA_1.01.02_3789_0025.jpg/3379,318,1102,3135/full/0/default.jpg", "iiif_url")</f>
        <v/>
      </c>
    </row>
    <row r="5077">
      <c r="A5077" t="inlineStr">
        <is>
          <t>NL-HaNA_1.01.02_3789_0025-page-49</t>
        </is>
      </c>
      <c r="B5077" t="inlineStr">
        <is>
          <t>NL-HaNA_1.01.02_3789_0025-column-3479-418-902-2935</t>
        </is>
      </c>
      <c r="C5077" t="inlineStr">
        <is>
          <t>continuation</t>
        </is>
      </c>
      <c r="D5077" t="n">
        <v>3532</v>
      </c>
      <c r="E5077" t="n">
        <v>2495</v>
      </c>
      <c r="F5077" t="inlineStr">
        <is>
          <t xml:space="preserve">    451.</t>
        </is>
      </c>
      <c r="G5077">
        <f>HYPERLINK("https://images.diginfra.net/iiif/NL-HaNA_1.01.02/3789/NL-HaNA_1.01.02_3789_0025.jpg/3379,318,1102,3135/full/0/default.jpg", "iiif_url")</f>
        <v/>
      </c>
    </row>
    <row r="5078">
      <c r="A5078" t="inlineStr">
        <is>
          <t>NL-HaNA_1.01.02_3789_0025-page-49</t>
        </is>
      </c>
      <c r="B5078" t="inlineStr">
        <is>
          <t>NL-HaNA_1.01.02_3789_0025-column-3479-418-902-2935</t>
        </is>
      </c>
      <c r="C5078" t="inlineStr">
        <is>
          <t>repeat_lemma</t>
        </is>
      </c>
      <c r="D5078" t="n">
        <v>3654</v>
      </c>
      <c r="E5078" t="n">
        <v>2523</v>
      </c>
      <c r="F5078" t="inlineStr">
        <is>
          <t xml:space="preserve">        van Walpole wegens belastinge op de</t>
        </is>
      </c>
      <c r="G5078">
        <f>HYPERLINK("https://images.diginfra.net/iiif/NL-HaNA_1.01.02/3789/NL-HaNA_1.01.02_3789_0025.jpg/3379,318,1102,3135/full/0/default.jpg", "iiif_url")</f>
        <v/>
      </c>
    </row>
    <row r="5079">
      <c r="A5079" t="inlineStr">
        <is>
          <t>NL-HaNA_1.01.02_3789_0025-page-49</t>
        </is>
      </c>
      <c r="B5079" t="inlineStr">
        <is>
          <t>NL-HaNA_1.01.02_3789_0025-column-3479-418-902-2935</t>
        </is>
      </c>
      <c r="C5079" t="inlineStr">
        <is>
          <t>continuation</t>
        </is>
      </c>
      <c r="D5079" t="n">
        <v>3532</v>
      </c>
      <c r="E5079" t="n">
        <v>2581</v>
      </c>
      <c r="F5079" t="inlineStr">
        <is>
          <t xml:space="preserve">    Engelsche Koolen in de Oostenrijcksche Ne-</t>
        </is>
      </c>
      <c r="G5079">
        <f>HYPERLINK("https://images.diginfra.net/iiif/NL-HaNA_1.01.02/3789/NL-HaNA_1.01.02_3789_0025.jpg/3379,318,1102,3135/full/0/default.jpg", "iiif_url")</f>
        <v/>
      </c>
    </row>
    <row r="5080">
      <c r="A5080" t="inlineStr">
        <is>
          <t>NL-HaNA_1.01.02_3789_0025-page-49</t>
        </is>
      </c>
      <c r="B5080" t="inlineStr">
        <is>
          <t>NL-HaNA_1.01.02_3789_0025-column-3479-418-902-2935</t>
        </is>
      </c>
      <c r="C5080" t="inlineStr">
        <is>
          <t>continuation</t>
        </is>
      </c>
      <c r="D5080" t="n">
        <v>3532</v>
      </c>
      <c r="E5080" t="n">
        <v>2631</v>
      </c>
      <c r="F5080" t="inlineStr">
        <is>
          <t xml:space="preserve">    derlanden, den Resident Assendelft dien aan-</t>
        </is>
      </c>
      <c r="G5080">
        <f>HYPERLINK("https://images.diginfra.net/iiif/NL-HaNA_1.01.02/3789/NL-HaNA_1.01.02_3789_0025.jpg/3379,318,1102,3135/full/0/default.jpg", "iiif_url")</f>
        <v/>
      </c>
    </row>
    <row r="5081">
      <c r="A5081" t="inlineStr">
        <is>
          <t>NL-HaNA_1.01.02_3789_0025-page-49</t>
        </is>
      </c>
      <c r="B5081" t="inlineStr">
        <is>
          <t>NL-HaNA_1.01.02_3789_0025-column-3479-418-902-2935</t>
        </is>
      </c>
      <c r="C5081" t="inlineStr">
        <is>
          <t>continuation</t>
        </is>
      </c>
      <c r="D5081" t="n">
        <v>3530</v>
      </c>
      <c r="E5081" t="n">
        <v>2679</v>
      </c>
      <c r="F5081" t="inlineStr">
        <is>
          <t xml:space="preserve">    gaande devoiren te doen. 462.</t>
        </is>
      </c>
      <c r="G5081">
        <f>HYPERLINK("https://images.diginfra.net/iiif/NL-HaNA_1.01.02/3789/NL-HaNA_1.01.02_3789_0025.jpg/3379,318,1102,3135/full/0/default.jpg", "iiif_url")</f>
        <v/>
      </c>
    </row>
    <row r="5082">
      <c r="A5082" t="inlineStr">
        <is>
          <t>NL-HaNA_1.01.02_3789_0025-page-49</t>
        </is>
      </c>
      <c r="B5082" t="inlineStr">
        <is>
          <t>NL-HaNA_1.01.02_3789_0025-column-3479-418-902-2935</t>
        </is>
      </c>
      <c r="C5082" t="inlineStr">
        <is>
          <t>repeat_lemma</t>
        </is>
      </c>
      <c r="D5082" t="n">
        <v>3650</v>
      </c>
      <c r="E5082" t="n">
        <v>2727</v>
      </c>
      <c r="F5082" t="inlineStr">
        <is>
          <t xml:space="preserve">        van Maschs raakende het reclameeren</t>
        </is>
      </c>
      <c r="G5082">
        <f>HYPERLINK("https://images.diginfra.net/iiif/NL-HaNA_1.01.02/3789/NL-HaNA_1.01.02_3789_0025.jpg/3379,318,1102,3135/full/0/default.jpg", "iiif_url")</f>
        <v/>
      </c>
    </row>
    <row r="5083">
      <c r="A5083" t="inlineStr">
        <is>
          <t>NL-HaNA_1.01.02_3789_0025-page-49</t>
        </is>
      </c>
      <c r="B5083" t="inlineStr">
        <is>
          <t>NL-HaNA_1.01.02_3789_0025-column-3479-418-902-2935</t>
        </is>
      </c>
      <c r="C5083" t="inlineStr">
        <is>
          <t>continuation</t>
        </is>
      </c>
      <c r="D5083" t="n">
        <v>3530</v>
      </c>
      <c r="E5083" t="n">
        <v>2774</v>
      </c>
      <c r="F5083" t="inlineStr">
        <is>
          <t xml:space="preserve">    der aghtergelaten Goederen der Saltzburghsche</t>
        </is>
      </c>
      <c r="G5083">
        <f>HYPERLINK("https://images.diginfra.net/iiif/NL-HaNA_1.01.02/3789/NL-HaNA_1.01.02_3789_0025.jpg/3379,318,1102,3135/full/0/default.jpg", "iiif_url")</f>
        <v/>
      </c>
    </row>
    <row r="5084">
      <c r="A5084" t="inlineStr">
        <is>
          <t>NL-HaNA_1.01.02_3789_0025-page-49</t>
        </is>
      </c>
      <c r="B5084" t="inlineStr">
        <is>
          <t>NL-HaNA_1.01.02_3789_0025-column-3479-418-902-2935</t>
        </is>
      </c>
      <c r="C5084" t="inlineStr">
        <is>
          <t>continuation</t>
        </is>
      </c>
      <c r="D5084" t="n">
        <v>3532</v>
      </c>
      <c r="E5084" t="n">
        <v>2822</v>
      </c>
      <c r="F5084" t="inlineStr">
        <is>
          <t xml:space="preserve">    Emigranten. 455.</t>
        </is>
      </c>
      <c r="G5084">
        <f>HYPERLINK("https://images.diginfra.net/iiif/NL-HaNA_1.01.02/3789/NL-HaNA_1.01.02_3789_0025.jpg/3379,318,1102,3135/full/0/default.jpg", "iiif_url")</f>
        <v/>
      </c>
    </row>
    <row r="5085">
      <c r="A5085" t="inlineStr">
        <is>
          <t>NL-HaNA_1.01.02_3789_0025-page-49</t>
        </is>
      </c>
      <c r="B5085" t="inlineStr">
        <is>
          <t>NL-HaNA_1.01.02_3789_0025-column-3479-418-902-2935</t>
        </is>
      </c>
      <c r="C5085" t="inlineStr">
        <is>
          <t>repeat_lemma</t>
        </is>
      </c>
      <c r="D5085" t="n">
        <v>3654</v>
      </c>
      <c r="E5085" t="n">
        <v>2872</v>
      </c>
      <c r="F5085" t="inlineStr">
        <is>
          <t xml:space="preserve">        van Siegman om afschryvinge, Deuiz</t>
        </is>
      </c>
      <c r="G5085">
        <f>HYPERLINK("https://images.diginfra.net/iiif/NL-HaNA_1.01.02/3789/NL-HaNA_1.01.02_3789_0025.jpg/3379,318,1102,3135/full/0/default.jpg", "iiif_url")</f>
        <v/>
      </c>
    </row>
    <row r="5086">
      <c r="A5086" t="inlineStr">
        <is>
          <t>NL-HaNA_1.01.02_3789_0025-page-49</t>
        </is>
      </c>
      <c r="B5086" t="inlineStr">
        <is>
          <t>NL-HaNA_1.01.02_3789_0025-column-3479-418-902-2935</t>
        </is>
      </c>
      <c r="C5086" t="inlineStr">
        <is>
          <t>continuation</t>
        </is>
      </c>
      <c r="D5086" t="n">
        <v>3535</v>
      </c>
      <c r="E5086" t="n">
        <v>2920</v>
      </c>
      <c r="F5086" t="inlineStr">
        <is>
          <t xml:space="preserve">    van Asendelft te berighten. 487.</t>
        </is>
      </c>
      <c r="G5086">
        <f>HYPERLINK("https://images.diginfra.net/iiif/NL-HaNA_1.01.02/3789/NL-HaNA_1.01.02_3789_0025.jpg/3379,318,1102,3135/full/0/default.jpg", "iiif_url")</f>
        <v/>
      </c>
    </row>
    <row r="5087">
      <c r="A5087" t="inlineStr">
        <is>
          <t>NL-HaNA_1.01.02_3789_0025-page-49</t>
        </is>
      </c>
      <c r="B5087" t="inlineStr">
        <is>
          <t>NL-HaNA_1.01.02_3789_0025-column-3479-418-902-2935</t>
        </is>
      </c>
      <c r="C5087" t="inlineStr">
        <is>
          <t>continuation</t>
        </is>
      </c>
      <c r="D5087" t="n">
        <v>3659</v>
      </c>
      <c r="E5087" t="n">
        <v>2967</v>
      </c>
      <c r="F5087" t="inlineStr">
        <is>
          <t xml:space="preserve">    van Ulfeld om vrydom van bet Pra-</t>
        </is>
      </c>
      <c r="G5087">
        <f>HYPERLINK("https://images.diginfra.net/iiif/NL-HaNA_1.01.02/3789/NL-HaNA_1.01.02_3789_0025.jpg/3379,318,1102,3135/full/0/default.jpg", "iiif_url")</f>
        <v/>
      </c>
    </row>
    <row r="5088">
      <c r="A5088" t="inlineStr">
        <is>
          <t>NL-HaNA_1.01.02_3789_0025-page-49</t>
        </is>
      </c>
      <c r="B5088" t="inlineStr">
        <is>
          <t>NL-HaNA_1.01.02_3789_0025-column-3479-418-902-2935</t>
        </is>
      </c>
      <c r="C5088" t="inlineStr">
        <is>
          <t>continuation</t>
        </is>
      </c>
      <c r="D5088" t="n">
        <v>3532</v>
      </c>
      <c r="E5088" t="n">
        <v>3017</v>
      </c>
      <c r="F5088" t="inlineStr">
        <is>
          <t xml:space="preserve">    miegeldt voor duysent vellen Quicknlver,</t>
        </is>
      </c>
      <c r="G5088">
        <f>HYPERLINK("https://images.diginfra.net/iiif/NL-HaNA_1.01.02/3789/NL-HaNA_1.01.02_3789_0025.jpg/3379,318,1102,3135/full/0/default.jpg", "iiif_url")</f>
        <v/>
      </c>
    </row>
    <row r="5089">
      <c r="A5089" t="inlineStr">
        <is>
          <t>NL-HaNA_1.01.02_3789_0025-page-49</t>
        </is>
      </c>
      <c r="B5089" t="inlineStr">
        <is>
          <t>NL-HaNA_1.01.02_3789_0025-column-3479-418-902-2935</t>
        </is>
      </c>
      <c r="C5089" t="inlineStr">
        <is>
          <t>continuation</t>
        </is>
      </c>
      <c r="D5089" t="n">
        <v>3532</v>
      </c>
      <c r="E5089" t="n">
        <v>3064</v>
      </c>
      <c r="F5089" t="inlineStr">
        <is>
          <t xml:space="preserve">    de Admiraliteyt tot Amsterdom te advisee-</t>
        </is>
      </c>
      <c r="G5089">
        <f>HYPERLINK("https://images.diginfra.net/iiif/NL-HaNA_1.01.02/3789/NL-HaNA_1.01.02_3789_0025.jpg/3379,318,1102,3135/full/0/default.jpg", "iiif_url")</f>
        <v/>
      </c>
    </row>
    <row r="5090">
      <c r="A5090" t="inlineStr">
        <is>
          <t>NL-HaNA_1.01.02_3789_0025-page-49</t>
        </is>
      </c>
      <c r="B5090" t="inlineStr">
        <is>
          <t>NL-HaNA_1.01.02_3789_0025-column-3479-418-902-2935</t>
        </is>
      </c>
      <c r="C5090" t="inlineStr">
        <is>
          <t>continuation</t>
        </is>
      </c>
      <c r="D5090" t="n">
        <v>3532</v>
      </c>
      <c r="E5090" t="n">
        <v>3116</v>
      </c>
      <c r="F5090" t="inlineStr">
        <is>
          <t xml:space="preserve">    ren. 837.</t>
        </is>
      </c>
      <c r="G5090">
        <f>HYPERLINK("https://images.diginfra.net/iiif/NL-HaNA_1.01.02/3789/NL-HaNA_1.01.02_3789_0025.jpg/3379,318,1102,3135/full/0/default.jpg", "iiif_url")</f>
        <v/>
      </c>
    </row>
    <row r="5091">
      <c r="A5091" t="inlineStr">
        <is>
          <t>NL-HaNA_1.01.02_3789_0025-page-49</t>
        </is>
      </c>
      <c r="B5091" t="inlineStr">
        <is>
          <t>NL-HaNA_1.01.02_3789_0025-column-3479-418-902-2935</t>
        </is>
      </c>
      <c r="C5091" t="inlineStr">
        <is>
          <t>repeat_lemma</t>
        </is>
      </c>
      <c r="D5091" t="n">
        <v>3665</v>
      </c>
      <c r="E5091" t="n">
        <v>3163</v>
      </c>
      <c r="F5091" t="inlineStr">
        <is>
          <t xml:space="preserve">        van Ganzinot klaghten dat by ver-</t>
        </is>
      </c>
      <c r="G5091">
        <f>HYPERLINK("https://images.diginfra.net/iiif/NL-HaNA_1.01.02/3789/NL-HaNA_1.01.02_3789_0025.jpg/3379,318,1102,3135/full/0/default.jpg", "iiif_url")</f>
        <v/>
      </c>
    </row>
    <row r="5092">
      <c r="A5092" t="inlineStr">
        <is>
          <t>NL-HaNA_1.01.02_3789_0025-page-49</t>
        </is>
      </c>
      <c r="B5092" t="inlineStr">
        <is>
          <t>NL-HaNA_1.01.02_3789_0025-column-3479-418-902-2935</t>
        </is>
      </c>
      <c r="C5092" t="inlineStr">
        <is>
          <t>continuation</t>
        </is>
      </c>
      <c r="D5092" t="n">
        <v>3535</v>
      </c>
      <c r="E5092" t="n">
        <v>3208</v>
      </c>
      <c r="F5092" t="inlineStr">
        <is>
          <t xml:space="preserve">    anderinge der Guarnisoenen, de Regimenten de</t>
        </is>
      </c>
      <c r="G5092">
        <f>HYPERLINK("https://images.diginfra.net/iiif/NL-HaNA_1.01.02/3789/NL-HaNA_1.01.02_3789_0025.jpg/3379,318,1102,3135/full/0/default.jpg", "iiif_url")</f>
        <v/>
      </c>
    </row>
    <row r="5093">
      <c r="A5093" t="inlineStr">
        <is>
          <t>NL-HaNA_1.01.02_3789_0025-page-49</t>
        </is>
      </c>
      <c r="B5093" t="inlineStr">
        <is>
          <t>NL-HaNA_1.01.02_3789_0025-column-3479-418-902-2935</t>
        </is>
      </c>
      <c r="C5093" t="inlineStr">
        <is>
          <t>continuation</t>
        </is>
      </c>
      <c r="D5093" t="n">
        <v>3537</v>
      </c>
      <c r="E5093" t="n">
        <v>3256</v>
      </c>
      <c r="F5093" t="inlineStr">
        <is>
          <t xml:space="preserve">    Maze afkomende, den Tol tot Urmond passeeren</t>
        </is>
      </c>
      <c r="G5093">
        <f>HYPERLINK("https://images.diginfra.net/iiif/NL-HaNA_1.01.02/3789/NL-HaNA_1.01.02_3789_0025.jpg/3379,318,1102,3135/full/0/default.jpg", "iiif_url")</f>
        <v/>
      </c>
    </row>
    <row r="5094">
      <c r="A5094" t="inlineStr">
        <is>
          <t>NL-HaNA_1.01.02_3789_0025-page-49</t>
        </is>
      </c>
      <c r="B5094" t="inlineStr">
        <is>
          <t>NL-HaNA_1.01.02_3789_0025-column-3479-418-902-2935</t>
        </is>
      </c>
      <c r="C5094" t="inlineStr">
        <is>
          <t>continuation</t>
        </is>
      </c>
      <c r="D5094" t="n">
        <v>3537</v>
      </c>
      <c r="E5094" t="n">
        <v>3301</v>
      </c>
      <c r="F5094" t="inlineStr">
        <is>
          <t xml:space="preserve">    sonder visitatie, te examineeren. 651.</t>
        </is>
      </c>
      <c r="G5094">
        <f>HYPERLINK("https://images.diginfra.net/iiif/NL-HaNA_1.01.02/3789/NL-HaNA_1.01.02_3789_0025.jpg/3379,318,1102,3135/full/0/default.jpg", "iiif_url")</f>
        <v/>
      </c>
    </row>
    <row r="5098">
      <c r="A5098" t="inlineStr">
        <is>
          <t>NL-HaNA_1.01.02_3789_0026-page-50</t>
        </is>
      </c>
      <c r="B5098" t="inlineStr">
        <is>
          <t>NL-HaNA_1.01.02_3789_0026-column-376-445-901-2896</t>
        </is>
      </c>
      <c r="C5098" t="inlineStr">
        <is>
          <t>continuation</t>
        </is>
      </c>
      <c r="D5098" t="n">
        <v>527</v>
      </c>
      <c r="E5098" t="n">
        <v>441</v>
      </c>
      <c r="F5098" t="inlineStr">
        <is>
          <t xml:space="preserve">    van Ganzinot over gedreyghde inquar-</t>
        </is>
      </c>
      <c r="G5098">
        <f>HYPERLINK("https://images.diginfra.net/iiif/NL-HaNA_1.01.02/3789/NL-HaNA_1.01.02_3789_0026.jpg/276,345,1101,3096/full/0/default.jpg", "iiif_url")</f>
        <v/>
      </c>
    </row>
    <row r="5099">
      <c r="A5099" t="inlineStr">
        <is>
          <t>NL-HaNA_1.01.02_3789_0026-page-50</t>
        </is>
      </c>
      <c r="B5099" t="inlineStr">
        <is>
          <t>NL-HaNA_1.01.02_3789_0026-column-376-445-901-2896</t>
        </is>
      </c>
      <c r="C5099" t="inlineStr">
        <is>
          <t>repeat_lemma</t>
        </is>
      </c>
      <c r="D5099" t="n">
        <v>403</v>
      </c>
      <c r="E5099" t="n">
        <v>489</v>
      </c>
      <c r="F5099" t="inlineStr">
        <is>
          <t xml:space="preserve">        tieringe in de Heerlijckbeyt van Bronckhorst.</t>
        </is>
      </c>
      <c r="G5099">
        <f>HYPERLINK("https://images.diginfra.net/iiif/NL-HaNA_1.01.02/3789/NL-HaNA_1.01.02_3789_0026.jpg/276,345,1101,3096/full/0/default.jpg", "iiif_url")</f>
        <v/>
      </c>
    </row>
    <row r="5100">
      <c r="A5100" t="inlineStr">
        <is>
          <t>NL-HaNA_1.01.02_3789_0026-page-50</t>
        </is>
      </c>
      <c r="B5100" t="inlineStr">
        <is>
          <t>NL-HaNA_1.01.02_3789_0026-column-376-445-901-2896</t>
        </is>
      </c>
      <c r="C5100" t="inlineStr">
        <is>
          <t>continuation</t>
        </is>
      </c>
      <c r="D5100" t="n">
        <v>403</v>
      </c>
      <c r="E5100" t="n">
        <v>551</v>
      </c>
      <c r="F5100" t="inlineStr">
        <is>
          <t xml:space="preserve">    657.</t>
        </is>
      </c>
      <c r="G5100">
        <f>HYPERLINK("https://images.diginfra.net/iiif/NL-HaNA_1.01.02/3789/NL-HaNA_1.01.02_3789_0026.jpg/276,345,1101,3096/full/0/default.jpg", "iiif_url")</f>
        <v/>
      </c>
    </row>
    <row r="5101">
      <c r="A5101" t="inlineStr">
        <is>
          <t>NL-HaNA_1.01.02_3789_0026-page-50</t>
        </is>
      </c>
      <c r="B5101" t="inlineStr">
        <is>
          <t>NL-HaNA_1.01.02_3789_0026-column-376-445-901-2896</t>
        </is>
      </c>
      <c r="C5101" t="inlineStr">
        <is>
          <t>repeat_lemma</t>
        </is>
      </c>
      <c r="D5101" t="n">
        <v>545</v>
      </c>
      <c r="E5101" t="n">
        <v>589</v>
      </c>
      <c r="F5101" t="inlineStr">
        <is>
          <t xml:space="preserve">        van Siegman om restitutie van een</t>
        </is>
      </c>
      <c r="G5101">
        <f>HYPERLINK("https://images.diginfra.net/iiif/NL-HaNA_1.01.02/3789/NL-HaNA_1.01.02_3789_0026.jpg/276,345,1101,3096/full/0/default.jpg", "iiif_url")</f>
        <v/>
      </c>
    </row>
    <row r="5102">
      <c r="A5102" t="inlineStr">
        <is>
          <t>NL-HaNA_1.01.02_3789_0026-page-50</t>
        </is>
      </c>
      <c r="B5102" t="inlineStr">
        <is>
          <t>NL-HaNA_1.01.02_3789_0026-column-376-445-901-2896</t>
        </is>
      </c>
      <c r="C5102" t="inlineStr">
        <is>
          <t>repeat_lemma</t>
        </is>
      </c>
      <c r="D5102" t="n">
        <v>408</v>
      </c>
      <c r="E5102" t="n">
        <v>641</v>
      </c>
      <c r="F5102" t="inlineStr">
        <is>
          <t xml:space="preserve">        Obligatie van vyf hondert duysent guldens,</t>
        </is>
      </c>
      <c r="G5102">
        <f>HYPERLINK("https://images.diginfra.net/iiif/NL-HaNA_1.01.02/3789/NL-HaNA_1.01.02_3789_0026.jpg/276,345,1101,3096/full/0/default.jpg", "iiif_url")</f>
        <v/>
      </c>
    </row>
    <row r="5103">
      <c r="A5103" t="inlineStr">
        <is>
          <t>NL-HaNA_1.01.02_3789_0026-page-50</t>
        </is>
      </c>
      <c r="B5103" t="inlineStr">
        <is>
          <t>NL-HaNA_1.01.02_3789_0026-column-376-445-901-2896</t>
        </is>
      </c>
      <c r="C5103" t="inlineStr">
        <is>
          <t>repeat_lemma</t>
        </is>
      </c>
      <c r="D5103" t="n">
        <v>413</v>
      </c>
      <c r="E5103" t="n">
        <v>686</v>
      </c>
      <c r="F5103" t="inlineStr">
        <is>
          <t xml:space="preserve">        Deutz van Assendelft te berigbten. 674.</t>
        </is>
      </c>
      <c r="G5103">
        <f>HYPERLINK("https://images.diginfra.net/iiif/NL-HaNA_1.01.02/3789/NL-HaNA_1.01.02_3789_0026.jpg/276,345,1101,3096/full/0/default.jpg", "iiif_url")</f>
        <v/>
      </c>
    </row>
    <row r="5104">
      <c r="A5104" t="inlineStr">
        <is>
          <t>NL-HaNA_1.01.02_3789_0026-page-50</t>
        </is>
      </c>
      <c r="B5104" t="inlineStr">
        <is>
          <t>NL-HaNA_1.01.02_3789_0026-column-376-445-901-2896</t>
        </is>
      </c>
      <c r="C5104" t="inlineStr">
        <is>
          <t>lemma</t>
        </is>
      </c>
      <c r="D5104" t="n">
        <v>362</v>
      </c>
      <c r="E5104" t="n">
        <v>732</v>
      </c>
      <c r="F5104" t="inlineStr">
        <is>
          <t>Mengerssen aangesteldt tot Commissaris In-</t>
        </is>
      </c>
      <c r="G5104">
        <f>HYPERLINK("https://images.diginfra.net/iiif/NL-HaNA_1.01.02/3789/NL-HaNA_1.01.02_3789_0026.jpg/276,345,1101,3096/full/0/default.jpg", "iiif_url")</f>
        <v/>
      </c>
    </row>
    <row r="5105">
      <c r="A5105" t="inlineStr">
        <is>
          <t>NL-HaNA_1.01.02_3789_0026-page-50</t>
        </is>
      </c>
      <c r="B5105" t="inlineStr">
        <is>
          <t>NL-HaNA_1.01.02_3789_0026-column-376-445-901-2896</t>
        </is>
      </c>
      <c r="C5105" t="inlineStr">
        <is>
          <t>continuation</t>
        </is>
      </c>
      <c r="D5105" t="n">
        <v>410</v>
      </c>
      <c r="E5105" t="n">
        <v>787</v>
      </c>
      <c r="F5105" t="inlineStr">
        <is>
          <t xml:space="preserve">    structeur tot Maastright. 43:</t>
        </is>
      </c>
      <c r="G5105">
        <f>HYPERLINK("https://images.diginfra.net/iiif/NL-HaNA_1.01.02/3789/NL-HaNA_1.01.02_3789_0026.jpg/276,345,1101,3096/full/0/default.jpg", "iiif_url")</f>
        <v/>
      </c>
    </row>
    <row r="5106">
      <c r="A5106" t="inlineStr">
        <is>
          <t>NL-HaNA_1.01.02_3789_0026-page-50</t>
        </is>
      </c>
      <c r="B5106" t="inlineStr">
        <is>
          <t>NL-HaNA_1.01.02_3789_0026-column-376-445-901-2896</t>
        </is>
      </c>
      <c r="C5106" t="inlineStr">
        <is>
          <t>non_index_line</t>
        </is>
      </c>
      <c r="D5106" t="n">
        <v>980</v>
      </c>
      <c r="E5106" t="n">
        <v>800</v>
      </c>
      <c r="F5106" t="inlineStr">
        <is>
          <t xml:space="preserve">        ,</t>
        </is>
      </c>
      <c r="G5106">
        <f>HYPERLINK("https://images.diginfra.net/iiif/NL-HaNA_1.01.02/3789/NL-HaNA_1.01.02_3789_0026.jpg/276,345,1101,3096/full/0/default.jpg", "iiif_url")</f>
        <v/>
      </c>
    </row>
    <row r="5107">
      <c r="A5107" t="inlineStr">
        <is>
          <t>NL-HaNA_1.01.02_3789_0026-page-50</t>
        </is>
      </c>
      <c r="B5107" t="inlineStr">
        <is>
          <t>NL-HaNA_1.01.02_3789_0026-column-376-445-901-2896</t>
        </is>
      </c>
      <c r="C5107" t="inlineStr">
        <is>
          <t>lemma</t>
        </is>
      </c>
      <c r="D5107" t="n">
        <v>362</v>
      </c>
      <c r="E5107" t="n">
        <v>835</v>
      </c>
      <c r="F5107" t="inlineStr">
        <is>
          <t>de Merat om continuatie van sijn pensioen en</t>
        </is>
      </c>
      <c r="G5107">
        <f>HYPERLINK("https://images.diginfra.net/iiif/NL-HaNA_1.01.02/3789/NL-HaNA_1.01.02_3789_0026.jpg/276,345,1101,3096/full/0/default.jpg", "iiif_url")</f>
        <v/>
      </c>
    </row>
    <row r="5108">
      <c r="A5108" t="inlineStr">
        <is>
          <t>NL-HaNA_1.01.02_3789_0026-page-50</t>
        </is>
      </c>
      <c r="B5108" t="inlineStr">
        <is>
          <t>NL-HaNA_1.01.02_3789_0026-column-376-445-901-2896</t>
        </is>
      </c>
      <c r="C5108" t="inlineStr">
        <is>
          <t>continuation</t>
        </is>
      </c>
      <c r="D5108" t="n">
        <v>415</v>
      </c>
      <c r="E5108" t="n">
        <v>886</v>
      </c>
      <c r="F5108" t="inlineStr">
        <is>
          <t xml:space="preserve">    verplaatsinge, te examineeren. 181.</t>
        </is>
      </c>
      <c r="G5108">
        <f>HYPERLINK("https://images.diginfra.net/iiif/NL-HaNA_1.01.02/3789/NL-HaNA_1.01.02_3789_0026.jpg/276,345,1101,3096/full/0/default.jpg", "iiif_url")</f>
        <v/>
      </c>
    </row>
    <row r="5109">
      <c r="A5109" t="inlineStr">
        <is>
          <t>NL-HaNA_1.01.02_3789_0026-page-50</t>
        </is>
      </c>
      <c r="B5109" t="inlineStr">
        <is>
          <t>NL-HaNA_1.01.02_3789_0026-column-376-445-901-2896</t>
        </is>
      </c>
      <c r="C5109" t="inlineStr">
        <is>
          <t>repeat_lemma</t>
        </is>
      </c>
      <c r="D5109" t="n">
        <v>531</v>
      </c>
      <c r="E5109" t="n">
        <v>932</v>
      </c>
      <c r="F5109" t="inlineStr">
        <is>
          <t xml:space="preserve">        rapport en afgewesen. 241.</t>
        </is>
      </c>
      <c r="G5109">
        <f>HYPERLINK("https://images.diginfra.net/iiif/NL-HaNA_1.01.02/3789/NL-HaNA_1.01.02_3789_0026.jpg/276,345,1101,3096/full/0/default.jpg", "iiif_url")</f>
        <v/>
      </c>
    </row>
    <row r="5110">
      <c r="A5110" t="inlineStr">
        <is>
          <t>NL-HaNA_1.01.02_3789_0026-page-50</t>
        </is>
      </c>
      <c r="B5110" t="inlineStr">
        <is>
          <t>NL-HaNA_1.01.02_3789_0026-column-376-445-901-2896</t>
        </is>
      </c>
      <c r="C5110" t="inlineStr">
        <is>
          <t>repeat_lemma</t>
        </is>
      </c>
      <c r="D5110" t="n">
        <v>538</v>
      </c>
      <c r="E5110" t="n">
        <v>980</v>
      </c>
      <c r="F5110" t="inlineStr">
        <is>
          <t xml:space="preserve">        gepermitteert het beroep tot Holtzap-</t>
        </is>
      </c>
      <c r="G5110">
        <f>HYPERLINK("https://images.diginfra.net/iiif/NL-HaNA_1.01.02/3789/NL-HaNA_1.01.02_3789_0026.jpg/276,345,1101,3096/full/0/default.jpg", "iiif_url")</f>
        <v/>
      </c>
    </row>
    <row r="5111">
      <c r="A5111" t="inlineStr">
        <is>
          <t>NL-HaNA_1.01.02_3789_0026-page-50</t>
        </is>
      </c>
      <c r="B5111" t="inlineStr">
        <is>
          <t>NL-HaNA_1.01.02_3789_0026-column-376-445-901-2896</t>
        </is>
      </c>
      <c r="C5111" t="inlineStr">
        <is>
          <t>continuation</t>
        </is>
      </c>
      <c r="D5111" t="n">
        <v>413</v>
      </c>
      <c r="E5111" t="n">
        <v>1029</v>
      </c>
      <c r="F5111" t="inlineStr">
        <is>
          <t xml:space="preserve">    pel te mogen aannemen en continuatie van</t>
        </is>
      </c>
      <c r="G5111">
        <f>HYPERLINK("https://images.diginfra.net/iiif/NL-HaNA_1.01.02/3789/NL-HaNA_1.01.02_3789_0026.jpg/276,345,1101,3096/full/0/default.jpg", "iiif_url")</f>
        <v/>
      </c>
    </row>
    <row r="5112">
      <c r="A5112" t="inlineStr">
        <is>
          <t>NL-HaNA_1.01.02_3789_0026-page-50</t>
        </is>
      </c>
      <c r="B5112" t="inlineStr">
        <is>
          <t>NL-HaNA_1.01.02_3789_0026-column-376-445-901-2896</t>
        </is>
      </c>
      <c r="C5112" t="inlineStr">
        <is>
          <t>continuation</t>
        </is>
      </c>
      <c r="D5112" t="n">
        <v>415</v>
      </c>
      <c r="E5112" t="n">
        <v>1083</v>
      </c>
      <c r="F5112" t="inlineStr">
        <is>
          <t xml:space="preserve">    penstoen. 320.</t>
        </is>
      </c>
      <c r="G5112">
        <f>HYPERLINK("https://images.diginfra.net/iiif/NL-HaNA_1.01.02/3789/NL-HaNA_1.01.02_3789_0026.jpg/276,345,1101,3096/full/0/default.jpg", "iiif_url")</f>
        <v/>
      </c>
    </row>
    <row r="5113">
      <c r="A5113" t="inlineStr">
        <is>
          <t>NL-HaNA_1.01.02_3789_0026-page-50</t>
        </is>
      </c>
      <c r="B5113" t="inlineStr">
        <is>
          <t>NL-HaNA_1.01.02_3789_0026-column-376-445-901-2896</t>
        </is>
      </c>
      <c r="C5113" t="inlineStr">
        <is>
          <t>lemma</t>
        </is>
      </c>
      <c r="D5113" t="n">
        <v>372</v>
      </c>
      <c r="E5113" t="n">
        <v>1123</v>
      </c>
      <c r="F5113" t="inlineStr">
        <is>
          <t>vander Meulen, notificeerende dat in de drie</t>
        </is>
      </c>
      <c r="G5113">
        <f>HYPERLINK("https://images.diginfra.net/iiif/NL-HaNA_1.01.02/3789/NL-HaNA_1.01.02_3789_0026.jpg/276,345,1101,3096/full/0/default.jpg", "iiif_url")</f>
        <v/>
      </c>
    </row>
    <row r="5114">
      <c r="A5114" t="inlineStr">
        <is>
          <t>NL-HaNA_1.01.02_3789_0026-page-50</t>
        </is>
      </c>
      <c r="B5114" t="inlineStr">
        <is>
          <t>NL-HaNA_1.01.02_3789_0026-column-376-445-901-2896</t>
        </is>
      </c>
      <c r="C5114" t="inlineStr">
        <is>
          <t>continuation</t>
        </is>
      </c>
      <c r="D5114" t="n">
        <v>417</v>
      </c>
      <c r="E5114" t="n">
        <v>1174</v>
      </c>
      <c r="F5114" t="inlineStr">
        <is>
          <t xml:space="preserve">    laatste maanden niets voorgevallen was. 36.</t>
        </is>
      </c>
      <c r="G5114">
        <f>HYPERLINK("https://images.diginfra.net/iiif/NL-HaNA_1.01.02/3789/NL-HaNA_1.01.02_3789_0026.jpg/276,345,1101,3096/full/0/default.jpg", "iiif_url")</f>
        <v/>
      </c>
    </row>
    <row r="5115">
      <c r="A5115" t="inlineStr">
        <is>
          <t>NL-HaNA_1.01.02_3789_0026-page-50</t>
        </is>
      </c>
      <c r="B5115" t="inlineStr">
        <is>
          <t>NL-HaNA_1.01.02_3789_0026-column-376-445-901-2896</t>
        </is>
      </c>
      <c r="C5115" t="inlineStr">
        <is>
          <t>continuation</t>
        </is>
      </c>
      <c r="D5115" t="n">
        <v>422</v>
      </c>
      <c r="E5115" t="n">
        <v>1220</v>
      </c>
      <c r="F5115" t="inlineStr">
        <is>
          <t xml:space="preserve">    191. 343. 538.</t>
        </is>
      </c>
      <c r="G5115">
        <f>HYPERLINK("https://images.diginfra.net/iiif/NL-HaNA_1.01.02/3789/NL-HaNA_1.01.02_3789_0026.jpg/276,345,1101,3096/full/0/default.jpg", "iiif_url")</f>
        <v/>
      </c>
    </row>
    <row r="5116">
      <c r="A5116" t="inlineStr">
        <is>
          <t>NL-HaNA_1.01.02_3789_0026-page-50</t>
        </is>
      </c>
      <c r="B5116" t="inlineStr">
        <is>
          <t>NL-HaNA_1.01.02_3789_0026-column-376-445-901-2896</t>
        </is>
      </c>
      <c r="C5116" t="inlineStr">
        <is>
          <t>lemma</t>
        </is>
      </c>
      <c r="D5116" t="n">
        <v>369</v>
      </c>
      <c r="E5116" t="n">
        <v>1267</v>
      </c>
      <c r="F5116" t="inlineStr">
        <is>
          <t>Meyers advis op fijn versieck om pardon , en</t>
        </is>
      </c>
      <c r="G5116">
        <f>HYPERLINK("https://images.diginfra.net/iiif/NL-HaNA_1.01.02/3789/NL-HaNA_1.01.02_3789_0026.jpg/276,345,1101,3096/full/0/default.jpg", "iiif_url")</f>
        <v/>
      </c>
    </row>
    <row r="5117">
      <c r="A5117" t="inlineStr">
        <is>
          <t>NL-HaNA_1.01.02_3789_0026-page-50</t>
        </is>
      </c>
      <c r="B5117" t="inlineStr">
        <is>
          <t>NL-HaNA_1.01.02_3789_0026-column-376-445-901-2896</t>
        </is>
      </c>
      <c r="C5117" t="inlineStr">
        <is>
          <t>continuation</t>
        </is>
      </c>
      <c r="D5117" t="n">
        <v>417</v>
      </c>
      <c r="E5117" t="n">
        <v>1321</v>
      </c>
      <c r="F5117" t="inlineStr">
        <is>
          <t xml:space="preserve">    afgeweesen. 60.</t>
        </is>
      </c>
      <c r="G5117">
        <f>HYPERLINK("https://images.diginfra.net/iiif/NL-HaNA_1.01.02/3789/NL-HaNA_1.01.02_3789_0026.jpg/276,345,1101,3096/full/0/default.jpg", "iiif_url")</f>
        <v/>
      </c>
    </row>
    <row r="5118">
      <c r="A5118" t="inlineStr">
        <is>
          <t>NL-HaNA_1.01.02_3789_0026-page-50</t>
        </is>
      </c>
      <c r="B5118" t="inlineStr">
        <is>
          <t>NL-HaNA_1.01.02_3789_0026-column-376-445-901-2896</t>
        </is>
      </c>
      <c r="C5118" t="inlineStr">
        <is>
          <t>lemma</t>
        </is>
      </c>
      <c r="D5118" t="n">
        <v>372</v>
      </c>
      <c r="E5118" t="n">
        <v>1362</v>
      </c>
      <c r="F5118" t="inlineStr">
        <is>
          <t>Meyer om pardon wegens desertie, de Raadt</t>
        </is>
      </c>
      <c r="G5118">
        <f>HYPERLINK("https://images.diginfra.net/iiif/NL-HaNA_1.01.02/3789/NL-HaNA_1.01.02_3789_0026.jpg/276,345,1101,3096/full/0/default.jpg", "iiif_url")</f>
        <v/>
      </c>
    </row>
    <row r="5119">
      <c r="A5119" t="inlineStr">
        <is>
          <t>NL-HaNA_1.01.02_3789_0026-page-50</t>
        </is>
      </c>
      <c r="B5119" t="inlineStr">
        <is>
          <t>NL-HaNA_1.01.02_3789_0026-column-376-445-901-2896</t>
        </is>
      </c>
      <c r="C5119" t="inlineStr">
        <is>
          <t>continuation</t>
        </is>
      </c>
      <c r="D5119" t="n">
        <v>422</v>
      </c>
      <c r="E5119" t="n">
        <v>1414</v>
      </c>
      <c r="F5119" t="inlineStr">
        <is>
          <t xml:space="preserve">    van Staate te adviseeren. 553.</t>
        </is>
      </c>
      <c r="G5119">
        <f>HYPERLINK("https://images.diginfra.net/iiif/NL-HaNA_1.01.02/3789/NL-HaNA_1.01.02_3789_0026.jpg/276,345,1101,3096/full/0/default.jpg", "iiif_url")</f>
        <v/>
      </c>
    </row>
    <row r="5120">
      <c r="A5120" t="inlineStr">
        <is>
          <t>NL-HaNA_1.01.02_3789_0026-page-50</t>
        </is>
      </c>
      <c r="B5120" t="inlineStr">
        <is>
          <t>NL-HaNA_1.01.02_3789_0026-column-376-445-901-2896</t>
        </is>
      </c>
      <c r="C5120" t="inlineStr">
        <is>
          <t>lemma</t>
        </is>
      </c>
      <c r="D5120" t="n">
        <v>374</v>
      </c>
      <c r="E5120" t="n">
        <v>1458</v>
      </c>
      <c r="F5120" t="inlineStr">
        <is>
          <t>Michel, Pasport om voor ses maanden in de</t>
        </is>
      </c>
      <c r="G5120">
        <f>HYPERLINK("https://images.diginfra.net/iiif/NL-HaNA_1.01.02/3789/NL-HaNA_1.01.02_3789_0026.jpg/276,345,1101,3096/full/0/default.jpg", "iiif_url")</f>
        <v/>
      </c>
    </row>
    <row r="5121">
      <c r="A5121" t="inlineStr">
        <is>
          <t>NL-HaNA_1.01.02_3789_0026-page-50</t>
        </is>
      </c>
      <c r="B5121" t="inlineStr">
        <is>
          <t>NL-HaNA_1.01.02_3789_0026-column-376-445-901-2896</t>
        </is>
      </c>
      <c r="C5121" t="inlineStr">
        <is>
          <t>continuation</t>
        </is>
      </c>
      <c r="D5121" t="n">
        <v>419</v>
      </c>
      <c r="E5121" t="n">
        <v>1514</v>
      </c>
      <c r="F5121" t="inlineStr">
        <is>
          <t xml:space="preserve">    Generaliteyt te mogen komen. 316.</t>
        </is>
      </c>
      <c r="G5121">
        <f>HYPERLINK("https://images.diginfra.net/iiif/NL-HaNA_1.01.02/3789/NL-HaNA_1.01.02_3789_0026.jpg/276,345,1101,3096/full/0/default.jpg", "iiif_url")</f>
        <v/>
      </c>
    </row>
    <row r="5122">
      <c r="A5122" t="inlineStr">
        <is>
          <t>NL-HaNA_1.01.02_3789_0026-page-50</t>
        </is>
      </c>
      <c r="B5122" t="inlineStr">
        <is>
          <t>NL-HaNA_1.01.02_3789_0026-column-376-445-901-2896</t>
        </is>
      </c>
      <c r="C5122" t="inlineStr">
        <is>
          <t>lemma</t>
        </is>
      </c>
      <c r="D5122" t="n">
        <v>374</v>
      </c>
      <c r="E5122" t="n">
        <v>1555</v>
      </c>
      <c r="F5122" t="inlineStr">
        <is>
          <t>Michorius zegen, doen van eedt van Regenten</t>
        </is>
      </c>
      <c r="G5122">
        <f>HYPERLINK("https://images.diginfra.net/iiif/NL-HaNA_1.01.02/3789/NL-HaNA_1.01.02_3789_0026.jpg/276,345,1101,3096/full/0/default.jpg", "iiif_url")</f>
        <v/>
      </c>
    </row>
    <row r="5123">
      <c r="A5123" t="inlineStr">
        <is>
          <t>NL-HaNA_1.01.02_3789_0026-page-50</t>
        </is>
      </c>
      <c r="B5123" t="inlineStr">
        <is>
          <t>NL-HaNA_1.01.02_3789_0026-column-376-445-901-2896</t>
        </is>
      </c>
      <c r="C5123" t="inlineStr">
        <is>
          <t>continuation</t>
        </is>
      </c>
      <c r="D5123" t="n">
        <v>422</v>
      </c>
      <c r="E5123" t="n">
        <v>1612</v>
      </c>
      <c r="F5123" t="inlineStr">
        <is>
          <t xml:space="preserve">    van Breda.</t>
        </is>
      </c>
      <c r="G5123">
        <f>HYPERLINK("https://images.diginfra.net/iiif/NL-HaNA_1.01.02/3789/NL-HaNA_1.01.02_3789_0026.jpg/276,345,1101,3096/full/0/default.jpg", "iiif_url")</f>
        <v/>
      </c>
    </row>
    <row r="5124">
      <c r="A5124" t="inlineStr">
        <is>
          <t>NL-HaNA_1.01.02_3789_0026-page-50</t>
        </is>
      </c>
      <c r="B5124" t="inlineStr">
        <is>
          <t>NL-HaNA_1.01.02_3789_0026-column-376-445-901-2896</t>
        </is>
      </c>
      <c r="C5124" t="inlineStr">
        <is>
          <t>non_index_line</t>
        </is>
      </c>
      <c r="D5124" t="n">
        <v>654</v>
      </c>
      <c r="E5124" t="n">
        <v>1621</v>
      </c>
      <c r="F5124" t="inlineStr">
        <is>
          <t xml:space="preserve">        2.</t>
        </is>
      </c>
      <c r="G5124">
        <f>HYPERLINK("https://images.diginfra.net/iiif/NL-HaNA_1.01.02/3789/NL-HaNA_1.01.02_3789_0026.jpg/276,345,1101,3096/full/0/default.jpg", "iiif_url")</f>
        <v/>
      </c>
    </row>
    <row r="5125">
      <c r="A5125" t="inlineStr">
        <is>
          <t>NL-HaNA_1.01.02_3789_0026-page-50</t>
        </is>
      </c>
      <c r="B5125" t="inlineStr">
        <is>
          <t>NL-HaNA_1.01.02_3789_0026-column-376-445-901-2896</t>
        </is>
      </c>
      <c r="C5125" t="inlineStr">
        <is>
          <t>lemma</t>
        </is>
      </c>
      <c r="D5125" t="n">
        <v>376</v>
      </c>
      <c r="E5125" t="n">
        <v>1652</v>
      </c>
      <c r="F5125" t="inlineStr">
        <is>
          <t>Middelen te water, Resolutie van Gelder-</t>
        </is>
      </c>
      <c r="G5125">
        <f>HYPERLINK("https://images.diginfra.net/iiif/NL-HaNA_1.01.02/3789/NL-HaNA_1.01.02_3789_0026.jpg/276,345,1101,3096/full/0/default.jpg", "iiif_url")</f>
        <v/>
      </c>
    </row>
    <row r="5126">
      <c r="A5126" t="inlineStr">
        <is>
          <t>NL-HaNA_1.01.02_3789_0026-page-50</t>
        </is>
      </c>
      <c r="B5126" t="inlineStr">
        <is>
          <t>NL-HaNA_1.01.02_3789_0026-column-376-445-901-2896</t>
        </is>
      </c>
      <c r="C5126" t="inlineStr">
        <is>
          <t>continuation</t>
        </is>
      </c>
      <c r="D5126" t="n">
        <v>422</v>
      </c>
      <c r="E5126" t="n">
        <v>1698</v>
      </c>
      <c r="F5126" t="inlineStr">
        <is>
          <t xml:space="preserve">    landt tot redres, by Hollandt en Zeelandt</t>
        </is>
      </c>
      <c r="G5126">
        <f>HYPERLINK("https://images.diginfra.net/iiif/NL-HaNA_1.01.02/3789/NL-HaNA_1.01.02_3789_0026.jpg/276,345,1101,3096/full/0/default.jpg", "iiif_url")</f>
        <v/>
      </c>
    </row>
    <row r="5127">
      <c r="A5127" t="inlineStr">
        <is>
          <t>NL-HaNA_1.01.02_3789_0026-page-50</t>
        </is>
      </c>
      <c r="B5127" t="inlineStr">
        <is>
          <t>NL-HaNA_1.01.02_3789_0026-column-376-445-901-2896</t>
        </is>
      </c>
      <c r="C5127" t="inlineStr">
        <is>
          <t>continuation</t>
        </is>
      </c>
      <c r="D5127" t="n">
        <v>424</v>
      </c>
      <c r="E5127" t="n">
        <v>1757</v>
      </c>
      <c r="F5127" t="inlineStr">
        <is>
          <t xml:space="preserve">    overgenoomen. 569.</t>
        </is>
      </c>
      <c r="G5127">
        <f>HYPERLINK("https://images.diginfra.net/iiif/NL-HaNA_1.01.02/3789/NL-HaNA_1.01.02_3789_0026.jpg/276,345,1101,3096/full/0/default.jpg", "iiif_url")</f>
        <v/>
      </c>
    </row>
    <row r="5128">
      <c r="A5128" t="inlineStr">
        <is>
          <t>NL-HaNA_1.01.02_3789_0026-page-50</t>
        </is>
      </c>
      <c r="B5128" t="inlineStr">
        <is>
          <t>NL-HaNA_1.01.02_3789_0026-column-376-445-901-2896</t>
        </is>
      </c>
      <c r="C5128" t="inlineStr">
        <is>
          <t>repeat_lemma</t>
        </is>
      </c>
      <c r="D5128" t="n">
        <v>543</v>
      </c>
      <c r="E5128" t="n">
        <v>1795</v>
      </c>
      <c r="F5128" t="inlineStr">
        <is>
          <t xml:space="preserve">        Resolutie van Gelderlandt tot redres,</t>
        </is>
      </c>
      <c r="G5128">
        <f>HYPERLINK("https://images.diginfra.net/iiif/NL-HaNA_1.01.02/3789/NL-HaNA_1.01.02_3789_0026.jpg/276,345,1101,3096/full/0/default.jpg", "iiif_url")</f>
        <v/>
      </c>
    </row>
    <row r="5129">
      <c r="A5129" t="inlineStr">
        <is>
          <t>NL-HaNA_1.01.02_3789_0026-page-50</t>
        </is>
      </c>
      <c r="B5129" t="inlineStr">
        <is>
          <t>NL-HaNA_1.01.02_3789_0026-column-376-445-901-2896</t>
        </is>
      </c>
      <c r="C5129" t="inlineStr">
        <is>
          <t>continuation</t>
        </is>
      </c>
      <c r="D5129" t="n">
        <v>426</v>
      </c>
      <c r="E5129" t="n">
        <v>1848</v>
      </c>
      <c r="F5129" t="inlineStr">
        <is>
          <t xml:space="preserve">    de Retroacta na te sien. 645.</t>
        </is>
      </c>
      <c r="G5129">
        <f>HYPERLINK("https://images.diginfra.net/iiif/NL-HaNA_1.01.02/3789/NL-HaNA_1.01.02_3789_0026.jpg/276,345,1101,3096/full/0/default.jpg", "iiif_url")</f>
        <v/>
      </c>
    </row>
    <row r="5130">
      <c r="A5130" t="inlineStr">
        <is>
          <t>NL-HaNA_1.01.02_3789_0026-page-50</t>
        </is>
      </c>
      <c r="B5130" t="inlineStr">
        <is>
          <t>NL-HaNA_1.01.02_3789_0026-column-376-445-901-2896</t>
        </is>
      </c>
      <c r="C5130" t="inlineStr">
        <is>
          <t>repeat_lemma</t>
        </is>
      </c>
      <c r="D5130" t="n">
        <v>554</v>
      </c>
      <c r="E5130" t="n">
        <v>1894</v>
      </c>
      <c r="F5130" t="inlineStr">
        <is>
          <t xml:space="preserve">        Resolutie van Gelderlandt tot redres,</t>
        </is>
      </c>
      <c r="G5130">
        <f>HYPERLINK("https://images.diginfra.net/iiif/NL-HaNA_1.01.02/3789/NL-HaNA_1.01.02_3789_0026.jpg/276,345,1101,3096/full/0/default.jpg", "iiif_url")</f>
        <v/>
      </c>
    </row>
    <row r="5131">
      <c r="A5131" t="inlineStr">
        <is>
          <t>NL-HaNA_1.01.02_3789_0026-page-50</t>
        </is>
      </c>
      <c r="B5131" t="inlineStr">
        <is>
          <t>NL-HaNA_1.01.02_3789_0026-column-376-445-901-2896</t>
        </is>
      </c>
      <c r="C5131" t="inlineStr">
        <is>
          <t>continuation</t>
        </is>
      </c>
      <c r="D5131" t="n">
        <v>440</v>
      </c>
      <c r="E5131" t="n">
        <v>1947</v>
      </c>
      <c r="F5131" t="inlineStr">
        <is>
          <t xml:space="preserve">    by de andere Provincien overgenoomen.</t>
        </is>
      </c>
      <c r="G5131">
        <f>HYPERLINK("https://images.diginfra.net/iiif/NL-HaNA_1.01.02/3789/NL-HaNA_1.01.02_3789_0026.jpg/276,345,1101,3096/full/0/default.jpg", "iiif_url")</f>
        <v/>
      </c>
    </row>
    <row r="5132">
      <c r="A5132" t="inlineStr">
        <is>
          <t>NL-HaNA_1.01.02_3789_0026-page-50</t>
        </is>
      </c>
      <c r="B5132" t="inlineStr">
        <is>
          <t>NL-HaNA_1.01.02_3789_0026-column-376-445-901-2896</t>
        </is>
      </c>
      <c r="C5132" t="inlineStr">
        <is>
          <t>continuation</t>
        </is>
      </c>
      <c r="D5132" t="n">
        <v>442</v>
      </c>
      <c r="E5132" t="n">
        <v>2003</v>
      </c>
      <c r="F5132" t="inlineStr">
        <is>
          <t xml:space="preserve">    651.</t>
        </is>
      </c>
      <c r="G5132">
        <f>HYPERLINK("https://images.diginfra.net/iiif/NL-HaNA_1.01.02/3789/NL-HaNA_1.01.02_3789_0026.jpg/276,345,1101,3096/full/0/default.jpg", "iiif_url")</f>
        <v/>
      </c>
    </row>
    <row r="5133">
      <c r="A5133" t="inlineStr">
        <is>
          <t>NL-HaNA_1.01.02_3789_0026-page-50</t>
        </is>
      </c>
      <c r="B5133" t="inlineStr">
        <is>
          <t>NL-HaNA_1.01.02_3789_0026-column-376-445-901-2896</t>
        </is>
      </c>
      <c r="C5133" t="inlineStr">
        <is>
          <t>lemma</t>
        </is>
      </c>
      <c r="D5133" t="n">
        <v>381</v>
      </c>
      <c r="E5133" t="n">
        <v>2036</v>
      </c>
      <c r="F5133" t="inlineStr">
        <is>
          <t>de Milan Visconti gecommitteert wegens Utregt</t>
        </is>
      </c>
      <c r="G5133">
        <f>HYPERLINK("https://images.diginfra.net/iiif/NL-HaNA_1.01.02/3789/NL-HaNA_1.01.02_3789_0026.jpg/276,345,1101,3096/full/0/default.jpg", "iiif_url")</f>
        <v/>
      </c>
    </row>
    <row r="5134">
      <c r="A5134" t="inlineStr">
        <is>
          <t>NL-HaNA_1.01.02_3789_0026-page-50</t>
        </is>
      </c>
      <c r="B5134" t="inlineStr">
        <is>
          <t>NL-HaNA_1.01.02_3789_0026-column-376-445-901-2896</t>
        </is>
      </c>
      <c r="C5134" t="inlineStr">
        <is>
          <t>continuation</t>
        </is>
      </c>
      <c r="D5134" t="n">
        <v>429</v>
      </c>
      <c r="E5134" t="n">
        <v>2093</v>
      </c>
      <c r="F5134" t="inlineStr">
        <is>
          <t xml:space="preserve">    nà Vlaanderen. 136.</t>
        </is>
      </c>
      <c r="G5134">
        <f>HYPERLINK("https://images.diginfra.net/iiif/NL-HaNA_1.01.02/3789/NL-HaNA_1.01.02_3789_0026.jpg/276,345,1101,3096/full/0/default.jpg", "iiif_url")</f>
        <v/>
      </c>
    </row>
    <row r="5135">
      <c r="A5135" t="inlineStr">
        <is>
          <t>NL-HaNA_1.01.02_3789_0026-page-50</t>
        </is>
      </c>
      <c r="B5135" t="inlineStr">
        <is>
          <t>NL-HaNA_1.01.02_3789_0026-column-376-445-901-2896</t>
        </is>
      </c>
      <c r="C5135" t="inlineStr">
        <is>
          <t>repeat_lemma</t>
        </is>
      </c>
      <c r="D5135" t="n">
        <v>554</v>
      </c>
      <c r="E5135" t="n">
        <v>2134</v>
      </c>
      <c r="F5135" t="inlineStr">
        <is>
          <t xml:space="preserve">        gecommitteert wegens Utregt ter Ad-</t>
        </is>
      </c>
      <c r="G5135">
        <f>HYPERLINK("https://images.diginfra.net/iiif/NL-HaNA_1.01.02/3789/NL-HaNA_1.01.02_3789_0026.jpg/276,345,1101,3096/full/0/default.jpg", "iiif_url")</f>
        <v/>
      </c>
    </row>
    <row r="5136">
      <c r="A5136" t="inlineStr">
        <is>
          <t>NL-HaNA_1.01.02_3789_0026-page-50</t>
        </is>
      </c>
      <c r="B5136" t="inlineStr">
        <is>
          <t>NL-HaNA_1.01.02_3789_0026-column-376-445-901-2896</t>
        </is>
      </c>
      <c r="C5136" t="inlineStr">
        <is>
          <t>continuation</t>
        </is>
      </c>
      <c r="D5136" t="n">
        <v>426</v>
      </c>
      <c r="E5136" t="n">
        <v>2181</v>
      </c>
      <c r="F5136" t="inlineStr">
        <is>
          <t xml:space="preserve">    miraliteyt in Zeelandt. 138.</t>
        </is>
      </c>
      <c r="G5136">
        <f>HYPERLINK("https://images.diginfra.net/iiif/NL-HaNA_1.01.02/3789/NL-HaNA_1.01.02_3789_0026.jpg/276,345,1101,3096/full/0/default.jpg", "iiif_url")</f>
        <v/>
      </c>
    </row>
    <row r="5137">
      <c r="A5137" t="inlineStr">
        <is>
          <t>NL-HaNA_1.01.02_3789_0026-page-50</t>
        </is>
      </c>
      <c r="B5137" t="inlineStr">
        <is>
          <t>NL-HaNA_1.01.02_3789_0026-column-376-445-901-2896</t>
        </is>
      </c>
      <c r="C5137" t="inlineStr">
        <is>
          <t>lemma</t>
        </is>
      </c>
      <c r="D5137" t="n">
        <v>385</v>
      </c>
      <c r="E5137" t="n">
        <v>2217</v>
      </c>
      <c r="F5137" t="inlineStr">
        <is>
          <t>Militaire saacken, Baron van Rechteren ver-</t>
        </is>
      </c>
      <c r="G5137">
        <f>HYPERLINK("https://images.diginfra.net/iiif/NL-HaNA_1.01.02/3789/NL-HaNA_1.01.02_3789_0026.jpg/276,345,1101,3096/full/0/default.jpg", "iiif_url")</f>
        <v/>
      </c>
    </row>
    <row r="5138">
      <c r="A5138" t="inlineStr">
        <is>
          <t>NL-HaNA_1.01.02_3789_0026-page-50</t>
        </is>
      </c>
      <c r="B5138" t="inlineStr">
        <is>
          <t>NL-HaNA_1.01.02_3789_0026-column-376-445-901-2896</t>
        </is>
      </c>
      <c r="C5138" t="inlineStr">
        <is>
          <t>continuation</t>
        </is>
      </c>
      <c r="D5138" t="n">
        <v>433</v>
      </c>
      <c r="E5138" t="n">
        <v>2280</v>
      </c>
      <c r="F5138" t="inlineStr">
        <is>
          <t xml:space="preserve">    lof, drie maanden geprolongeert.</t>
        </is>
      </c>
      <c r="G5138">
        <f>HYPERLINK("https://images.diginfra.net/iiif/NL-HaNA_1.01.02/3789/NL-HaNA_1.01.02_3789_0026.jpg/276,345,1101,3096/full/0/default.jpg", "iiif_url")</f>
        <v/>
      </c>
    </row>
    <row r="5139">
      <c r="A5139" t="inlineStr">
        <is>
          <t>NL-HaNA_1.01.02_3789_0026-page-50</t>
        </is>
      </c>
      <c r="B5139" t="inlineStr">
        <is>
          <t>NL-HaNA_1.01.02_3789_0026-column-376-445-901-2896</t>
        </is>
      </c>
      <c r="C5139" t="inlineStr">
        <is>
          <t>non_index_line</t>
        </is>
      </c>
      <c r="D5139" t="n">
        <v>1031</v>
      </c>
      <c r="E5139" t="n">
        <v>2289</v>
      </c>
      <c r="F5139" t="inlineStr">
        <is>
          <t xml:space="preserve">        15.</t>
        </is>
      </c>
      <c r="G5139">
        <f>HYPERLINK("https://images.diginfra.net/iiif/NL-HaNA_1.01.02/3789/NL-HaNA_1.01.02_3789_0026.jpg/276,345,1101,3096/full/0/default.jpg", "iiif_url")</f>
        <v/>
      </c>
    </row>
    <row r="5140">
      <c r="A5140" t="inlineStr">
        <is>
          <t>NL-HaNA_1.01.02_3789_0026-page-50</t>
        </is>
      </c>
      <c r="B5140" t="inlineStr">
        <is>
          <t>NL-HaNA_1.01.02_3789_0026-column-376-445-901-2896</t>
        </is>
      </c>
      <c r="C5140" t="inlineStr">
        <is>
          <t>repeat_lemma</t>
        </is>
      </c>
      <c r="D5140" t="n">
        <v>556</v>
      </c>
      <c r="E5140" t="n">
        <v>2325</v>
      </c>
      <c r="F5140" t="inlineStr">
        <is>
          <t xml:space="preserve">        te examineeren het beright van de Ma-</t>
        </is>
      </c>
      <c r="G5140">
        <f>HYPERLINK("https://images.diginfra.net/iiif/NL-HaNA_1.01.02/3789/NL-HaNA_1.01.02_3789_0026.jpg/276,345,1101,3096/full/0/default.jpg", "iiif_url")</f>
        <v/>
      </c>
    </row>
    <row r="5141">
      <c r="A5141" t="inlineStr">
        <is>
          <t>NL-HaNA_1.01.02_3789_0026-page-50</t>
        </is>
      </c>
      <c r="B5141" t="inlineStr">
        <is>
          <t>NL-HaNA_1.01.02_3789_0026-column-376-445-901-2896</t>
        </is>
      </c>
      <c r="C5141" t="inlineStr">
        <is>
          <t>continuation</t>
        </is>
      </c>
      <c r="D5141" t="n">
        <v>433</v>
      </c>
      <c r="E5141" t="n">
        <v>2373</v>
      </c>
      <c r="F5141" t="inlineStr">
        <is>
          <t xml:space="preserve">    gistraat van Breda op het versoeck van den</t>
        </is>
      </c>
      <c r="G5141">
        <f>HYPERLINK("https://images.diginfra.net/iiif/NL-HaNA_1.01.02/3789/NL-HaNA_1.01.02_3789_0026.jpg/276,345,1101,3096/full/0/default.jpg", "iiif_url")</f>
        <v/>
      </c>
    </row>
    <row r="5142">
      <c r="A5142" t="inlineStr">
        <is>
          <t>NL-HaNA_1.01.02_3789_0026-page-50</t>
        </is>
      </c>
      <c r="B5142" t="inlineStr">
        <is>
          <t>NL-HaNA_1.01.02_3789_0026-column-376-445-901-2896</t>
        </is>
      </c>
      <c r="C5142" t="inlineStr">
        <is>
          <t>continuation</t>
        </is>
      </c>
      <c r="D5142" t="n">
        <v>438</v>
      </c>
      <c r="E5142" t="n">
        <v>2426</v>
      </c>
      <c r="F5142" t="inlineStr">
        <is>
          <t xml:space="preserve">    Baron van Reghteren, om recognitie. 5.</t>
        </is>
      </c>
      <c r="G5142">
        <f>HYPERLINK("https://images.diginfra.net/iiif/NL-HaNA_1.01.02/3789/NL-HaNA_1.01.02_3789_0026.jpg/276,345,1101,3096/full/0/default.jpg", "iiif_url")</f>
        <v/>
      </c>
    </row>
    <row r="5143">
      <c r="A5143" t="inlineStr">
        <is>
          <t>NL-HaNA_1.01.02_3789_0026-page-50</t>
        </is>
      </c>
      <c r="B5143" t="inlineStr">
        <is>
          <t>NL-HaNA_1.01.02_3789_0026-column-376-445-901-2896</t>
        </is>
      </c>
      <c r="C5143" t="inlineStr">
        <is>
          <t>repeat_lemma</t>
        </is>
      </c>
      <c r="D5143" t="n">
        <v>554</v>
      </c>
      <c r="E5143" t="n">
        <v>2473</v>
      </c>
      <c r="F5143" t="inlineStr">
        <is>
          <t xml:space="preserve">        te examineeren de Missive van Nassau</t>
        </is>
      </c>
      <c r="G5143">
        <f>HYPERLINK("https://images.diginfra.net/iiif/NL-HaNA_1.01.02/3789/NL-HaNA_1.01.02_3789_0026.jpg/276,345,1101,3096/full/0/default.jpg", "iiif_url")</f>
        <v/>
      </c>
    </row>
    <row r="5144">
      <c r="A5144" t="inlineStr">
        <is>
          <t>NL-HaNA_1.01.02_3789_0026-page-50</t>
        </is>
      </c>
      <c r="B5144" t="inlineStr">
        <is>
          <t>NL-HaNA_1.01.02_3789_0026-column-376-445-901-2896</t>
        </is>
      </c>
      <c r="C5144" t="inlineStr">
        <is>
          <t>continuation</t>
        </is>
      </c>
      <c r="D5144" t="n">
        <v>433</v>
      </c>
      <c r="E5144" t="n">
        <v>2523</v>
      </c>
      <c r="F5144" t="inlineStr">
        <is>
          <t xml:space="preserve">    la Lecq wegens verbodt van Wervinge in de</t>
        </is>
      </c>
      <c r="G5144">
        <f>HYPERLINK("https://images.diginfra.net/iiif/NL-HaNA_1.01.02/3789/NL-HaNA_1.01.02_3789_0026.jpg/276,345,1101,3096/full/0/default.jpg", "iiif_url")</f>
        <v/>
      </c>
    </row>
    <row r="5145">
      <c r="A5145" t="inlineStr">
        <is>
          <t>NL-HaNA_1.01.02_3789_0026-page-50</t>
        </is>
      </c>
      <c r="B5145" t="inlineStr">
        <is>
          <t>NL-HaNA_1.01.02_3789_0026-column-376-445-901-2896</t>
        </is>
      </c>
      <c r="C5145" t="inlineStr">
        <is>
          <t>continuation</t>
        </is>
      </c>
      <c r="D5145" t="n">
        <v>438</v>
      </c>
      <c r="E5145" t="n">
        <v>2573</v>
      </c>
      <c r="F5145" t="inlineStr">
        <is>
          <t xml:space="preserve">    Oostenrijksche Nederlanden.</t>
        </is>
      </c>
      <c r="G5145">
        <f>HYPERLINK("https://images.diginfra.net/iiif/NL-HaNA_1.01.02/3789/NL-HaNA_1.01.02_3789_0026.jpg/276,345,1101,3096/full/0/default.jpg", "iiif_url")</f>
        <v/>
      </c>
    </row>
    <row r="5146">
      <c r="A5146" t="inlineStr">
        <is>
          <t>NL-HaNA_1.01.02_3789_0026-page-50</t>
        </is>
      </c>
      <c r="B5146" t="inlineStr">
        <is>
          <t>NL-HaNA_1.01.02_3789_0026-column-376-445-901-2896</t>
        </is>
      </c>
      <c r="C5146" t="inlineStr">
        <is>
          <t>non_index_line</t>
        </is>
      </c>
      <c r="D5146" t="n">
        <v>962</v>
      </c>
      <c r="E5146" t="n">
        <v>2583</v>
      </c>
      <c r="F5146" t="inlineStr">
        <is>
          <t xml:space="preserve">        7.</t>
        </is>
      </c>
      <c r="G5146">
        <f>HYPERLINK("https://images.diginfra.net/iiif/NL-HaNA_1.01.02/3789/NL-HaNA_1.01.02_3789_0026.jpg/276,345,1101,3096/full/0/default.jpg", "iiif_url")</f>
        <v/>
      </c>
    </row>
    <row r="5147">
      <c r="A5147" t="inlineStr">
        <is>
          <t>NL-HaNA_1.01.02_3789_0026-page-50</t>
        </is>
      </c>
      <c r="B5147" t="inlineStr">
        <is>
          <t>NL-HaNA_1.01.02_3789_0026-column-376-445-901-2896</t>
        </is>
      </c>
      <c r="C5147" t="inlineStr">
        <is>
          <t>repeat_lemma</t>
        </is>
      </c>
      <c r="D5147" t="n">
        <v>563</v>
      </c>
      <c r="E5147" t="n">
        <v>2618</v>
      </c>
      <c r="F5147" t="inlineStr">
        <is>
          <t xml:space="preserve">        Heyaer vier maanden verlof , en te</t>
        </is>
      </c>
      <c r="G5147">
        <f>HYPERLINK("https://images.diginfra.net/iiif/NL-HaNA_1.01.02/3789/NL-HaNA_1.01.02_3789_0026.jpg/276,345,1101,3096/full/0/default.jpg", "iiif_url")</f>
        <v/>
      </c>
    </row>
    <row r="5148">
      <c r="A5148" t="inlineStr">
        <is>
          <t>NL-HaNA_1.01.02_3789_0026-page-50</t>
        </is>
      </c>
      <c r="B5148" t="inlineStr">
        <is>
          <t>NL-HaNA_1.01.02_3789_0026-column-376-445-901-2896</t>
        </is>
      </c>
      <c r="C5148" t="inlineStr">
        <is>
          <t>continuation</t>
        </is>
      </c>
      <c r="D5148" t="n">
        <v>435</v>
      </c>
      <c r="E5148" t="n">
        <v>2666</v>
      </c>
      <c r="F5148" t="inlineStr">
        <is>
          <t xml:space="preserve">    berighten aan wie bet Commandement sal</t>
        </is>
      </c>
      <c r="G5148">
        <f>HYPERLINK("https://images.diginfra.net/iiif/NL-HaNA_1.01.02/3789/NL-HaNA_1.01.02_3789_0026.jpg/276,345,1101,3096/full/0/default.jpg", "iiif_url")</f>
        <v/>
      </c>
    </row>
    <row r="5149">
      <c r="A5149" t="inlineStr">
        <is>
          <t>NL-HaNA_1.01.02_3789_0026-page-50</t>
        </is>
      </c>
      <c r="B5149" t="inlineStr">
        <is>
          <t>NL-HaNA_1.01.02_3789_0026-column-376-445-901-2896</t>
        </is>
      </c>
      <c r="C5149" t="inlineStr">
        <is>
          <t>continuation</t>
        </is>
      </c>
      <c r="D5149" t="n">
        <v>438</v>
      </c>
      <c r="E5149" t="n">
        <v>2717</v>
      </c>
      <c r="F5149" t="inlineStr">
        <is>
          <t xml:space="preserve">    overgeven. 8.</t>
        </is>
      </c>
      <c r="G5149">
        <f>HYPERLINK("https://images.diginfra.net/iiif/NL-HaNA_1.01.02/3789/NL-HaNA_1.01.02_3789_0026.jpg/276,345,1101,3096/full/0/default.jpg", "iiif_url")</f>
        <v/>
      </c>
    </row>
    <row r="5150">
      <c r="A5150" t="inlineStr">
        <is>
          <t>NL-HaNA_1.01.02_3789_0026-page-50</t>
        </is>
      </c>
      <c r="B5150" t="inlineStr">
        <is>
          <t>NL-HaNA_1.01.02_3789_0026-column-376-445-901-2896</t>
        </is>
      </c>
      <c r="C5150" t="inlineStr">
        <is>
          <t>repeat_lemma</t>
        </is>
      </c>
      <c r="D5150" t="n">
        <v>563</v>
      </c>
      <c r="E5150" t="n">
        <v>2765</v>
      </c>
      <c r="F5150" t="inlineStr">
        <is>
          <t xml:space="preserve">        Heyder notificeerende dat bet Comman-</t>
        </is>
      </c>
      <c r="G5150">
        <f>HYPERLINK("https://images.diginfra.net/iiif/NL-HaNA_1.01.02/3789/NL-HaNA_1.01.02_3789_0026.jpg/276,345,1101,3096/full/0/default.jpg", "iiif_url")</f>
        <v/>
      </c>
    </row>
    <row r="5151">
      <c r="A5151" t="inlineStr">
        <is>
          <t>NL-HaNA_1.01.02_3789_0026-page-50</t>
        </is>
      </c>
      <c r="B5151" t="inlineStr">
        <is>
          <t>NL-HaNA_1.01.02_3789_0026-column-376-445-901-2896</t>
        </is>
      </c>
      <c r="C5151" t="inlineStr">
        <is>
          <t>continuation</t>
        </is>
      </c>
      <c r="D5151" t="n">
        <v>440</v>
      </c>
      <c r="E5151" t="n">
        <v>2815</v>
      </c>
      <c r="F5151" t="inlineStr">
        <is>
          <t xml:space="preserve">    do sal overgeven aan den Capiteyn Lieutenant</t>
        </is>
      </c>
      <c r="G5151">
        <f>HYPERLINK("https://images.diginfra.net/iiif/NL-HaNA_1.01.02/3789/NL-HaNA_1.01.02_3789_0026.jpg/276,345,1101,3096/full/0/default.jpg", "iiif_url")</f>
        <v/>
      </c>
    </row>
    <row r="5152">
      <c r="A5152" t="inlineStr">
        <is>
          <t>NL-HaNA_1.01.02_3789_0026-page-50</t>
        </is>
      </c>
      <c r="B5152" t="inlineStr">
        <is>
          <t>NL-HaNA_1.01.02_3789_0026-column-376-445-901-2896</t>
        </is>
      </c>
      <c r="C5152" t="inlineStr">
        <is>
          <t>continuation</t>
        </is>
      </c>
      <c r="D5152" t="n">
        <v>440</v>
      </c>
      <c r="E5152" t="n">
        <v>2867</v>
      </c>
      <c r="F5152" t="inlineStr">
        <is>
          <t xml:space="preserve">    Jenner. 27.</t>
        </is>
      </c>
      <c r="G5152">
        <f>HYPERLINK("https://images.diginfra.net/iiif/NL-HaNA_1.01.02/3789/NL-HaNA_1.01.02_3789_0026.jpg/276,345,1101,3096/full/0/default.jpg", "iiif_url")</f>
        <v/>
      </c>
    </row>
    <row r="5153">
      <c r="A5153" t="inlineStr">
        <is>
          <t>NL-HaNA_1.01.02_3789_0026-page-50</t>
        </is>
      </c>
      <c r="B5153" t="inlineStr">
        <is>
          <t>NL-HaNA_1.01.02_3789_0026-column-376-445-901-2896</t>
        </is>
      </c>
      <c r="C5153" t="inlineStr">
        <is>
          <t>non_index_line</t>
        </is>
      </c>
      <c r="D5153" t="n">
        <v>568</v>
      </c>
      <c r="E5153" t="n">
        <v>2910</v>
      </c>
      <c r="F5153" t="inlineStr">
        <is>
          <t xml:space="preserve">        wan Eyck pardon weegens desertie.</t>
        </is>
      </c>
      <c r="G5153">
        <f>HYPERLINK("https://images.diginfra.net/iiif/NL-HaNA_1.01.02/3789/NL-HaNA_1.01.02_3789_0026.jpg/276,345,1101,3096/full/0/default.jpg", "iiif_url")</f>
        <v/>
      </c>
    </row>
    <row r="5154">
      <c r="A5154" t="inlineStr">
        <is>
          <t>NL-HaNA_1.01.02_3789_0026-page-50</t>
        </is>
      </c>
      <c r="B5154" t="inlineStr">
        <is>
          <t>NL-HaNA_1.01.02_3789_0026-column-376-445-901-2896</t>
        </is>
      </c>
      <c r="C5154" t="inlineStr">
        <is>
          <t>continuation</t>
        </is>
      </c>
      <c r="D5154" t="n">
        <v>449</v>
      </c>
      <c r="E5154" t="n">
        <v>2972</v>
      </c>
      <c r="F5154" t="inlineStr">
        <is>
          <t xml:space="preserve">    32.</t>
        </is>
      </c>
      <c r="G5154">
        <f>HYPERLINK("https://images.diginfra.net/iiif/NL-HaNA_1.01.02/3789/NL-HaNA_1.01.02_3789_0026.jpg/276,345,1101,3096/full/0/default.jpg", "iiif_url")</f>
        <v/>
      </c>
    </row>
    <row r="5155">
      <c r="A5155" t="inlineStr">
        <is>
          <t>NL-HaNA_1.01.02_3789_0026-page-50</t>
        </is>
      </c>
      <c r="B5155" t="inlineStr">
        <is>
          <t>NL-HaNA_1.01.02_3789_0026-column-376-445-901-2896</t>
        </is>
      </c>
      <c r="C5155" t="inlineStr">
        <is>
          <t>repeat_lemma</t>
        </is>
      </c>
      <c r="D5155" t="n">
        <v>561</v>
      </c>
      <c r="E5155" t="n">
        <v>3003</v>
      </c>
      <c r="F5155" t="inlineStr">
        <is>
          <t xml:space="preserve">        te examineeren op wat wyse de Guar-</t>
        </is>
      </c>
      <c r="G5155">
        <f>HYPERLINK("https://images.diginfra.net/iiif/NL-HaNA_1.01.02/3789/NL-HaNA_1.01.02_3789_0026.jpg/276,345,1101,3096/full/0/default.jpg", "iiif_url")</f>
        <v/>
      </c>
    </row>
    <row r="5156">
      <c r="A5156" t="inlineStr">
        <is>
          <t>NL-HaNA_1.01.02_3789_0026-page-50</t>
        </is>
      </c>
      <c r="B5156" t="inlineStr">
        <is>
          <t>NL-HaNA_1.01.02_3789_0026-column-376-445-901-2896</t>
        </is>
      </c>
      <c r="C5156" t="inlineStr">
        <is>
          <t>continuation</t>
        </is>
      </c>
      <c r="D5156" t="n">
        <v>440</v>
      </c>
      <c r="E5156" t="n">
        <v>3057</v>
      </c>
      <c r="F5156" t="inlineStr">
        <is>
          <t xml:space="preserve">    nisoenen te veranderen. 44.</t>
        </is>
      </c>
      <c r="G5156">
        <f>HYPERLINK("https://images.diginfra.net/iiif/NL-HaNA_1.01.02/3789/NL-HaNA_1.01.02_3789_0026.jpg/276,345,1101,3096/full/0/default.jpg", "iiif_url")</f>
        <v/>
      </c>
    </row>
    <row r="5157">
      <c r="A5157" t="inlineStr">
        <is>
          <t>NL-HaNA_1.01.02_3789_0026-page-50</t>
        </is>
      </c>
      <c r="B5157" t="inlineStr">
        <is>
          <t>NL-HaNA_1.01.02_3789_0026-column-376-445-901-2896</t>
        </is>
      </c>
      <c r="C5157" t="inlineStr">
        <is>
          <t>non_index_line</t>
        </is>
      </c>
      <c r="D5157" t="n">
        <v>575</v>
      </c>
      <c r="E5157" t="n">
        <v>3102</v>
      </c>
      <c r="F5157" t="inlineStr">
        <is>
          <t xml:space="preserve">        Berghuys vier maanden verlof , en</t>
        </is>
      </c>
      <c r="G5157">
        <f>HYPERLINK("https://images.diginfra.net/iiif/NL-HaNA_1.01.02/3789/NL-HaNA_1.01.02_3789_0026.jpg/276,345,1101,3096/full/0/default.jpg", "iiif_url")</f>
        <v/>
      </c>
    </row>
    <row r="5158">
      <c r="A5158" t="inlineStr">
        <is>
          <t>NL-HaNA_1.01.02_3789_0026-page-50</t>
        </is>
      </c>
      <c r="B5158" t="inlineStr">
        <is>
          <t>NL-HaNA_1.01.02_3789_0026-column-376-445-901-2896</t>
        </is>
      </c>
      <c r="C5158" t="inlineStr">
        <is>
          <t>continuation</t>
        </is>
      </c>
      <c r="D5158" t="n">
        <v>445</v>
      </c>
      <c r="E5158" t="n">
        <v>3153</v>
      </c>
      <c r="F5158" t="inlineStr">
        <is>
          <t xml:space="preserve">    Commando aan den Lieutenant Collonel Be-</t>
        </is>
      </c>
      <c r="G5158">
        <f>HYPERLINK("https://images.diginfra.net/iiif/NL-HaNA_1.01.02/3789/NL-HaNA_1.01.02_3789_0026.jpg/276,345,1101,3096/full/0/default.jpg", "iiif_url")</f>
        <v/>
      </c>
    </row>
    <row r="5159">
      <c r="A5159" t="inlineStr">
        <is>
          <t>NL-HaNA_1.01.02_3789_0026-page-50</t>
        </is>
      </c>
      <c r="B5159" t="inlineStr">
        <is>
          <t>NL-HaNA_1.01.02_3789_0026-column-376-445-901-2896</t>
        </is>
      </c>
      <c r="C5159" t="inlineStr">
        <is>
          <t>continuation</t>
        </is>
      </c>
      <c r="D5159" t="n">
        <v>440</v>
      </c>
      <c r="E5159" t="n">
        <v>3203</v>
      </c>
      <c r="F5159" t="inlineStr">
        <is>
          <t xml:space="preserve">    levelt.</t>
        </is>
      </c>
      <c r="G5159">
        <f>HYPERLINK("https://images.diginfra.net/iiif/NL-HaNA_1.01.02/3789/NL-HaNA_1.01.02_3789_0026.jpg/276,345,1101,3096/full/0/default.jpg", "iiif_url")</f>
        <v/>
      </c>
    </row>
    <row r="5160">
      <c r="A5160" t="inlineStr">
        <is>
          <t>NL-HaNA_1.01.02_3789_0026-page-50</t>
        </is>
      </c>
      <c r="B5160" t="inlineStr">
        <is>
          <t>NL-HaNA_1.01.02_3789_0026-column-376-445-901-2896</t>
        </is>
      </c>
      <c r="C5160" t="inlineStr">
        <is>
          <t>non_index_line</t>
        </is>
      </c>
      <c r="D5160" t="n">
        <v>582</v>
      </c>
      <c r="E5160" t="n">
        <v>3211</v>
      </c>
      <c r="F5160" t="inlineStr">
        <is>
          <t xml:space="preserve">        45.</t>
        </is>
      </c>
      <c r="G5160">
        <f>HYPERLINK("https://images.diginfra.net/iiif/NL-HaNA_1.01.02/3789/NL-HaNA_1.01.02_3789_0026.jpg/276,345,1101,3096/full/0/default.jpg", "iiif_url")</f>
        <v/>
      </c>
    </row>
    <row r="5161">
      <c r="A5161" t="inlineStr">
        <is>
          <t>NL-HaNA_1.01.02_3789_0026-page-50</t>
        </is>
      </c>
      <c r="B5161" t="inlineStr">
        <is>
          <t>NL-HaNA_1.01.02_3789_0026-column-376-445-901-2896</t>
        </is>
      </c>
      <c r="C5161" t="inlineStr">
        <is>
          <t>non_index_line</t>
        </is>
      </c>
      <c r="D5161" t="n">
        <v>568</v>
      </c>
      <c r="E5161" t="n">
        <v>3246</v>
      </c>
      <c r="F5161" t="inlineStr">
        <is>
          <t xml:space="preserve">        Salisch de Marchlins aangesteldt tot</t>
        </is>
      </c>
      <c r="G5161">
        <f>HYPERLINK("https://images.diginfra.net/iiif/NL-HaNA_1.01.02/3789/NL-HaNA_1.01.02_3789_0026.jpg/276,345,1101,3096/full/0/default.jpg", "iiif_url")</f>
        <v/>
      </c>
    </row>
    <row r="5162">
      <c r="A5162" t="inlineStr">
        <is>
          <t>NL-HaNA_1.01.02_3789_0026-page-50</t>
        </is>
      </c>
      <c r="B5162" t="inlineStr">
        <is>
          <t>NL-HaNA_1.01.02_3789_0026-column-376-445-901-2896</t>
        </is>
      </c>
      <c r="C5162" t="inlineStr">
        <is>
          <t>continuation</t>
        </is>
      </c>
      <c r="D5162" t="n">
        <v>445</v>
      </c>
      <c r="E5162" t="n">
        <v>3301</v>
      </c>
      <c r="F5162" t="inlineStr">
        <is>
          <t xml:space="preserve">    Capiteyn. 45.</t>
        </is>
      </c>
      <c r="G5162">
        <f>HYPERLINK("https://images.diginfra.net/iiif/NL-HaNA_1.01.02/3789/NL-HaNA_1.01.02_3789_0026.jpg/276,345,1101,3096/full/0/default.jpg", "iiif_url")</f>
        <v/>
      </c>
    </row>
    <row r="5164">
      <c r="A5164" t="inlineStr">
        <is>
          <t>NL-HaNA_1.01.02_3789_0026-page-50</t>
        </is>
      </c>
      <c r="B5164" t="inlineStr">
        <is>
          <t>NL-HaNA_1.01.02_3789_0026-column-1362-450-924-2866</t>
        </is>
      </c>
      <c r="C5164" t="inlineStr">
        <is>
          <t>continuation</t>
        </is>
      </c>
      <c r="D5164" t="n">
        <v>1510</v>
      </c>
      <c r="E5164" t="n">
        <v>435</v>
      </c>
      <c r="F5164" t="inlineStr">
        <is>
          <t xml:space="preserve">    van Haarsolte tot Trst verlof , twes</t>
        </is>
      </c>
      <c r="G5164">
        <f>HYPERLINK("https://images.diginfra.net/iiif/NL-HaNA_1.01.02/3789/NL-HaNA_1.01.02_3789_0026.jpg/1262,350,1124,3066/full/0/default.jpg", "iiif_url")</f>
        <v/>
      </c>
    </row>
    <row r="5165">
      <c r="A5165" t="inlineStr">
        <is>
          <t>NL-HaNA_1.01.02_3789_0026-page-50</t>
        </is>
      </c>
      <c r="B5165" t="inlineStr">
        <is>
          <t>NL-HaNA_1.01.02_3789_0026-column-1362-450-924-2866</t>
        </is>
      </c>
      <c r="C5165" t="inlineStr">
        <is>
          <t>continuation</t>
        </is>
      </c>
      <c r="D5165" t="n">
        <v>1387</v>
      </c>
      <c r="E5165" t="n">
        <v>485</v>
      </c>
      <c r="F5165" t="inlineStr">
        <is>
          <t xml:space="preserve">    maanden geprolongeert, en Commando aan</t>
        </is>
      </c>
      <c r="G5165">
        <f>HYPERLINK("https://images.diginfra.net/iiif/NL-HaNA_1.01.02/3789/NL-HaNA_1.01.02_3789_0026.jpg/1262,350,1124,3066/full/0/default.jpg", "iiif_url")</f>
        <v/>
      </c>
    </row>
    <row r="5166">
      <c r="A5166" t="inlineStr">
        <is>
          <t>NL-HaNA_1.01.02_3789_0026-page-50</t>
        </is>
      </c>
      <c r="B5166" t="inlineStr">
        <is>
          <t>NL-HaNA_1.01.02_3789_0026-column-1362-450-924-2866</t>
        </is>
      </c>
      <c r="C5166" t="inlineStr">
        <is>
          <t>continuation</t>
        </is>
      </c>
      <c r="D5166" t="n">
        <v>1389</v>
      </c>
      <c r="E5166" t="n">
        <v>536</v>
      </c>
      <c r="F5166" t="inlineStr">
        <is>
          <t xml:space="preserve">    den Collonel Rbeede van Outsboorn. 54.</t>
        </is>
      </c>
      <c r="G5166">
        <f>HYPERLINK("https://images.diginfra.net/iiif/NL-HaNA_1.01.02/3789/NL-HaNA_1.01.02_3789_0026.jpg/1262,350,1124,3066/full/0/default.jpg", "iiif_url")</f>
        <v/>
      </c>
    </row>
    <row r="5167">
      <c r="A5167" t="inlineStr">
        <is>
          <t>NL-HaNA_1.01.02_3789_0026-page-50</t>
        </is>
      </c>
      <c r="B5167" t="inlineStr">
        <is>
          <t>NL-HaNA_1.01.02_3789_0026-column-1362-450-924-2866</t>
        </is>
      </c>
      <c r="C5167" t="inlineStr">
        <is>
          <t>continuation</t>
        </is>
      </c>
      <c r="D5167" t="n">
        <v>1522</v>
      </c>
      <c r="E5167" t="n">
        <v>583</v>
      </c>
      <c r="F5167" t="inlineStr">
        <is>
          <t xml:space="preserve">    Sintamant verlof en Commando aan</t>
        </is>
      </c>
      <c r="G5167">
        <f>HYPERLINK("https://images.diginfra.net/iiif/NL-HaNA_1.01.02/3789/NL-HaNA_1.01.02_3789_0026.jpg/1262,350,1124,3066/full/0/default.jpg", "iiif_url")</f>
        <v/>
      </c>
    </row>
    <row r="5168">
      <c r="A5168" t="inlineStr">
        <is>
          <t>NL-HaNA_1.01.02_3789_0026-page-50</t>
        </is>
      </c>
      <c r="B5168" t="inlineStr">
        <is>
          <t>NL-HaNA_1.01.02_3789_0026-column-1362-450-924-2866</t>
        </is>
      </c>
      <c r="C5168" t="inlineStr">
        <is>
          <t>continuation</t>
        </is>
      </c>
      <c r="D5168" t="n">
        <v>1394</v>
      </c>
      <c r="E5168" t="n">
        <v>632</v>
      </c>
      <c r="F5168" t="inlineStr">
        <is>
          <t xml:space="preserve">    den Major Paus. 54.</t>
        </is>
      </c>
      <c r="G5168">
        <f>HYPERLINK("https://images.diginfra.net/iiif/NL-HaNA_1.01.02/3789/NL-HaNA_1.01.02_3789_0026.jpg/1262,350,1124,3066/full/0/default.jpg", "iiif_url")</f>
        <v/>
      </c>
    </row>
    <row r="5169">
      <c r="A5169" t="inlineStr">
        <is>
          <t>NL-HaNA_1.01.02_3789_0026-page-50</t>
        </is>
      </c>
      <c r="B5169" t="inlineStr">
        <is>
          <t>NL-HaNA_1.01.02_3789_0026-column-1362-450-924-2866</t>
        </is>
      </c>
      <c r="C5169" t="inlineStr">
        <is>
          <t>continuation</t>
        </is>
      </c>
      <c r="D5169" t="n">
        <v>1519</v>
      </c>
      <c r="E5169" t="n">
        <v>679</v>
      </c>
      <c r="F5169" t="inlineStr">
        <is>
          <t xml:space="preserve">    te examineeren het versoeck van Gel-</t>
        </is>
      </c>
      <c r="G5169">
        <f>HYPERLINK("https://images.diginfra.net/iiif/NL-HaNA_1.01.02/3789/NL-HaNA_1.01.02_3789_0026.jpg/1262,350,1124,3066/full/0/default.jpg", "iiif_url")</f>
        <v/>
      </c>
    </row>
    <row r="5170">
      <c r="A5170" t="inlineStr">
        <is>
          <t>NL-HaNA_1.01.02_3789_0026-page-50</t>
        </is>
      </c>
      <c r="B5170" t="inlineStr">
        <is>
          <t>NL-HaNA_1.01.02_3789_0026-column-1362-450-924-2866</t>
        </is>
      </c>
      <c r="C5170" t="inlineStr">
        <is>
          <t>continuation</t>
        </is>
      </c>
      <c r="D5170" t="n">
        <v>1394</v>
      </c>
      <c r="E5170" t="n">
        <v>730</v>
      </c>
      <c r="F5170" t="inlineStr">
        <is>
          <t xml:space="preserve">    derlandt om meerder Guarnisoen by verande-</t>
        </is>
      </c>
      <c r="G5170">
        <f>HYPERLINK("https://images.diginfra.net/iiif/NL-HaNA_1.01.02/3789/NL-HaNA_1.01.02_3789_0026.jpg/1262,350,1124,3066/full/0/default.jpg", "iiif_url")</f>
        <v/>
      </c>
    </row>
    <row r="5171">
      <c r="A5171" t="inlineStr">
        <is>
          <t>NL-HaNA_1.01.02_3789_0026-page-50</t>
        </is>
      </c>
      <c r="B5171" t="inlineStr">
        <is>
          <t>NL-HaNA_1.01.02_3789_0026-column-1362-450-924-2866</t>
        </is>
      </c>
      <c r="C5171" t="inlineStr">
        <is>
          <t>continuation</t>
        </is>
      </c>
      <c r="D5171" t="n">
        <v>1396</v>
      </c>
      <c r="E5171" t="n">
        <v>784</v>
      </c>
      <c r="F5171" t="inlineStr">
        <is>
          <t xml:space="preserve">    ringe.</t>
        </is>
      </c>
      <c r="G5171">
        <f>HYPERLINK("https://images.diginfra.net/iiif/NL-HaNA_1.01.02/3789/NL-HaNA_1.01.02_3789_0026.jpg/1262,350,1124,3066/full/0/default.jpg", "iiif_url")</f>
        <v/>
      </c>
    </row>
    <row r="5172">
      <c r="A5172" t="inlineStr">
        <is>
          <t>NL-HaNA_1.01.02_3789_0026-page-50</t>
        </is>
      </c>
      <c r="B5172" t="inlineStr">
        <is>
          <t>NL-HaNA_1.01.02_3789_0026-column-1362-450-924-2866</t>
        </is>
      </c>
      <c r="C5172" t="inlineStr">
        <is>
          <t>repeat_lemma</t>
        </is>
      </c>
      <c r="D5172" t="n">
        <v>1541</v>
      </c>
      <c r="E5172" t="n">
        <v>787</v>
      </c>
      <c r="F5172" t="inlineStr">
        <is>
          <t xml:space="preserve">        si.</t>
        </is>
      </c>
      <c r="G5172">
        <f>HYPERLINK("https://images.diginfra.net/iiif/NL-HaNA_1.01.02/3789/NL-HaNA_1.01.02_3789_0026.jpg/1262,350,1124,3066/full/0/default.jpg", "iiif_url")</f>
        <v/>
      </c>
    </row>
    <row r="5173">
      <c r="A5173" t="inlineStr">
        <is>
          <t>NL-HaNA_1.01.02_3789_0026-page-50</t>
        </is>
      </c>
      <c r="B5173" t="inlineStr">
        <is>
          <t>NL-HaNA_1.01.02_3789_0026-column-1362-450-924-2866</t>
        </is>
      </c>
      <c r="C5173" t="inlineStr">
        <is>
          <t>repeat_lemma</t>
        </is>
      </c>
      <c r="D5173" t="n">
        <v>1522</v>
      </c>
      <c r="E5173" t="n">
        <v>822</v>
      </c>
      <c r="F5173" t="inlineStr">
        <is>
          <t xml:space="preserve">        van Doys verlof , twee maauden ge-</t>
        </is>
      </c>
      <c r="G5173">
        <f>HYPERLINK("https://images.diginfra.net/iiif/NL-HaNA_1.01.02/3789/NL-HaNA_1.01.02_3789_0026.jpg/1262,350,1124,3066/full/0/default.jpg", "iiif_url")</f>
        <v/>
      </c>
    </row>
    <row r="5174">
      <c r="A5174" t="inlineStr">
        <is>
          <t>NL-HaNA_1.01.02_3789_0026-page-50</t>
        </is>
      </c>
      <c r="B5174" t="inlineStr">
        <is>
          <t>NL-HaNA_1.01.02_3789_0026-column-1362-450-924-2866</t>
        </is>
      </c>
      <c r="C5174" t="inlineStr">
        <is>
          <t>lemma</t>
        </is>
      </c>
      <c r="D5174" t="n">
        <v>1398</v>
      </c>
      <c r="E5174" t="n">
        <v>876</v>
      </c>
      <c r="F5174" t="inlineStr">
        <is>
          <t>prolongeert.</t>
        </is>
      </c>
      <c r="G5174">
        <f>HYPERLINK("https://images.diginfra.net/iiif/NL-HaNA_1.01.02/3789/NL-HaNA_1.01.02_3789_0026.jpg/1262,350,1124,3066/full/0/default.jpg", "iiif_url")</f>
        <v/>
      </c>
    </row>
    <row r="5175">
      <c r="A5175" t="inlineStr">
        <is>
          <t>NL-HaNA_1.01.02_3789_0026-page-50</t>
        </is>
      </c>
      <c r="B5175" t="inlineStr">
        <is>
          <t>NL-HaNA_1.01.02_3789_0026-column-1362-450-924-2866</t>
        </is>
      </c>
      <c r="C5175" t="inlineStr">
        <is>
          <t>non_index_line</t>
        </is>
      </c>
      <c r="D5175" t="n">
        <v>1636</v>
      </c>
      <c r="E5175" t="n">
        <v>881</v>
      </c>
      <c r="F5175" t="inlineStr">
        <is>
          <t xml:space="preserve">        156.</t>
        </is>
      </c>
      <c r="G5175">
        <f>HYPERLINK("https://images.diginfra.net/iiif/NL-HaNA_1.01.02/3789/NL-HaNA_1.01.02_3789_0026.jpg/1262,350,1124,3066/full/0/default.jpg", "iiif_url")</f>
        <v/>
      </c>
    </row>
    <row r="5176">
      <c r="A5176" t="inlineStr">
        <is>
          <t>NL-HaNA_1.01.02_3789_0026-page-50</t>
        </is>
      </c>
      <c r="B5176" t="inlineStr">
        <is>
          <t>NL-HaNA_1.01.02_3789_0026-column-1362-450-924-2866</t>
        </is>
      </c>
      <c r="C5176" t="inlineStr">
        <is>
          <t>repeat_lemma</t>
        </is>
      </c>
      <c r="D5176" t="n">
        <v>1524</v>
      </c>
      <c r="E5176" t="n">
        <v>924</v>
      </c>
      <c r="F5176" t="inlineStr">
        <is>
          <t xml:space="preserve">        advis op het versoeck van Meyer om</t>
        </is>
      </c>
      <c r="G5176">
        <f>HYPERLINK("https://images.diginfra.net/iiif/NL-HaNA_1.01.02/3789/NL-HaNA_1.01.02_3789_0026.jpg/1262,350,1124,3066/full/0/default.jpg", "iiif_url")</f>
        <v/>
      </c>
    </row>
    <row r="5177">
      <c r="A5177" t="inlineStr">
        <is>
          <t>NL-HaNA_1.01.02_3789_0026-page-50</t>
        </is>
      </c>
      <c r="B5177" t="inlineStr">
        <is>
          <t>NL-HaNA_1.01.02_3789_0026-column-1362-450-924-2866</t>
        </is>
      </c>
      <c r="C5177" t="inlineStr">
        <is>
          <t>lemma</t>
        </is>
      </c>
      <c r="D5177" t="n">
        <v>1398</v>
      </c>
      <c r="E5177" t="n">
        <v>975</v>
      </c>
      <c r="F5177" t="inlineStr">
        <is>
          <t>pardon, en afgeweesen. 60.</t>
        </is>
      </c>
      <c r="G5177">
        <f>HYPERLINK("https://images.diginfra.net/iiif/NL-HaNA_1.01.02/3789/NL-HaNA_1.01.02_3789_0026.jpg/1262,350,1124,3066/full/0/default.jpg", "iiif_url")</f>
        <v/>
      </c>
    </row>
    <row r="5178">
      <c r="A5178" t="inlineStr">
        <is>
          <t>NL-HaNA_1.01.02_3789_0026-page-50</t>
        </is>
      </c>
      <c r="B5178" t="inlineStr">
        <is>
          <t>NL-HaNA_1.01.02_3789_0026-column-1362-450-924-2866</t>
        </is>
      </c>
      <c r="C5178" t="inlineStr">
        <is>
          <t>repeat_lemma</t>
        </is>
      </c>
      <c r="D5178" t="n">
        <v>1524</v>
      </c>
      <c r="E5178" t="n">
        <v>1019</v>
      </c>
      <c r="F5178" t="inlineStr">
        <is>
          <t xml:space="preserve">        van Wassenaar verlof, twee maanden</t>
        </is>
      </c>
      <c r="G5178">
        <f>HYPERLINK("https://images.diginfra.net/iiif/NL-HaNA_1.01.02/3789/NL-HaNA_1.01.02_3789_0026.jpg/1262,350,1124,3066/full/0/default.jpg", "iiif_url")</f>
        <v/>
      </c>
    </row>
    <row r="5179">
      <c r="A5179" t="inlineStr">
        <is>
          <t>NL-HaNA_1.01.02_3789_0026-page-50</t>
        </is>
      </c>
      <c r="B5179" t="inlineStr">
        <is>
          <t>NL-HaNA_1.01.02_3789_0026-column-1362-450-924-2866</t>
        </is>
      </c>
      <c r="C5179" t="inlineStr">
        <is>
          <t>lemma</t>
        </is>
      </c>
      <c r="D5179" t="n">
        <v>1405</v>
      </c>
      <c r="E5179" t="n">
        <v>1072</v>
      </c>
      <c r="F5179" t="inlineStr">
        <is>
          <t>geprolongeert. 61.</t>
        </is>
      </c>
      <c r="G5179">
        <f>HYPERLINK("https://images.diginfra.net/iiif/NL-HaNA_1.01.02/3789/NL-HaNA_1.01.02_3789_0026.jpg/1262,350,1124,3066/full/0/default.jpg", "iiif_url")</f>
        <v/>
      </c>
    </row>
    <row r="5180">
      <c r="A5180" t="inlineStr">
        <is>
          <t>NL-HaNA_1.01.02_3789_0026-page-50</t>
        </is>
      </c>
      <c r="B5180" t="inlineStr">
        <is>
          <t>NL-HaNA_1.01.02_3789_0026-column-1362-450-924-2866</t>
        </is>
      </c>
      <c r="C5180" t="inlineStr">
        <is>
          <t>repeat_lemma</t>
        </is>
      </c>
      <c r="D5180" t="n">
        <v>1540</v>
      </c>
      <c r="E5180" t="n">
        <v>1115</v>
      </c>
      <c r="F5180" t="inlineStr">
        <is>
          <t xml:space="preserve">        van Palland inconvententen uyt het</t>
        </is>
      </c>
      <c r="G5180">
        <f>HYPERLINK("https://images.diginfra.net/iiif/NL-HaNA_1.01.02/3789/NL-HaNA_1.01.02_3789_0026.jpg/1262,350,1124,3066/full/0/default.jpg", "iiif_url")</f>
        <v/>
      </c>
    </row>
    <row r="5181">
      <c r="A5181" t="inlineStr">
        <is>
          <t>NL-HaNA_1.01.02_3789_0026-page-50</t>
        </is>
      </c>
      <c r="B5181" t="inlineStr">
        <is>
          <t>NL-HaNA_1.01.02_3789_0026-column-1362-450-924-2866</t>
        </is>
      </c>
      <c r="C5181" t="inlineStr">
        <is>
          <t>lemma</t>
        </is>
      </c>
      <c r="D5181" t="n">
        <v>1407</v>
      </c>
      <c r="E5181" t="n">
        <v>1164</v>
      </c>
      <c r="F5181" t="inlineStr">
        <is>
          <t>Placaat van vreemde wervinge te Brussel.</t>
        </is>
      </c>
      <c r="G5181">
        <f>HYPERLINK("https://images.diginfra.net/iiif/NL-HaNA_1.01.02/3789/NL-HaNA_1.01.02_3789_0026.jpg/1262,350,1124,3066/full/0/default.jpg", "iiif_url")</f>
        <v/>
      </c>
    </row>
    <row r="5182">
      <c r="A5182" t="inlineStr">
        <is>
          <t>NL-HaNA_1.01.02_3789_0026-page-50</t>
        </is>
      </c>
      <c r="B5182" t="inlineStr">
        <is>
          <t>NL-HaNA_1.01.02_3789_0026-column-1362-450-924-2866</t>
        </is>
      </c>
      <c r="C5182" t="inlineStr">
        <is>
          <t>continuation</t>
        </is>
      </c>
      <c r="D5182" t="n">
        <v>1407</v>
      </c>
      <c r="E5182" t="n">
        <v>1218</v>
      </c>
      <c r="F5182" t="inlineStr">
        <is>
          <t xml:space="preserve">    62.</t>
        </is>
      </c>
      <c r="G5182">
        <f>HYPERLINK("https://images.diginfra.net/iiif/NL-HaNA_1.01.02/3789/NL-HaNA_1.01.02_3789_0026.jpg/1262,350,1124,3066/full/0/default.jpg", "iiif_url")</f>
        <v/>
      </c>
    </row>
    <row r="5183">
      <c r="A5183" t="inlineStr">
        <is>
          <t>NL-HaNA_1.01.02_3789_0026-page-50</t>
        </is>
      </c>
      <c r="B5183" t="inlineStr">
        <is>
          <t>NL-HaNA_1.01.02_3789_0026-column-1362-450-924-2866</t>
        </is>
      </c>
      <c r="C5183" t="inlineStr">
        <is>
          <t>continuation</t>
        </is>
      </c>
      <c r="D5183" t="n">
        <v>1538</v>
      </c>
      <c r="E5183" t="n">
        <v>1256</v>
      </c>
      <c r="F5183" t="inlineStr">
        <is>
          <t xml:space="preserve">    Coliear klagbten over groote desertie,</t>
        </is>
      </c>
      <c r="G5183">
        <f>HYPERLINK("https://images.diginfra.net/iiif/NL-HaNA_1.01.02/3789/NL-HaNA_1.01.02_3789_0026.jpg/1262,350,1124,3066/full/0/default.jpg", "iiif_url")</f>
        <v/>
      </c>
    </row>
    <row r="5184">
      <c r="A5184" t="inlineStr">
        <is>
          <t>NL-HaNA_1.01.02_3789_0026-page-50</t>
        </is>
      </c>
      <c r="B5184" t="inlineStr">
        <is>
          <t>NL-HaNA_1.01.02_3789_0026-column-1362-450-924-2866</t>
        </is>
      </c>
      <c r="C5184" t="inlineStr">
        <is>
          <t>lemma</t>
        </is>
      </c>
      <c r="D5184" t="n">
        <v>1407</v>
      </c>
      <c r="E5184" t="n">
        <v>1310</v>
      </c>
      <c r="F5184" t="inlineStr">
        <is>
          <t>den Envoyé Hop devoir te dien, ten eynde</t>
        </is>
      </c>
      <c r="G5184">
        <f>HYPERLINK("https://images.diginfra.net/iiif/NL-HaNA_1.01.02/3789/NL-HaNA_1.01.02_3789_0026.jpg/1262,350,1124,3066/full/0/default.jpg", "iiif_url")</f>
        <v/>
      </c>
    </row>
    <row r="5185">
      <c r="A5185" t="inlineStr">
        <is>
          <t>NL-HaNA_1.01.02_3789_0026-page-50</t>
        </is>
      </c>
      <c r="B5185" t="inlineStr">
        <is>
          <t>NL-HaNA_1.01.02_3789_0026-column-1362-450-924-2866</t>
        </is>
      </c>
      <c r="C5185" t="inlineStr">
        <is>
          <t>lemma</t>
        </is>
      </c>
      <c r="D5185" t="n">
        <v>1407</v>
      </c>
      <c r="E5185" t="n">
        <v>1356</v>
      </c>
      <c r="F5185" t="inlineStr">
        <is>
          <t>de Deserteurs onder de Acte tegens de De-</t>
        </is>
      </c>
      <c r="G5185">
        <f>HYPERLINK("https://images.diginfra.net/iiif/NL-HaNA_1.01.02/3789/NL-HaNA_1.01.02_3789_0026.jpg/1262,350,1124,3066/full/0/default.jpg", "iiif_url")</f>
        <v/>
      </c>
    </row>
    <row r="5186">
      <c r="A5186" t="inlineStr">
        <is>
          <t>NL-HaNA_1.01.02_3789_0026-page-50</t>
        </is>
      </c>
      <c r="B5186" t="inlineStr">
        <is>
          <t>NL-HaNA_1.01.02_3789_0026-column-1362-450-924-2866</t>
        </is>
      </c>
      <c r="C5186" t="inlineStr">
        <is>
          <t>lemma</t>
        </is>
      </c>
      <c r="D5186" t="n">
        <v>1410</v>
      </c>
      <c r="E5186" t="n">
        <v>1406</v>
      </c>
      <c r="F5186" t="inlineStr">
        <is>
          <t>serteurs en Muytieneerders moge worden be-</t>
        </is>
      </c>
      <c r="G5186">
        <f>HYPERLINK("https://images.diginfra.net/iiif/NL-HaNA_1.01.02/3789/NL-HaNA_1.01.02_3789_0026.jpg/1262,350,1124,3066/full/0/default.jpg", "iiif_url")</f>
        <v/>
      </c>
    </row>
    <row r="5187">
      <c r="A5187" t="inlineStr">
        <is>
          <t>NL-HaNA_1.01.02_3789_0026-page-50</t>
        </is>
      </c>
      <c r="B5187" t="inlineStr">
        <is>
          <t>NL-HaNA_1.01.02_3789_0026-column-1362-450-924-2866</t>
        </is>
      </c>
      <c r="C5187" t="inlineStr">
        <is>
          <t>continuation</t>
        </is>
      </c>
      <c r="D5187" t="n">
        <v>1407</v>
      </c>
      <c r="E5187" t="n">
        <v>1469</v>
      </c>
      <c r="F5187" t="inlineStr">
        <is>
          <t xml:space="preserve">    greepen.</t>
        </is>
      </c>
      <c r="G5187">
        <f>HYPERLINK("https://images.diginfra.net/iiif/NL-HaNA_1.01.02/3789/NL-HaNA_1.01.02_3789_0026.jpg/1262,350,1124,3066/full/0/default.jpg", "iiif_url")</f>
        <v/>
      </c>
    </row>
    <row r="5188">
      <c r="A5188" t="inlineStr">
        <is>
          <t>NL-HaNA_1.01.02_3789_0026-page-50</t>
        </is>
      </c>
      <c r="B5188" t="inlineStr">
        <is>
          <t>NL-HaNA_1.01.02_3789_0026-column-1362-450-924-2866</t>
        </is>
      </c>
      <c r="C5188" t="inlineStr">
        <is>
          <t>non_index_line</t>
        </is>
      </c>
      <c r="D5188" t="n">
        <v>1564</v>
      </c>
      <c r="E5188" t="n">
        <v>1461</v>
      </c>
      <c r="F5188" t="inlineStr">
        <is>
          <t xml:space="preserve">        65.</t>
        </is>
      </c>
      <c r="G5188">
        <f>HYPERLINK("https://images.diginfra.net/iiif/NL-HaNA_1.01.02/3789/NL-HaNA_1.01.02_3789_0026.jpg/1262,350,1124,3066/full/0/default.jpg", "iiif_url")</f>
        <v/>
      </c>
    </row>
    <row r="5189">
      <c r="A5189" t="inlineStr">
        <is>
          <t>NL-HaNA_1.01.02_3789_0026-page-50</t>
        </is>
      </c>
      <c r="B5189" t="inlineStr">
        <is>
          <t>NL-HaNA_1.01.02_3789_0026-column-1362-450-924-2866</t>
        </is>
      </c>
      <c r="C5189" t="inlineStr">
        <is>
          <t>repeat_lemma</t>
        </is>
      </c>
      <c r="D5189" t="n">
        <v>1544</v>
      </c>
      <c r="E5189" t="n">
        <v>1503</v>
      </c>
      <c r="F5189" t="inlineStr">
        <is>
          <t xml:space="preserve">        Gouverneurs en Commandeurs in de</t>
        </is>
      </c>
      <c r="G5189">
        <f>HYPERLINK("https://images.diginfra.net/iiif/NL-HaNA_1.01.02/3789/NL-HaNA_1.01.02_3789_0026.jpg/1262,350,1124,3066/full/0/default.jpg", "iiif_url")</f>
        <v/>
      </c>
    </row>
    <row r="5190">
      <c r="A5190" t="inlineStr">
        <is>
          <t>NL-HaNA_1.01.02_3789_0026-page-50</t>
        </is>
      </c>
      <c r="B5190" t="inlineStr">
        <is>
          <t>NL-HaNA_1.01.02_3789_0026-column-1362-450-924-2866</t>
        </is>
      </c>
      <c r="C5190" t="inlineStr">
        <is>
          <t>lemma</t>
        </is>
      </c>
      <c r="D5190" t="n">
        <v>1412</v>
      </c>
      <c r="E5190" t="n">
        <v>1546</v>
      </c>
      <c r="F5190" t="inlineStr">
        <is>
          <t>Barriere gelast Beededagh te houden den vier</t>
        </is>
      </c>
      <c r="G5190">
        <f>HYPERLINK("https://images.diginfra.net/iiif/NL-HaNA_1.01.02/3789/NL-HaNA_1.01.02_3789_0026.jpg/1262,350,1124,3066/full/0/default.jpg", "iiif_url")</f>
        <v/>
      </c>
    </row>
    <row r="5191">
      <c r="A5191" t="inlineStr">
        <is>
          <t>NL-HaNA_1.01.02_3789_0026-page-50</t>
        </is>
      </c>
      <c r="B5191" t="inlineStr">
        <is>
          <t>NL-HaNA_1.01.02_3789_0026-column-1362-450-924-2866</t>
        </is>
      </c>
      <c r="C5191" t="inlineStr">
        <is>
          <t>lemma</t>
        </is>
      </c>
      <c r="D5191" t="n">
        <v>1407</v>
      </c>
      <c r="E5191" t="n">
        <v>1602</v>
      </c>
      <c r="F5191" t="inlineStr">
        <is>
          <t>en twintighsten Maart. 66.</t>
        </is>
      </c>
      <c r="G5191">
        <f>HYPERLINK("https://images.diginfra.net/iiif/NL-HaNA_1.01.02/3789/NL-HaNA_1.01.02_3789_0026.jpg/1262,350,1124,3066/full/0/default.jpg", "iiif_url")</f>
        <v/>
      </c>
    </row>
    <row r="5192">
      <c r="A5192" t="inlineStr">
        <is>
          <t>NL-HaNA_1.01.02_3789_0026-page-50</t>
        </is>
      </c>
      <c r="B5192" t="inlineStr">
        <is>
          <t>NL-HaNA_1.01.02_3789_0026-column-1362-450-924-2866</t>
        </is>
      </c>
      <c r="C5192" t="inlineStr">
        <is>
          <t>repeat_lemma</t>
        </is>
      </c>
      <c r="D5192" t="n">
        <v>1535</v>
      </c>
      <c r="E5192" t="n">
        <v>1647</v>
      </c>
      <c r="F5192" t="inlineStr">
        <is>
          <t xml:space="preserve">        vander Duyn vier maanden verlof,</t>
        </is>
      </c>
      <c r="G5192">
        <f>HYPERLINK("https://images.diginfra.net/iiif/NL-HaNA_1.01.02/3789/NL-HaNA_1.01.02_3789_0026.jpg/1262,350,1124,3066/full/0/default.jpg", "iiif_url")</f>
        <v/>
      </c>
    </row>
    <row r="5193">
      <c r="A5193" t="inlineStr">
        <is>
          <t>NL-HaNA_1.01.02_3789_0026-page-50</t>
        </is>
      </c>
      <c r="B5193" t="inlineStr">
        <is>
          <t>NL-HaNA_1.01.02_3789_0026-column-1362-450-924-2866</t>
        </is>
      </c>
      <c r="C5193" t="inlineStr">
        <is>
          <t>lemma</t>
        </is>
      </c>
      <c r="D5193" t="n">
        <v>1410</v>
      </c>
      <c r="E5193" t="n">
        <v>1698</v>
      </c>
      <c r="F5193" t="inlineStr">
        <is>
          <t>en Commando aan den Collonel Montet.</t>
        </is>
      </c>
      <c r="G5193">
        <f>HYPERLINK("https://images.diginfra.net/iiif/NL-HaNA_1.01.02/3789/NL-HaNA_1.01.02_3789_0026.jpg/1262,350,1124,3066/full/0/default.jpg", "iiif_url")</f>
        <v/>
      </c>
    </row>
    <row r="5194">
      <c r="A5194" t="inlineStr">
        <is>
          <t>NL-HaNA_1.01.02_3789_0026-page-50</t>
        </is>
      </c>
      <c r="B5194" t="inlineStr">
        <is>
          <t>NL-HaNA_1.01.02_3789_0026-column-1362-450-924-2866</t>
        </is>
      </c>
      <c r="C5194" t="inlineStr">
        <is>
          <t>continuation</t>
        </is>
      </c>
      <c r="D5194" t="n">
        <v>1412</v>
      </c>
      <c r="E5194" t="n">
        <v>1750</v>
      </c>
      <c r="F5194" t="inlineStr">
        <is>
          <t xml:space="preserve">    66.</t>
        </is>
      </c>
      <c r="G5194">
        <f>HYPERLINK("https://images.diginfra.net/iiif/NL-HaNA_1.01.02/3789/NL-HaNA_1.01.02_3789_0026.jpg/1262,350,1124,3066/full/0/default.jpg", "iiif_url")</f>
        <v/>
      </c>
    </row>
    <row r="5195">
      <c r="A5195" t="inlineStr">
        <is>
          <t>NL-HaNA_1.01.02_3789_0026-page-50</t>
        </is>
      </c>
      <c r="B5195" t="inlineStr">
        <is>
          <t>NL-HaNA_1.01.02_3789_0026-column-1362-450-924-2866</t>
        </is>
      </c>
      <c r="C5195" t="inlineStr">
        <is>
          <t>repeat_lemma</t>
        </is>
      </c>
      <c r="D5195" t="n">
        <v>1533</v>
      </c>
      <c r="E5195" t="n">
        <v>1786</v>
      </c>
      <c r="F5195" t="inlineStr">
        <is>
          <t xml:space="preserve">        rapport raakende de veranderinge der</t>
        </is>
      </c>
      <c r="G5195">
        <f>HYPERLINK("https://images.diginfra.net/iiif/NL-HaNA_1.01.02/3789/NL-HaNA_1.01.02_3789_0026.jpg/1262,350,1124,3066/full/0/default.jpg", "iiif_url")</f>
        <v/>
      </c>
    </row>
    <row r="5196">
      <c r="A5196" t="inlineStr">
        <is>
          <t>NL-HaNA_1.01.02_3789_0026-page-50</t>
        </is>
      </c>
      <c r="B5196" t="inlineStr">
        <is>
          <t>NL-HaNA_1.01.02_3789_0026-column-1362-450-924-2866</t>
        </is>
      </c>
      <c r="C5196" t="inlineStr">
        <is>
          <t>lemma</t>
        </is>
      </c>
      <c r="D5196" t="n">
        <v>1412</v>
      </c>
      <c r="E5196" t="n">
        <v>1841</v>
      </c>
      <c r="F5196" t="inlineStr">
        <is>
          <t>Guarnisoenen , ende deselve voor een jaar te</t>
        </is>
      </c>
      <c r="G5196">
        <f>HYPERLINK("https://images.diginfra.net/iiif/NL-HaNA_1.01.02/3789/NL-HaNA_1.01.02_3789_0026.jpg/1262,350,1124,3066/full/0/default.jpg", "iiif_url")</f>
        <v/>
      </c>
    </row>
    <row r="5197">
      <c r="A5197" t="inlineStr">
        <is>
          <t>NL-HaNA_1.01.02_3789_0026-page-50</t>
        </is>
      </c>
      <c r="B5197" t="inlineStr">
        <is>
          <t>NL-HaNA_1.01.02_3789_0026-column-1362-450-924-2866</t>
        </is>
      </c>
      <c r="C5197" t="inlineStr">
        <is>
          <t>lemma</t>
        </is>
      </c>
      <c r="D5197" t="n">
        <v>1412</v>
      </c>
      <c r="E5197" t="n">
        <v>1892</v>
      </c>
      <c r="F5197" t="inlineStr">
        <is>
          <t>continueeren. 68.</t>
        </is>
      </c>
      <c r="G5197">
        <f>HYPERLINK("https://images.diginfra.net/iiif/NL-HaNA_1.01.02/3789/NL-HaNA_1.01.02_3789_0026.jpg/1262,350,1124,3066/full/0/default.jpg", "iiif_url")</f>
        <v/>
      </c>
    </row>
    <row r="5198">
      <c r="A5198" t="inlineStr">
        <is>
          <t>NL-HaNA_1.01.02_3789_0026-page-50</t>
        </is>
      </c>
      <c r="B5198" t="inlineStr">
        <is>
          <t>NL-HaNA_1.01.02_3789_0026-column-1362-450-924-2866</t>
        </is>
      </c>
      <c r="C5198" t="inlineStr">
        <is>
          <t>repeat_lemma</t>
        </is>
      </c>
      <c r="D5198" t="n">
        <v>1535</v>
      </c>
      <c r="E5198" t="n">
        <v>1936</v>
      </c>
      <c r="F5198" t="inlineStr">
        <is>
          <t xml:space="preserve">        rapport en Resident Assendelft devoi-</t>
        </is>
      </c>
      <c r="G5198">
        <f>HYPERLINK("https://images.diginfra.net/iiif/NL-HaNA_1.01.02/3789/NL-HaNA_1.01.02_3789_0026.jpg/1262,350,1124,3066/full/0/default.jpg", "iiif_url")</f>
        <v/>
      </c>
    </row>
    <row r="5199">
      <c r="A5199" t="inlineStr">
        <is>
          <t>NL-HaNA_1.01.02_3789_0026-page-50</t>
        </is>
      </c>
      <c r="B5199" t="inlineStr">
        <is>
          <t>NL-HaNA_1.01.02_3789_0026-column-1362-450-924-2866</t>
        </is>
      </c>
      <c r="C5199" t="inlineStr">
        <is>
          <t>lemma</t>
        </is>
      </c>
      <c r="D5199" t="n">
        <v>1412</v>
      </c>
      <c r="E5199" t="n">
        <v>1986</v>
      </c>
      <c r="F5199" t="inlineStr">
        <is>
          <t>ren te doen tegens het Placaat tegens de</t>
        </is>
      </c>
      <c r="G5199">
        <f>HYPERLINK("https://images.diginfra.net/iiif/NL-HaNA_1.01.02/3789/NL-HaNA_1.01.02_3789_0026.jpg/1262,350,1124,3066/full/0/default.jpg", "iiif_url")</f>
        <v/>
      </c>
    </row>
    <row r="5200">
      <c r="A5200" t="inlineStr">
        <is>
          <t>NL-HaNA_1.01.02_3789_0026-page-50</t>
        </is>
      </c>
      <c r="B5200" t="inlineStr">
        <is>
          <t>NL-HaNA_1.01.02_3789_0026-column-1362-450-924-2866</t>
        </is>
      </c>
      <c r="C5200" t="inlineStr">
        <is>
          <t>lemma</t>
        </is>
      </c>
      <c r="D5200" t="n">
        <v>1412</v>
      </c>
      <c r="E5200" t="n">
        <v>2035</v>
      </c>
      <c r="F5200" t="inlineStr">
        <is>
          <t>vreemde Wervinge. 72.</t>
        </is>
      </c>
      <c r="G5200">
        <f>HYPERLINK("https://images.diginfra.net/iiif/NL-HaNA_1.01.02/3789/NL-HaNA_1.01.02_3789_0026.jpg/1262,350,1124,3066/full/0/default.jpg", "iiif_url")</f>
        <v/>
      </c>
    </row>
    <row r="5201">
      <c r="A5201" t="inlineStr">
        <is>
          <t>NL-HaNA_1.01.02_3789_0026-page-50</t>
        </is>
      </c>
      <c r="B5201" t="inlineStr">
        <is>
          <t>NL-HaNA_1.01.02_3789_0026-column-1362-450-924-2866</t>
        </is>
      </c>
      <c r="C5201" t="inlineStr">
        <is>
          <t>repeat_lemma</t>
        </is>
      </c>
      <c r="D5201" t="n">
        <v>1538</v>
      </c>
      <c r="E5201" t="n">
        <v>2077</v>
      </c>
      <c r="F5201" t="inlineStr">
        <is>
          <t xml:space="preserve">        Canton van Bazel recommandeerende</t>
        </is>
      </c>
      <c r="G5201">
        <f>HYPERLINK("https://images.diginfra.net/iiif/NL-HaNA_1.01.02/3789/NL-HaNA_1.01.02_3789_0026.jpg/1262,350,1124,3066/full/0/default.jpg", "iiif_url")</f>
        <v/>
      </c>
    </row>
    <row r="5202">
      <c r="A5202" t="inlineStr">
        <is>
          <t>NL-HaNA_1.01.02_3789_0026-page-50</t>
        </is>
      </c>
      <c r="B5202" t="inlineStr">
        <is>
          <t>NL-HaNA_1.01.02_3789_0026-column-1362-450-924-2866</t>
        </is>
      </c>
      <c r="C5202" t="inlineStr">
        <is>
          <t>lemma</t>
        </is>
      </c>
      <c r="D5202" t="n">
        <v>1419</v>
      </c>
      <c r="E5202" t="n">
        <v>2128</v>
      </c>
      <c r="F5202" t="inlineStr">
        <is>
          <t>Linder tot de vacante Compagnie in het Re-</t>
        </is>
      </c>
      <c r="G5202">
        <f>HYPERLINK("https://images.diginfra.net/iiif/NL-HaNA_1.01.02/3789/NL-HaNA_1.01.02_3789_0026.jpg/1262,350,1124,3066/full/0/default.jpg", "iiif_url")</f>
        <v/>
      </c>
    </row>
    <row r="5203">
      <c r="A5203" t="inlineStr">
        <is>
          <t>NL-HaNA_1.01.02_3789_0026-page-50</t>
        </is>
      </c>
      <c r="B5203" t="inlineStr">
        <is>
          <t>NL-HaNA_1.01.02_3789_0026-column-1362-450-924-2866</t>
        </is>
      </c>
      <c r="C5203" t="inlineStr">
        <is>
          <t>lemma</t>
        </is>
      </c>
      <c r="D5203" t="n">
        <v>1417</v>
      </c>
      <c r="E5203" t="n">
        <v>2177</v>
      </c>
      <c r="F5203" t="inlineStr">
        <is>
          <t>giment van Hirzel</t>
        </is>
      </c>
      <c r="G5203">
        <f>HYPERLINK("https://images.diginfra.net/iiif/NL-HaNA_1.01.02/3789/NL-HaNA_1.01.02_3789_0026.jpg/1262,350,1124,3066/full/0/default.jpg", "iiif_url")</f>
        <v/>
      </c>
    </row>
    <row r="5204">
      <c r="A5204" t="inlineStr">
        <is>
          <t>NL-HaNA_1.01.02_3789_0026-page-50</t>
        </is>
      </c>
      <c r="B5204" t="inlineStr">
        <is>
          <t>NL-HaNA_1.01.02_3789_0026-column-1362-450-924-2866</t>
        </is>
      </c>
      <c r="C5204" t="inlineStr">
        <is>
          <t>non_index_line</t>
        </is>
      </c>
      <c r="D5204" t="n">
        <v>1784</v>
      </c>
      <c r="E5204" t="n">
        <v>2188</v>
      </c>
      <c r="F5204" t="inlineStr">
        <is>
          <t xml:space="preserve">        73.</t>
        </is>
      </c>
      <c r="G5204">
        <f>HYPERLINK("https://images.diginfra.net/iiif/NL-HaNA_1.01.02/3789/NL-HaNA_1.01.02_3789_0026.jpg/1262,350,1124,3066/full/0/default.jpg", "iiif_url")</f>
        <v/>
      </c>
    </row>
    <row r="5205">
      <c r="A5205" t="inlineStr">
        <is>
          <t>NL-HaNA_1.01.02_3789_0026-page-50</t>
        </is>
      </c>
      <c r="B5205" t="inlineStr">
        <is>
          <t>NL-HaNA_1.01.02_3789_0026-column-1362-450-924-2866</t>
        </is>
      </c>
      <c r="C5205" t="inlineStr">
        <is>
          <t>repeat_lemma</t>
        </is>
      </c>
      <c r="D5205" t="n">
        <v>1540</v>
      </c>
      <c r="E5205" t="n">
        <v>2225</v>
      </c>
      <c r="F5205" t="inlineStr">
        <is>
          <t xml:space="preserve">        Pasport voor de Weduwe Smits en</t>
        </is>
      </c>
      <c r="G5205">
        <f>HYPERLINK("https://images.diginfra.net/iiif/NL-HaNA_1.01.02/3789/NL-HaNA_1.01.02_3789_0026.jpg/1262,350,1124,3066/full/0/default.jpg", "iiif_url")</f>
        <v/>
      </c>
    </row>
    <row r="5206">
      <c r="A5206" t="inlineStr">
        <is>
          <t>NL-HaNA_1.01.02_3789_0026-page-50</t>
        </is>
      </c>
      <c r="B5206" t="inlineStr">
        <is>
          <t>NL-HaNA_1.01.02_3789_0026-column-1362-450-924-2866</t>
        </is>
      </c>
      <c r="C5206" t="inlineStr">
        <is>
          <t>lemma</t>
        </is>
      </c>
      <c r="D5206" t="n">
        <v>1419</v>
      </c>
      <c r="E5206" t="n">
        <v>2274</v>
      </c>
      <c r="F5206" t="inlineStr">
        <is>
          <t>Soon tot den uytvoer van Monteeringe voor</t>
        </is>
      </c>
      <c r="G5206">
        <f>HYPERLINK("https://images.diginfra.net/iiif/NL-HaNA_1.01.02/3789/NL-HaNA_1.01.02_3789_0026.jpg/1262,350,1124,3066/full/0/default.jpg", "iiif_url")</f>
        <v/>
      </c>
    </row>
    <row r="5207">
      <c r="A5207" t="inlineStr">
        <is>
          <t>NL-HaNA_1.01.02_3789_0026-page-50</t>
        </is>
      </c>
      <c r="B5207" t="inlineStr">
        <is>
          <t>NL-HaNA_1.01.02_3789_0026-column-1362-450-924-2866</t>
        </is>
      </c>
      <c r="C5207" t="inlineStr">
        <is>
          <t>lemma</t>
        </is>
      </c>
      <c r="D5207" t="n">
        <v>1417</v>
      </c>
      <c r="E5207" t="n">
        <v>2321</v>
      </c>
      <c r="F5207" t="inlineStr">
        <is>
          <t>bet Regiment van Coljear naar Jperen.</t>
        </is>
      </c>
      <c r="G5207">
        <f>HYPERLINK("https://images.diginfra.net/iiif/NL-HaNA_1.01.02/3789/NL-HaNA_1.01.02_3789_0026.jpg/1262,350,1124,3066/full/0/default.jpg", "iiif_url")</f>
        <v/>
      </c>
    </row>
    <row r="5208">
      <c r="A5208" t="inlineStr">
        <is>
          <t>NL-HaNA_1.01.02_3789_0026-page-50</t>
        </is>
      </c>
      <c r="B5208" t="inlineStr">
        <is>
          <t>NL-HaNA_1.01.02_3789_0026-column-1362-450-924-2866</t>
        </is>
      </c>
      <c r="C5208" t="inlineStr">
        <is>
          <t>continuation</t>
        </is>
      </c>
      <c r="D5208" t="n">
        <v>1421</v>
      </c>
      <c r="E5208" t="n">
        <v>2385</v>
      </c>
      <c r="F5208" t="inlineStr">
        <is>
          <t xml:space="preserve">    75.</t>
        </is>
      </c>
      <c r="G5208">
        <f>HYPERLINK("https://images.diginfra.net/iiif/NL-HaNA_1.01.02/3789/NL-HaNA_1.01.02_3789_0026.jpg/1262,350,1124,3066/full/0/default.jpg", "iiif_url")</f>
        <v/>
      </c>
    </row>
    <row r="5209">
      <c r="A5209" t="inlineStr">
        <is>
          <t>NL-HaNA_1.01.02_3789_0026-page-50</t>
        </is>
      </c>
      <c r="B5209" t="inlineStr">
        <is>
          <t>NL-HaNA_1.01.02_3789_0026-column-1362-450-924-2866</t>
        </is>
      </c>
      <c r="C5209" t="inlineStr">
        <is>
          <t>repeat_lemma</t>
        </is>
      </c>
      <c r="D5209" t="n">
        <v>1542</v>
      </c>
      <c r="E5209" t="n">
        <v>2418</v>
      </c>
      <c r="F5209" t="inlineStr">
        <is>
          <t xml:space="preserve">        Soldaat van Vilattes te Luyck gede-</t>
        </is>
      </c>
      <c r="G5209">
        <f>HYPERLINK("https://images.diginfra.net/iiif/NL-HaNA_1.01.02/3789/NL-HaNA_1.01.02_3789_0026.jpg/1262,350,1124,3066/full/0/default.jpg", "iiif_url")</f>
        <v/>
      </c>
    </row>
    <row r="5210">
      <c r="A5210" t="inlineStr">
        <is>
          <t>NL-HaNA_1.01.02_3789_0026-page-50</t>
        </is>
      </c>
      <c r="B5210" t="inlineStr">
        <is>
          <t>NL-HaNA_1.01.02_3789_0026-column-1362-450-924-2866</t>
        </is>
      </c>
      <c r="C5210" t="inlineStr">
        <is>
          <t>lemma</t>
        </is>
      </c>
      <c r="D5210" t="n">
        <v>1417</v>
      </c>
      <c r="E5210" t="n">
        <v>2467</v>
      </c>
      <c r="F5210" t="inlineStr">
        <is>
          <t>linqueert hebbende en geattrappeert zynde,</t>
        </is>
      </c>
      <c r="G5210">
        <f>HYPERLINK("https://images.diginfra.net/iiif/NL-HaNA_1.01.02/3789/NL-HaNA_1.01.02_3789_0026.jpg/1262,350,1124,3066/full/0/default.jpg", "iiif_url")</f>
        <v/>
      </c>
    </row>
    <row r="5211">
      <c r="A5211" t="inlineStr">
        <is>
          <t>NL-HaNA_1.01.02_3789_0026-page-50</t>
        </is>
      </c>
      <c r="B5211" t="inlineStr">
        <is>
          <t>NL-HaNA_1.01.02_3789_0026-column-1362-450-924-2866</t>
        </is>
      </c>
      <c r="C5211" t="inlineStr">
        <is>
          <t>lemma</t>
        </is>
      </c>
      <c r="D5211" t="n">
        <v>1417</v>
      </c>
      <c r="E5211" t="n">
        <v>2515</v>
      </c>
      <c r="F5211" t="inlineStr">
        <is>
          <t>oock aldaar te reght te stellen. 79.</t>
        </is>
      </c>
      <c r="G5211">
        <f>HYPERLINK("https://images.diginfra.net/iiif/NL-HaNA_1.01.02/3789/NL-HaNA_1.01.02_3789_0026.jpg/1262,350,1124,3066/full/0/default.jpg", "iiif_url")</f>
        <v/>
      </c>
    </row>
    <row r="5212">
      <c r="A5212" t="inlineStr">
        <is>
          <t>NL-HaNA_1.01.02_3789_0026-page-50</t>
        </is>
      </c>
      <c r="B5212" t="inlineStr">
        <is>
          <t>NL-HaNA_1.01.02_3789_0026-column-1362-450-924-2866</t>
        </is>
      </c>
      <c r="C5212" t="inlineStr">
        <is>
          <t>repeat_lemma</t>
        </is>
      </c>
      <c r="D5212" t="n">
        <v>1544</v>
      </c>
      <c r="E5212" t="n">
        <v>2563</v>
      </c>
      <c r="F5212" t="inlineStr">
        <is>
          <t xml:space="preserve">        Godin verlof , een maandt geprolon-</t>
        </is>
      </c>
      <c r="G5212">
        <f>HYPERLINK("https://images.diginfra.net/iiif/NL-HaNA_1.01.02/3789/NL-HaNA_1.01.02_3789_0026.jpg/1262,350,1124,3066/full/0/default.jpg", "iiif_url")</f>
        <v/>
      </c>
    </row>
    <row r="5213">
      <c r="A5213" t="inlineStr">
        <is>
          <t>NL-HaNA_1.01.02_3789_0026-page-50</t>
        </is>
      </c>
      <c r="B5213" t="inlineStr">
        <is>
          <t>NL-HaNA_1.01.02_3789_0026-column-1362-450-924-2866</t>
        </is>
      </c>
      <c r="C5213" t="inlineStr">
        <is>
          <t>non_index_line</t>
        </is>
      </c>
      <c r="D5213" t="n">
        <v>1561</v>
      </c>
      <c r="E5213" t="n">
        <v>2617</v>
      </c>
      <c r="F5213" t="inlineStr">
        <is>
          <t xml:space="preserve">        81.</t>
        </is>
      </c>
      <c r="G5213">
        <f>HYPERLINK("https://images.diginfra.net/iiif/NL-HaNA_1.01.02/3789/NL-HaNA_1.01.02_3789_0026.jpg/1262,350,1124,3066/full/0/default.jpg", "iiif_url")</f>
        <v/>
      </c>
    </row>
    <row r="5214">
      <c r="A5214" t="inlineStr">
        <is>
          <t>NL-HaNA_1.01.02_3789_0026-page-50</t>
        </is>
      </c>
      <c r="B5214" t="inlineStr">
        <is>
          <t>NL-HaNA_1.01.02_3789_0026-column-1362-450-924-2866</t>
        </is>
      </c>
      <c r="C5214" t="inlineStr">
        <is>
          <t>lemma</t>
        </is>
      </c>
      <c r="D5214" t="n">
        <v>1414</v>
      </c>
      <c r="E5214" t="n">
        <v>2625</v>
      </c>
      <c r="F5214" t="inlineStr">
        <is>
          <t>geert.</t>
        </is>
      </c>
      <c r="G5214">
        <f>HYPERLINK("https://images.diginfra.net/iiif/NL-HaNA_1.01.02/3789/NL-HaNA_1.01.02_3789_0026.jpg/1262,350,1124,3066/full/0/default.jpg", "iiif_url")</f>
        <v/>
      </c>
    </row>
    <row r="5215">
      <c r="A5215" t="inlineStr">
        <is>
          <t>NL-HaNA_1.01.02_3789_0026-page-50</t>
        </is>
      </c>
      <c r="B5215" t="inlineStr">
        <is>
          <t>NL-HaNA_1.01.02_3789_0026-column-1362-450-924-2866</t>
        </is>
      </c>
      <c r="C5215" t="inlineStr">
        <is>
          <t>repeat_lemma</t>
        </is>
      </c>
      <c r="D5215" t="n">
        <v>1544</v>
      </c>
      <c r="E5215" t="n">
        <v>2659</v>
      </c>
      <c r="F5215" t="inlineStr">
        <is>
          <t xml:space="preserve">        Hop Pasport om seeven Paarden na</t>
        </is>
      </c>
      <c r="G5215">
        <f>HYPERLINK("https://images.diginfra.net/iiif/NL-HaNA_1.01.02/3789/NL-HaNA_1.01.02_3789_0026.jpg/1262,350,1124,3066/full/0/default.jpg", "iiif_url")</f>
        <v/>
      </c>
    </row>
    <row r="5216">
      <c r="A5216" t="inlineStr">
        <is>
          <t>NL-HaNA_1.01.02_3789_0026-page-50</t>
        </is>
      </c>
      <c r="B5216" t="inlineStr">
        <is>
          <t>NL-HaNA_1.01.02_3789_0026-column-1362-450-924-2866</t>
        </is>
      </c>
      <c r="C5216" t="inlineStr">
        <is>
          <t>lemma</t>
        </is>
      </c>
      <c r="D5216" t="n">
        <v>1419</v>
      </c>
      <c r="E5216" t="n">
        <v>2708</v>
      </c>
      <c r="F5216" t="inlineStr">
        <is>
          <t>Tperen te moogen uytvoeren. 86.</t>
        </is>
      </c>
      <c r="G5216">
        <f>HYPERLINK("https://images.diginfra.net/iiif/NL-HaNA_1.01.02/3789/NL-HaNA_1.01.02_3789_0026.jpg/1262,350,1124,3066/full/0/default.jpg", "iiif_url")</f>
        <v/>
      </c>
    </row>
    <row r="5217">
      <c r="A5217" t="inlineStr">
        <is>
          <t>NL-HaNA_1.01.02_3789_0026-page-50</t>
        </is>
      </c>
      <c r="B5217" t="inlineStr">
        <is>
          <t>NL-HaNA_1.01.02_3789_0026-column-1362-450-924-2866</t>
        </is>
      </c>
      <c r="C5217" t="inlineStr">
        <is>
          <t>continuation</t>
        </is>
      </c>
      <c r="D5217" t="n">
        <v>1544</v>
      </c>
      <c r="E5217" t="n">
        <v>2754</v>
      </c>
      <c r="F5217" t="inlineStr">
        <is>
          <t xml:space="preserve">    Paus , notificeerende dat het Gom-</t>
        </is>
      </c>
      <c r="G5217">
        <f>HYPERLINK("https://images.diginfra.net/iiif/NL-HaNA_1.01.02/3789/NL-HaNA_1.01.02_3789_0026.jpg/1262,350,1124,3066/full/0/default.jpg", "iiif_url")</f>
        <v/>
      </c>
    </row>
    <row r="5218">
      <c r="A5218" t="inlineStr">
        <is>
          <t>NL-HaNA_1.01.02_3789_0026-page-50</t>
        </is>
      </c>
      <c r="B5218" t="inlineStr">
        <is>
          <t>NL-HaNA_1.01.02_3789_0026-column-1362-450-924-2866</t>
        </is>
      </c>
      <c r="C5218" t="inlineStr">
        <is>
          <t>lemma</t>
        </is>
      </c>
      <c r="D5218" t="n">
        <v>1417</v>
      </c>
      <c r="E5218" t="n">
        <v>2805</v>
      </c>
      <c r="F5218" t="inlineStr">
        <is>
          <t>mando van Sas van Gent aangenoomen had-</t>
        </is>
      </c>
      <c r="G5218">
        <f>HYPERLINK("https://images.diginfra.net/iiif/NL-HaNA_1.01.02/3789/NL-HaNA_1.01.02_3789_0026.jpg/1262,350,1124,3066/full/0/default.jpg", "iiif_url")</f>
        <v/>
      </c>
    </row>
    <row r="5219">
      <c r="A5219" t="inlineStr">
        <is>
          <t>NL-HaNA_1.01.02_3789_0026-page-50</t>
        </is>
      </c>
      <c r="B5219" t="inlineStr">
        <is>
          <t>NL-HaNA_1.01.02_3789_0026-column-1362-450-924-2866</t>
        </is>
      </c>
      <c r="C5219" t="inlineStr">
        <is>
          <t>lemma</t>
        </is>
      </c>
      <c r="D5219" t="n">
        <v>1417</v>
      </c>
      <c r="E5219" t="n">
        <v>2860</v>
      </c>
      <c r="F5219" t="inlineStr">
        <is>
          <t>de. 87.</t>
        </is>
      </c>
      <c r="G5219">
        <f>HYPERLINK("https://images.diginfra.net/iiif/NL-HaNA_1.01.02/3789/NL-HaNA_1.01.02_3789_0026.jpg/1262,350,1124,3066/full/0/default.jpg", "iiif_url")</f>
        <v/>
      </c>
    </row>
    <row r="5220">
      <c r="A5220" t="inlineStr">
        <is>
          <t>NL-HaNA_1.01.02_3789_0026-page-50</t>
        </is>
      </c>
      <c r="B5220" t="inlineStr">
        <is>
          <t>NL-HaNA_1.01.02_3789_0026-column-1362-450-924-2866</t>
        </is>
      </c>
      <c r="C5220" t="inlineStr">
        <is>
          <t>continuation</t>
        </is>
      </c>
      <c r="D5220" t="n">
        <v>1542</v>
      </c>
      <c r="E5220" t="n">
        <v>2902</v>
      </c>
      <c r="F5220" t="inlineStr">
        <is>
          <t xml:space="preserve">    van Doys Pasport tot den uytvoer</t>
        </is>
      </c>
      <c r="G5220">
        <f>HYPERLINK("https://images.diginfra.net/iiif/NL-HaNA_1.01.02/3789/NL-HaNA_1.01.02_3789_0026.jpg/1262,350,1124,3066/full/0/default.jpg", "iiif_url")</f>
        <v/>
      </c>
    </row>
    <row r="5221">
      <c r="A5221" t="inlineStr">
        <is>
          <t>NL-HaNA_1.01.02_3789_0026-page-50</t>
        </is>
      </c>
      <c r="B5221" t="inlineStr">
        <is>
          <t>NL-HaNA_1.01.02_3789_0026-column-1362-450-924-2866</t>
        </is>
      </c>
      <c r="C5221" t="inlineStr">
        <is>
          <t>lemma</t>
        </is>
      </c>
      <c r="D5221" t="n">
        <v>1419</v>
      </c>
      <c r="E5221" t="n">
        <v>2950</v>
      </c>
      <c r="F5221" t="inlineStr">
        <is>
          <t>van Monteeringe voor sijn Regiment naar</t>
        </is>
      </c>
      <c r="G5221">
        <f>HYPERLINK("https://images.diginfra.net/iiif/NL-HaNA_1.01.02/3789/NL-HaNA_1.01.02_3789_0026.jpg/1262,350,1124,3066/full/0/default.jpg", "iiif_url")</f>
        <v/>
      </c>
    </row>
    <row r="5222">
      <c r="A5222" t="inlineStr">
        <is>
          <t>NL-HaNA_1.01.02_3789_0026-page-50</t>
        </is>
      </c>
      <c r="B5222" t="inlineStr">
        <is>
          <t>NL-HaNA_1.01.02_3789_0026-column-1362-450-924-2866</t>
        </is>
      </c>
      <c r="C5222" t="inlineStr">
        <is>
          <t>lemma</t>
        </is>
      </c>
      <c r="D5222" t="n">
        <v>1423</v>
      </c>
      <c r="E5222" t="n">
        <v>3004</v>
      </c>
      <c r="F5222" t="inlineStr">
        <is>
          <t>Breda</t>
        </is>
      </c>
      <c r="G5222">
        <f>HYPERLINK("https://images.diginfra.net/iiif/NL-HaNA_1.01.02/3789/NL-HaNA_1.01.02_3789_0026.jpg/1262,350,1124,3066/full/0/default.jpg", "iiif_url")</f>
        <v/>
      </c>
    </row>
    <row r="5223">
      <c r="A5223" t="inlineStr">
        <is>
          <t>NL-HaNA_1.01.02_3789_0026-page-50</t>
        </is>
      </c>
      <c r="B5223" t="inlineStr">
        <is>
          <t>NL-HaNA_1.01.02_3789_0026-column-1362-450-924-2866</t>
        </is>
      </c>
      <c r="C5223" t="inlineStr">
        <is>
          <t>continuation</t>
        </is>
      </c>
      <c r="D5223" t="n">
        <v>1546</v>
      </c>
      <c r="E5223" t="n">
        <v>3007</v>
      </c>
      <c r="F5223" t="inlineStr">
        <is>
          <t xml:space="preserve">    93.</t>
        </is>
      </c>
      <c r="G5223">
        <f>HYPERLINK("https://images.diginfra.net/iiif/NL-HaNA_1.01.02/3789/NL-HaNA_1.01.02_3789_0026.jpg/1262,350,1124,3066/full/0/default.jpg", "iiif_url")</f>
        <v/>
      </c>
    </row>
    <row r="5224">
      <c r="A5224" t="inlineStr">
        <is>
          <t>NL-HaNA_1.01.02_3789_0026-page-50</t>
        </is>
      </c>
      <c r="B5224" t="inlineStr">
        <is>
          <t>NL-HaNA_1.01.02_3789_0026-column-1362-450-924-2866</t>
        </is>
      </c>
      <c r="C5224" t="inlineStr">
        <is>
          <t>continuation</t>
        </is>
      </c>
      <c r="D5224" t="n">
        <v>1544</v>
      </c>
      <c r="E5224" t="n">
        <v>3041</v>
      </c>
      <c r="F5224" t="inlineStr">
        <is>
          <t xml:space="preserve">    Larcher van Keenenburgb, verlof ses-</t>
        </is>
      </c>
      <c r="G5224">
        <f>HYPERLINK("https://images.diginfra.net/iiif/NL-HaNA_1.01.02/3789/NL-HaNA_1.01.02_3789_0026.jpg/1262,350,1124,3066/full/0/default.jpg", "iiif_url")</f>
        <v/>
      </c>
    </row>
    <row r="5225">
      <c r="A5225" t="inlineStr">
        <is>
          <t>NL-HaNA_1.01.02_3789_0026-page-50</t>
        </is>
      </c>
      <c r="B5225" t="inlineStr">
        <is>
          <t>NL-HaNA_1.01.02_3789_0026-column-1362-450-924-2866</t>
        </is>
      </c>
      <c r="C5225" t="inlineStr">
        <is>
          <t>lemma</t>
        </is>
      </c>
      <c r="D5225" t="n">
        <v>1417</v>
      </c>
      <c r="E5225" t="n">
        <v>3099</v>
      </c>
      <c r="F5225" t="inlineStr">
        <is>
          <t>maanden. 898.</t>
        </is>
      </c>
      <c r="G5225">
        <f>HYPERLINK("https://images.diginfra.net/iiif/NL-HaNA_1.01.02/3789/NL-HaNA_1.01.02_3789_0026.jpg/1262,350,1124,3066/full/0/default.jpg", "iiif_url")</f>
        <v/>
      </c>
    </row>
    <row r="5226">
      <c r="A5226" t="inlineStr">
        <is>
          <t>NL-HaNA_1.01.02_3789_0026-page-50</t>
        </is>
      </c>
      <c r="B5226" t="inlineStr">
        <is>
          <t>NL-HaNA_1.01.02_3789_0026-column-1362-450-924-2866</t>
        </is>
      </c>
      <c r="C5226" t="inlineStr">
        <is>
          <t>repeat_lemma</t>
        </is>
      </c>
      <c r="D5226" t="n">
        <v>1542</v>
      </c>
      <c r="E5226" t="n">
        <v>3142</v>
      </c>
      <c r="F5226" t="inlineStr">
        <is>
          <t xml:space="preserve">        resolutie weegens aghterstallen der der-</t>
        </is>
      </c>
      <c r="G5226">
        <f>HYPERLINK("https://images.diginfra.net/iiif/NL-HaNA_1.01.02/3789/NL-HaNA_1.01.02_3789_0026.jpg/1262,350,1124,3066/full/0/default.jpg", "iiif_url")</f>
        <v/>
      </c>
    </row>
    <row r="5227">
      <c r="A5227" t="inlineStr">
        <is>
          <t>NL-HaNA_1.01.02_3789_0026-page-50</t>
        </is>
      </c>
      <c r="B5227" t="inlineStr">
        <is>
          <t>NL-HaNA_1.01.02_3789_0026-column-1362-450-924-2866</t>
        </is>
      </c>
      <c r="C5227" t="inlineStr">
        <is>
          <t>lemma</t>
        </is>
      </c>
      <c r="D5227" t="n">
        <v>1419</v>
      </c>
      <c r="E5227" t="n">
        <v>3198</v>
      </c>
      <c r="F5227" t="inlineStr">
        <is>
          <t>tien Regimenten. 104.</t>
        </is>
      </c>
      <c r="G5227">
        <f>HYPERLINK("https://images.diginfra.net/iiif/NL-HaNA_1.01.02/3789/NL-HaNA_1.01.02_3789_0026.jpg/1262,350,1124,3066/full/0/default.jpg", "iiif_url")</f>
        <v/>
      </c>
    </row>
    <row r="5228">
      <c r="A5228" t="inlineStr">
        <is>
          <t>NL-HaNA_1.01.02_3789_0026-page-50</t>
        </is>
      </c>
      <c r="B5228" t="inlineStr">
        <is>
          <t>NL-HaNA_1.01.02_3789_0026-column-1362-450-924-2866</t>
        </is>
      </c>
      <c r="C5228" t="inlineStr">
        <is>
          <t>continuation</t>
        </is>
      </c>
      <c r="D5228" t="n">
        <v>1544</v>
      </c>
      <c r="E5228" t="n">
        <v>3238</v>
      </c>
      <c r="F5228" t="inlineStr">
        <is>
          <t xml:space="preserve">    Coenders Pasport om vyf en twintigh</t>
        </is>
      </c>
      <c r="G5228">
        <f>HYPERLINK("https://images.diginfra.net/iiif/NL-HaNA_1.01.02/3789/NL-HaNA_1.01.02_3789_0026.jpg/1262,350,1124,3066/full/0/default.jpg", "iiif_url")</f>
        <v/>
      </c>
    </row>
    <row r="5229">
      <c r="A5229" t="inlineStr">
        <is>
          <t>NL-HaNA_1.01.02_3789_0026-page-50</t>
        </is>
      </c>
      <c r="B5229" t="inlineStr">
        <is>
          <t>NL-HaNA_1.01.02_3789_0026-column-1362-450-924-2866</t>
        </is>
      </c>
      <c r="C5229" t="inlineStr">
        <is>
          <t>lemma</t>
        </is>
      </c>
      <c r="D5229" t="n">
        <v>1423</v>
      </c>
      <c r="E5229" t="n">
        <v>3292</v>
      </c>
      <c r="F5229" t="inlineStr">
        <is>
          <t>Paarden te moogen uytvoeren. 104.</t>
        </is>
      </c>
      <c r="G5229">
        <f>HYPERLINK("https://images.diginfra.net/iiif/NL-HaNA_1.01.02/3789/NL-HaNA_1.01.02_3789_0026.jpg/1262,350,1124,3066/full/0/default.jpg", "iiif_url")</f>
        <v/>
      </c>
    </row>
    <row r="5233">
      <c r="A5233" t="inlineStr">
        <is>
          <t>NL-HaNA_1.01.02_3789_0026-page-51</t>
        </is>
      </c>
      <c r="B5233" t="inlineStr">
        <is>
          <t>NL-HaNA_1.01.02_3789_0026-column-2493-435-920-2891</t>
        </is>
      </c>
      <c r="C5233" t="inlineStr">
        <is>
          <t>non_index_line</t>
        </is>
      </c>
      <c r="D5233" t="n">
        <v>2861</v>
      </c>
      <c r="E5233" t="n">
        <v>352</v>
      </c>
      <c r="F5233" t="inlineStr">
        <is>
          <t xml:space="preserve">        1)</t>
        </is>
      </c>
      <c r="G5233">
        <f>HYPERLINK("https://images.diginfra.net/iiif/NL-HaNA_1.01.02/3789/NL-HaNA_1.01.02_3789_0026.jpg/2393,335,1120,3091/full/0/default.jpg", "iiif_url")</f>
        <v/>
      </c>
    </row>
    <row r="5234">
      <c r="A5234" t="inlineStr">
        <is>
          <t>NL-HaNA_1.01.02_3789_0026-page-51</t>
        </is>
      </c>
      <c r="B5234" t="inlineStr">
        <is>
          <t>NL-HaNA_1.01.02_3789_0026-column-2493-435-920-2891</t>
        </is>
      </c>
      <c r="C5234" t="inlineStr">
        <is>
          <t>continuation</t>
        </is>
      </c>
      <c r="D5234" t="n">
        <v>2651</v>
      </c>
      <c r="E5234" t="n">
        <v>429</v>
      </c>
      <c r="F5234" t="inlineStr">
        <is>
          <t xml:space="preserve">    wan Workom om pardon weegens de-</t>
        </is>
      </c>
      <c r="G5234">
        <f>HYPERLINK("https://images.diginfra.net/iiif/NL-HaNA_1.01.02/3789/NL-HaNA_1.01.02_3789_0026.jpg/2393,335,1120,3091/full/0/default.jpg", "iiif_url")</f>
        <v/>
      </c>
    </row>
    <row r="5235">
      <c r="A5235" t="inlineStr">
        <is>
          <t>NL-HaNA_1.01.02_3789_0026-page-51</t>
        </is>
      </c>
      <c r="B5235" t="inlineStr">
        <is>
          <t>NL-HaNA_1.01.02_3789_0026-column-2493-435-920-2891</t>
        </is>
      </c>
      <c r="C5235" t="inlineStr">
        <is>
          <t>continuation</t>
        </is>
      </c>
      <c r="D5235" t="n">
        <v>2528</v>
      </c>
      <c r="E5235" t="n">
        <v>482</v>
      </c>
      <c r="F5235" t="inlineStr">
        <is>
          <t xml:space="preserve">    sertie, de Raadt van Stadte te adviseeren.</t>
        </is>
      </c>
      <c r="G5235">
        <f>HYPERLINK("https://images.diginfra.net/iiif/NL-HaNA_1.01.02/3789/NL-HaNA_1.01.02_3789_0026.jpg/2393,335,1120,3091/full/0/default.jpg", "iiif_url")</f>
        <v/>
      </c>
    </row>
    <row r="5236">
      <c r="A5236" t="inlineStr">
        <is>
          <t>NL-HaNA_1.01.02_3789_0026-page-51</t>
        </is>
      </c>
      <c r="B5236" t="inlineStr">
        <is>
          <t>NL-HaNA_1.01.02_3789_0026-column-2493-435-920-2891</t>
        </is>
      </c>
      <c r="C5236" t="inlineStr">
        <is>
          <t>continuation</t>
        </is>
      </c>
      <c r="D5236" t="n">
        <v>2535</v>
      </c>
      <c r="E5236" t="n">
        <v>558</v>
      </c>
      <c r="F5236" t="inlineStr">
        <is>
          <t xml:space="preserve">    107.</t>
        </is>
      </c>
      <c r="G5236">
        <f>HYPERLINK("https://images.diginfra.net/iiif/NL-HaNA_1.01.02/3789/NL-HaNA_1.01.02_3789_0026.jpg/2393,335,1120,3091/full/0/default.jpg", "iiif_url")</f>
        <v/>
      </c>
    </row>
    <row r="5237">
      <c r="A5237" t="inlineStr">
        <is>
          <t>NL-HaNA_1.01.02_3789_0026-page-51</t>
        </is>
      </c>
      <c r="B5237" t="inlineStr">
        <is>
          <t>NL-HaNA_1.01.02_3789_0026-column-2493-435-920-2891</t>
        </is>
      </c>
      <c r="C5237" t="inlineStr">
        <is>
          <t>continuation</t>
        </is>
      </c>
      <c r="D5237" t="n">
        <v>2649</v>
      </c>
      <c r="E5237" t="n">
        <v>576</v>
      </c>
      <c r="F5237" t="inlineStr">
        <is>
          <t xml:space="preserve">    te examineeren de Missive van den</t>
        </is>
      </c>
      <c r="G5237">
        <f>HYPERLINK("https://images.diginfra.net/iiif/NL-HaNA_1.01.02/3789/NL-HaNA_1.01.02_3789_0026.jpg/2393,335,1120,3091/full/0/default.jpg", "iiif_url")</f>
        <v/>
      </c>
    </row>
    <row r="5238">
      <c r="A5238" t="inlineStr">
        <is>
          <t>NL-HaNA_1.01.02_3789_0026-page-51</t>
        </is>
      </c>
      <c r="B5238" t="inlineStr">
        <is>
          <t>NL-HaNA_1.01.02_3789_0026-column-2493-435-920-2891</t>
        </is>
      </c>
      <c r="C5238" t="inlineStr">
        <is>
          <t>continuation</t>
        </is>
      </c>
      <c r="D5238" t="n">
        <v>2530</v>
      </c>
      <c r="E5238" t="n">
        <v>627</v>
      </c>
      <c r="F5238" t="inlineStr">
        <is>
          <t xml:space="preserve">    Kryghsraad van Maastricht, raackende be-</t>
        </is>
      </c>
      <c r="G5238">
        <f>HYPERLINK("https://images.diginfra.net/iiif/NL-HaNA_1.01.02/3789/NL-HaNA_1.01.02_3789_0026.jpg/2393,335,1120,3091/full/0/default.jpg", "iiif_url")</f>
        <v/>
      </c>
    </row>
    <row r="5239">
      <c r="A5239" t="inlineStr">
        <is>
          <t>NL-HaNA_1.01.02_3789_0026-page-51</t>
        </is>
      </c>
      <c r="B5239" t="inlineStr">
        <is>
          <t>NL-HaNA_1.01.02_3789_0026-column-2493-435-920-2891</t>
        </is>
      </c>
      <c r="C5239" t="inlineStr">
        <is>
          <t>continuation</t>
        </is>
      </c>
      <c r="D5239" t="n">
        <v>2528</v>
      </c>
      <c r="E5239" t="n">
        <v>678</v>
      </c>
      <c r="F5239" t="inlineStr">
        <is>
          <t xml:space="preserve">    neficie van Inventaris van Lauw. 110.</t>
        </is>
      </c>
      <c r="G5239">
        <f>HYPERLINK("https://images.diginfra.net/iiif/NL-HaNA_1.01.02/3789/NL-HaNA_1.01.02_3789_0026.jpg/2393,335,1120,3091/full/0/default.jpg", "iiif_url")</f>
        <v/>
      </c>
    </row>
    <row r="5240">
      <c r="A5240" t="inlineStr">
        <is>
          <t>NL-HaNA_1.01.02_3789_0026-page-51</t>
        </is>
      </c>
      <c r="B5240" t="inlineStr">
        <is>
          <t>NL-HaNA_1.01.02_3789_0026-column-2493-435-920-2891</t>
        </is>
      </c>
      <c r="C5240" t="inlineStr">
        <is>
          <t>repeat_lemma</t>
        </is>
      </c>
      <c r="D5240" t="n">
        <v>2649</v>
      </c>
      <c r="E5240" t="n">
        <v>724</v>
      </c>
      <c r="F5240" t="inlineStr">
        <is>
          <t xml:space="preserve">        Baron van Rechteren Pasport om</t>
        </is>
      </c>
      <c r="G5240">
        <f>HYPERLINK("https://images.diginfra.net/iiif/NL-HaNA_1.01.02/3789/NL-HaNA_1.01.02_3789_0026.jpg/2393,335,1120,3091/full/0/default.jpg", "iiif_url")</f>
        <v/>
      </c>
    </row>
    <row r="5241">
      <c r="A5241" t="inlineStr">
        <is>
          <t>NL-HaNA_1.01.02_3789_0026-page-51</t>
        </is>
      </c>
      <c r="B5241" t="inlineStr">
        <is>
          <t>NL-HaNA_1.01.02_3789_0026-column-2493-435-920-2891</t>
        </is>
      </c>
      <c r="C5241" t="inlineStr">
        <is>
          <t>continuation</t>
        </is>
      </c>
      <c r="D5241" t="n">
        <v>2526</v>
      </c>
      <c r="E5241" t="n">
        <v>776</v>
      </c>
      <c r="F5241" t="inlineStr">
        <is>
          <t xml:space="preserve">    twee Paarden na Namen te moogen uytvoe-</t>
        </is>
      </c>
      <c r="G5241">
        <f>HYPERLINK("https://images.diginfra.net/iiif/NL-HaNA_1.01.02/3789/NL-HaNA_1.01.02_3789_0026.jpg/2393,335,1120,3091/full/0/default.jpg", "iiif_url")</f>
        <v/>
      </c>
    </row>
    <row r="5242">
      <c r="A5242" t="inlineStr">
        <is>
          <t>NL-HaNA_1.01.02_3789_0026-page-51</t>
        </is>
      </c>
      <c r="B5242" t="inlineStr">
        <is>
          <t>NL-HaNA_1.01.02_3789_0026-column-2493-435-920-2891</t>
        </is>
      </c>
      <c r="C5242" t="inlineStr">
        <is>
          <t>continuation</t>
        </is>
      </c>
      <c r="D5242" t="n">
        <v>2526</v>
      </c>
      <c r="E5242" t="n">
        <v>839</v>
      </c>
      <c r="F5242" t="inlineStr">
        <is>
          <t xml:space="preserve">    ren. 110.</t>
        </is>
      </c>
      <c r="G5242">
        <f>HYPERLINK("https://images.diginfra.net/iiif/NL-HaNA_1.01.02/3789/NL-HaNA_1.01.02_3789_0026.jpg/2393,335,1120,3091/full/0/default.jpg", "iiif_url")</f>
        <v/>
      </c>
    </row>
    <row r="5243">
      <c r="A5243" t="inlineStr">
        <is>
          <t>NL-HaNA_1.01.02_3789_0026-page-51</t>
        </is>
      </c>
      <c r="B5243" t="inlineStr">
        <is>
          <t>NL-HaNA_1.01.02_3789_0026-column-2493-435-920-2891</t>
        </is>
      </c>
      <c r="C5243" t="inlineStr">
        <is>
          <t>repeat_lemma</t>
        </is>
      </c>
      <c r="D5243" t="n">
        <v>2646</v>
      </c>
      <c r="E5243" t="n">
        <v>869</v>
      </c>
      <c r="F5243" t="inlineStr">
        <is>
          <t xml:space="preserve">        Pasport voor Mulder tot den uytvoer</t>
        </is>
      </c>
      <c r="G5243">
        <f>HYPERLINK("https://images.diginfra.net/iiif/NL-HaNA_1.01.02/3789/NL-HaNA_1.01.02_3789_0026.jpg/2393,335,1120,3091/full/0/default.jpg", "iiif_url")</f>
        <v/>
      </c>
    </row>
    <row r="5244">
      <c r="A5244" t="inlineStr">
        <is>
          <t>NL-HaNA_1.01.02_3789_0026-page-51</t>
        </is>
      </c>
      <c r="B5244" t="inlineStr">
        <is>
          <t>NL-HaNA_1.01.02_3789_0026-column-2493-435-920-2891</t>
        </is>
      </c>
      <c r="C5244" t="inlineStr">
        <is>
          <t>continuation</t>
        </is>
      </c>
      <c r="D5244" t="n">
        <v>2526</v>
      </c>
      <c r="E5244" t="n">
        <v>917</v>
      </c>
      <c r="F5244" t="inlineStr">
        <is>
          <t xml:space="preserve">    van Monteeringe voor bet Regiment van Ca-</t>
        </is>
      </c>
      <c r="G5244">
        <f>HYPERLINK("https://images.diginfra.net/iiif/NL-HaNA_1.01.02/3789/NL-HaNA_1.01.02_3789_0026.jpg/2393,335,1120,3091/full/0/default.jpg", "iiif_url")</f>
        <v/>
      </c>
    </row>
    <row r="5245">
      <c r="A5245" t="inlineStr">
        <is>
          <t>NL-HaNA_1.01.02_3789_0026-page-51</t>
        </is>
      </c>
      <c r="B5245" t="inlineStr">
        <is>
          <t>NL-HaNA_1.01.02_3789_0026-column-2493-435-920-2891</t>
        </is>
      </c>
      <c r="C5245" t="inlineStr">
        <is>
          <t>continuation</t>
        </is>
      </c>
      <c r="D5245" t="n">
        <v>2523</v>
      </c>
      <c r="E5245" t="n">
        <v>975</v>
      </c>
      <c r="F5245" t="inlineStr">
        <is>
          <t xml:space="preserve">    ris na Venlo. 111.</t>
        </is>
      </c>
      <c r="G5245">
        <f>HYPERLINK("https://images.diginfra.net/iiif/NL-HaNA_1.01.02/3789/NL-HaNA_1.01.02_3789_0026.jpg/2393,335,1120,3091/full/0/default.jpg", "iiif_url")</f>
        <v/>
      </c>
    </row>
    <row r="5246">
      <c r="A5246" t="inlineStr">
        <is>
          <t>NL-HaNA_1.01.02_3789_0026-page-51</t>
        </is>
      </c>
      <c r="B5246" t="inlineStr">
        <is>
          <t>NL-HaNA_1.01.02_3789_0026-column-2493-435-920-2891</t>
        </is>
      </c>
      <c r="C5246" t="inlineStr">
        <is>
          <t>repeat_lemma</t>
        </is>
      </c>
      <c r="D5246" t="n">
        <v>2644</v>
      </c>
      <c r="E5246" t="n">
        <v>1011</v>
      </c>
      <c r="F5246" t="inlineStr">
        <is>
          <t xml:space="preserve">        rapport, en Veldtman gelast bet dif-</t>
        </is>
      </c>
      <c r="G5246">
        <f>HYPERLINK("https://images.diginfra.net/iiif/NL-HaNA_1.01.02/3789/NL-HaNA_1.01.02_3789_0026.jpg/2393,335,1120,3091/full/0/default.jpg", "iiif_url")</f>
        <v/>
      </c>
    </row>
    <row r="5247">
      <c r="A5247" t="inlineStr">
        <is>
          <t>NL-HaNA_1.01.02_3789_0026-page-51</t>
        </is>
      </c>
      <c r="B5247" t="inlineStr">
        <is>
          <t>NL-HaNA_1.01.02_3789_0026-column-2493-435-920-2891</t>
        </is>
      </c>
      <c r="C5247" t="inlineStr">
        <is>
          <t>continuation</t>
        </is>
      </c>
      <c r="D5247" t="n">
        <v>2528</v>
      </c>
      <c r="E5247" t="n">
        <v>1062</v>
      </c>
      <c r="F5247" t="inlineStr">
        <is>
          <t xml:space="preserve">    ferent over de Deserteurs met den Over-</t>
        </is>
      </c>
      <c r="G5247">
        <f>HYPERLINK("https://images.diginfra.net/iiif/NL-HaNA_1.01.02/3789/NL-HaNA_1.01.02_3789_0026.jpg/2393,335,1120,3091/full/0/default.jpg", "iiif_url")</f>
        <v/>
      </c>
    </row>
    <row r="5248">
      <c r="A5248" t="inlineStr">
        <is>
          <t>NL-HaNA_1.01.02_3789_0026-page-51</t>
        </is>
      </c>
      <c r="B5248" t="inlineStr">
        <is>
          <t>NL-HaNA_1.01.02_3789_0026-column-2493-435-920-2891</t>
        </is>
      </c>
      <c r="C5248" t="inlineStr">
        <is>
          <t>continuation</t>
        </is>
      </c>
      <c r="D5248" t="n">
        <v>2523</v>
      </c>
      <c r="E5248" t="n">
        <v>1107</v>
      </c>
      <c r="F5248" t="inlineStr">
        <is>
          <t xml:space="preserve">    sien Lieutenant de Besuc in te schicken.</t>
        </is>
      </c>
      <c r="G5248">
        <f>HYPERLINK("https://images.diginfra.net/iiif/NL-HaNA_1.01.02/3789/NL-HaNA_1.01.02_3789_0026.jpg/2393,335,1120,3091/full/0/default.jpg", "iiif_url")</f>
        <v/>
      </c>
    </row>
    <row r="5249">
      <c r="A5249" t="inlineStr">
        <is>
          <t>NL-HaNA_1.01.02_3789_0026-page-51</t>
        </is>
      </c>
      <c r="B5249" t="inlineStr">
        <is>
          <t>NL-HaNA_1.01.02_3789_0026-column-2493-435-920-2891</t>
        </is>
      </c>
      <c r="C5249" t="inlineStr">
        <is>
          <t>continuation</t>
        </is>
      </c>
      <c r="D5249" t="n">
        <v>2532</v>
      </c>
      <c r="E5249" t="n">
        <v>1180</v>
      </c>
      <c r="F5249" t="inlineStr">
        <is>
          <t xml:space="preserve">    123.</t>
        </is>
      </c>
      <c r="G5249">
        <f>HYPERLINK("https://images.diginfra.net/iiif/NL-HaNA_1.01.02/3789/NL-HaNA_1.01.02_3789_0026.jpg/2393,335,1120,3091/full/0/default.jpg", "iiif_url")</f>
        <v/>
      </c>
    </row>
    <row r="5250">
      <c r="A5250" t="inlineStr">
        <is>
          <t>NL-HaNA_1.01.02_3789_0026-page-51</t>
        </is>
      </c>
      <c r="B5250" t="inlineStr">
        <is>
          <t>NL-HaNA_1.01.02_3789_0026-column-2493-435-920-2891</t>
        </is>
      </c>
      <c r="C5250" t="inlineStr">
        <is>
          <t>repeat_lemma</t>
        </is>
      </c>
      <c r="D5250" t="n">
        <v>2651</v>
      </c>
      <c r="E5250" t="n">
        <v>1201</v>
      </c>
      <c r="F5250" t="inlineStr">
        <is>
          <t xml:space="preserve">        Patent voor het Regiment van Tilly</t>
        </is>
      </c>
      <c r="G5250">
        <f>HYPERLINK("https://images.diginfra.net/iiif/NL-HaNA_1.01.02/3789/NL-HaNA_1.01.02_3789_0026.jpg/2393,335,1120,3091/full/0/default.jpg", "iiif_url")</f>
        <v/>
      </c>
    </row>
    <row r="5251">
      <c r="A5251" t="inlineStr">
        <is>
          <t>NL-HaNA_1.01.02_3789_0026-page-51</t>
        </is>
      </c>
      <c r="B5251" t="inlineStr">
        <is>
          <t>NL-HaNA_1.01.02_3789_0026-column-2493-435-920-2891</t>
        </is>
      </c>
      <c r="C5251" t="inlineStr">
        <is>
          <t>continuation</t>
        </is>
      </c>
      <c r="D5251" t="n">
        <v>2526</v>
      </c>
      <c r="E5251" t="n">
        <v>1256</v>
      </c>
      <c r="F5251" t="inlineStr">
        <is>
          <t xml:space="preserve">    uyt Bergen op Zoom na Embden. 123.</t>
        </is>
      </c>
      <c r="G5251">
        <f>HYPERLINK("https://images.diginfra.net/iiif/NL-HaNA_1.01.02/3789/NL-HaNA_1.01.02_3789_0026.jpg/2393,335,1120,3091/full/0/default.jpg", "iiif_url")</f>
        <v/>
      </c>
    </row>
    <row r="5252">
      <c r="A5252" t="inlineStr">
        <is>
          <t>NL-HaNA_1.01.02_3789_0026-page-51</t>
        </is>
      </c>
      <c r="B5252" t="inlineStr">
        <is>
          <t>NL-HaNA_1.01.02_3789_0026-column-2493-435-920-2891</t>
        </is>
      </c>
      <c r="C5252" t="inlineStr">
        <is>
          <t>repeat_lemma</t>
        </is>
      </c>
      <c r="D5252" t="n">
        <v>2646</v>
      </c>
      <c r="E5252" t="n">
        <v>1302</v>
      </c>
      <c r="F5252" t="inlineStr">
        <is>
          <t xml:space="preserve">        Paus , motisiceerende dat een Soldaat</t>
        </is>
      </c>
      <c r="G5252">
        <f>HYPERLINK("https://images.diginfra.net/iiif/NL-HaNA_1.01.02/3789/NL-HaNA_1.01.02_3789_0026.jpg/2393,335,1120,3091/full/0/default.jpg", "iiif_url")</f>
        <v/>
      </c>
    </row>
    <row r="5253">
      <c r="A5253" t="inlineStr">
        <is>
          <t>NL-HaNA_1.01.02_3789_0026-page-51</t>
        </is>
      </c>
      <c r="B5253" t="inlineStr">
        <is>
          <t>NL-HaNA_1.01.02_3789_0026-column-2493-435-920-2891</t>
        </is>
      </c>
      <c r="C5253" t="inlineStr">
        <is>
          <t>continuation</t>
        </is>
      </c>
      <c r="D5253" t="n">
        <v>2526</v>
      </c>
      <c r="E5253" t="n">
        <v>1352</v>
      </c>
      <c r="F5253" t="inlineStr">
        <is>
          <t xml:space="preserve">    over manslagh gereclameert wierdt, om or-</t>
        </is>
      </c>
      <c r="G5253">
        <f>HYPERLINK("https://images.diginfra.net/iiif/NL-HaNA_1.01.02/3789/NL-HaNA_1.01.02_3789_0026.jpg/2393,335,1120,3091/full/0/default.jpg", "iiif_url")</f>
        <v/>
      </c>
    </row>
    <row r="5254">
      <c r="A5254" t="inlineStr">
        <is>
          <t>NL-HaNA_1.01.02_3789_0026-page-51</t>
        </is>
      </c>
      <c r="B5254" t="inlineStr">
        <is>
          <t>NL-HaNA_1.01.02_3789_0026-column-2493-435-920-2891</t>
        </is>
      </c>
      <c r="C5254" t="inlineStr">
        <is>
          <t>continuation</t>
        </is>
      </c>
      <c r="D5254" t="n">
        <v>2526</v>
      </c>
      <c r="E5254" t="n">
        <v>1407</v>
      </c>
      <c r="F5254" t="inlineStr">
        <is>
          <t xml:space="preserve">    dres, te examineeren. 123.</t>
        </is>
      </c>
      <c r="G5254">
        <f>HYPERLINK("https://images.diginfra.net/iiif/NL-HaNA_1.01.02/3789/NL-HaNA_1.01.02_3789_0026.jpg/2393,335,1120,3091/full/0/default.jpg", "iiif_url")</f>
        <v/>
      </c>
    </row>
    <row r="5255">
      <c r="A5255" t="inlineStr">
        <is>
          <t>NL-HaNA_1.01.02_3789_0026-page-51</t>
        </is>
      </c>
      <c r="B5255" t="inlineStr">
        <is>
          <t>NL-HaNA_1.01.02_3789_0026-column-2493-435-920-2891</t>
        </is>
      </c>
      <c r="C5255" t="inlineStr">
        <is>
          <t>repeat_lemma</t>
        </is>
      </c>
      <c r="D5255" t="n">
        <v>2649</v>
      </c>
      <c r="E5255" t="n">
        <v>1443</v>
      </c>
      <c r="F5255" t="inlineStr">
        <is>
          <t xml:space="preserve">        werlof voor den Baron van Ham-</t>
        </is>
      </c>
      <c r="G5255">
        <f>HYPERLINK("https://images.diginfra.net/iiif/NL-HaNA_1.01.02/3789/NL-HaNA_1.01.02_3789_0026.jpg/2393,335,1120,3091/full/0/default.jpg", "iiif_url")</f>
        <v/>
      </c>
    </row>
    <row r="5256">
      <c r="A5256" t="inlineStr">
        <is>
          <t>NL-HaNA_1.01.02_3789_0026-page-51</t>
        </is>
      </c>
      <c r="B5256" t="inlineStr">
        <is>
          <t>NL-HaNA_1.01.02_3789_0026-column-2493-435-920-2891</t>
        </is>
      </c>
      <c r="C5256" t="inlineStr">
        <is>
          <t>continuation</t>
        </is>
      </c>
      <c r="D5256" t="n">
        <v>2530</v>
      </c>
      <c r="E5256" t="n">
        <v>1496</v>
      </c>
      <c r="F5256" t="inlineStr">
        <is>
          <t xml:space="preserve">    broeck vier maanden geprolongeert. 124.</t>
        </is>
      </c>
      <c r="G5256">
        <f>HYPERLINK("https://images.diginfra.net/iiif/NL-HaNA_1.01.02/3789/NL-HaNA_1.01.02_3789_0026.jpg/2393,335,1120,3091/full/0/default.jpg", "iiif_url")</f>
        <v/>
      </c>
    </row>
    <row r="5257">
      <c r="A5257" t="inlineStr">
        <is>
          <t>NL-HaNA_1.01.02_3789_0026-page-51</t>
        </is>
      </c>
      <c r="B5257" t="inlineStr">
        <is>
          <t>NL-HaNA_1.01.02_3789_0026-column-2493-435-920-2891</t>
        </is>
      </c>
      <c r="C5257" t="inlineStr">
        <is>
          <t>repeat_lemma</t>
        </is>
      </c>
      <c r="D5257" t="n">
        <v>2660</v>
      </c>
      <c r="E5257" t="n">
        <v>1540</v>
      </c>
      <c r="F5257" t="inlineStr">
        <is>
          <t xml:space="preserve">        Pasport voor Constant de Rebecque</t>
        </is>
      </c>
      <c r="G5257">
        <f>HYPERLINK("https://images.diginfra.net/iiif/NL-HaNA_1.01.02/3789/NL-HaNA_1.01.02_3789_0026.jpg/2393,335,1120,3091/full/0/default.jpg", "iiif_url")</f>
        <v/>
      </c>
    </row>
    <row r="5258">
      <c r="A5258" t="inlineStr">
        <is>
          <t>NL-HaNA_1.01.02_3789_0026-page-51</t>
        </is>
      </c>
      <c r="B5258" t="inlineStr">
        <is>
          <t>NL-HaNA_1.01.02_3789_0026-column-2493-435-920-2891</t>
        </is>
      </c>
      <c r="C5258" t="inlineStr">
        <is>
          <t>continuation</t>
        </is>
      </c>
      <c r="D5258" t="n">
        <v>2532</v>
      </c>
      <c r="E5258" t="n">
        <v>1592</v>
      </c>
      <c r="F5258" t="inlineStr">
        <is>
          <t xml:space="preserve">    om ses hondert twee Soldaate Hoeden te</t>
        </is>
      </c>
      <c r="G5258">
        <f>HYPERLINK("https://images.diginfra.net/iiif/NL-HaNA_1.01.02/3789/NL-HaNA_1.01.02_3789_0026.jpg/2393,335,1120,3091/full/0/default.jpg", "iiif_url")</f>
        <v/>
      </c>
    </row>
    <row r="5259">
      <c r="A5259" t="inlineStr">
        <is>
          <t>NL-HaNA_1.01.02_3789_0026-page-51</t>
        </is>
      </c>
      <c r="B5259" t="inlineStr">
        <is>
          <t>NL-HaNA_1.01.02_3789_0026-column-2493-435-920-2891</t>
        </is>
      </c>
      <c r="C5259" t="inlineStr">
        <is>
          <t>continuation</t>
        </is>
      </c>
      <c r="D5259" t="n">
        <v>2532</v>
      </c>
      <c r="E5259" t="n">
        <v>1641</v>
      </c>
      <c r="F5259" t="inlineStr">
        <is>
          <t xml:space="preserve">    moogen na 's Hertogenbosch voeren. 127.</t>
        </is>
      </c>
      <c r="G5259">
        <f>HYPERLINK("https://images.diginfra.net/iiif/NL-HaNA_1.01.02/3789/NL-HaNA_1.01.02_3789_0026.jpg/2393,335,1120,3091/full/0/default.jpg", "iiif_url")</f>
        <v/>
      </c>
    </row>
    <row r="5260">
      <c r="A5260" t="inlineStr">
        <is>
          <t>NL-HaNA_1.01.02_3789_0026-page-51</t>
        </is>
      </c>
      <c r="B5260" t="inlineStr">
        <is>
          <t>NL-HaNA_1.01.02_3789_0026-column-2493-435-920-2891</t>
        </is>
      </c>
      <c r="C5260" t="inlineStr">
        <is>
          <t>repeat_lemma</t>
        </is>
      </c>
      <c r="D5260" t="n">
        <v>2660</v>
      </c>
      <c r="E5260" t="n">
        <v>1688</v>
      </c>
      <c r="F5260" t="inlineStr">
        <is>
          <t xml:space="preserve">        Doys , motificeerende dat het Com-</t>
        </is>
      </c>
      <c r="G5260">
        <f>HYPERLINK("https://images.diginfra.net/iiif/NL-HaNA_1.01.02/3789/NL-HaNA_1.01.02_3789_0026.jpg/2393,335,1120,3091/full/0/default.jpg", "iiif_url")</f>
        <v/>
      </c>
    </row>
    <row r="5261">
      <c r="A5261" t="inlineStr">
        <is>
          <t>NL-HaNA_1.01.02_3789_0026-page-51</t>
        </is>
      </c>
      <c r="B5261" t="inlineStr">
        <is>
          <t>NL-HaNA_1.01.02_3789_0026-column-2493-435-920-2891</t>
        </is>
      </c>
      <c r="C5261" t="inlineStr">
        <is>
          <t>continuation</t>
        </is>
      </c>
      <c r="D5261" t="n">
        <v>2537</v>
      </c>
      <c r="E5261" t="n">
        <v>1735</v>
      </c>
      <c r="F5261" t="inlineStr">
        <is>
          <t xml:space="preserve">    mando van Maastricht aanvaart hadde.</t>
        </is>
      </c>
      <c r="G5261">
        <f>HYPERLINK("https://images.diginfra.net/iiif/NL-HaNA_1.01.02/3789/NL-HaNA_1.01.02_3789_0026.jpg/2393,335,1120,3091/full/0/default.jpg", "iiif_url")</f>
        <v/>
      </c>
    </row>
    <row r="5262">
      <c r="A5262" t="inlineStr">
        <is>
          <t>NL-HaNA_1.01.02_3789_0026-page-51</t>
        </is>
      </c>
      <c r="B5262" t="inlineStr">
        <is>
          <t>NL-HaNA_1.01.02_3789_0026-column-2493-435-920-2891</t>
        </is>
      </c>
      <c r="C5262" t="inlineStr">
        <is>
          <t>continuation</t>
        </is>
      </c>
      <c r="D5262" t="n">
        <v>2539</v>
      </c>
      <c r="E5262" t="n">
        <v>1804</v>
      </c>
      <c r="F5262" t="inlineStr">
        <is>
          <t xml:space="preserve">    127.</t>
        </is>
      </c>
      <c r="G5262">
        <f>HYPERLINK("https://images.diginfra.net/iiif/NL-HaNA_1.01.02/3789/NL-HaNA_1.01.02_3789_0026.jpg/2393,335,1120,3091/full/0/default.jpg", "iiif_url")</f>
        <v/>
      </c>
    </row>
    <row r="5263">
      <c r="A5263" t="inlineStr">
        <is>
          <t>NL-HaNA_1.01.02_3789_0026-page-51</t>
        </is>
      </c>
      <c r="B5263" t="inlineStr">
        <is>
          <t>NL-HaNA_1.01.02_3789_0026-column-2493-435-920-2891</t>
        </is>
      </c>
      <c r="C5263" t="inlineStr">
        <is>
          <t>repeat_lemma</t>
        </is>
      </c>
      <c r="D5263" t="n">
        <v>2662</v>
      </c>
      <c r="E5263" t="n">
        <v>1832</v>
      </c>
      <c r="F5263" t="inlineStr">
        <is>
          <t xml:space="preserve">        Pasport voor Lemmens tot den uyt-</t>
        </is>
      </c>
      <c r="G5263">
        <f>HYPERLINK("https://images.diginfra.net/iiif/NL-HaNA_1.01.02/3789/NL-HaNA_1.01.02_3789_0026.jpg/2393,335,1120,3091/full/0/default.jpg", "iiif_url")</f>
        <v/>
      </c>
    </row>
    <row r="5264">
      <c r="A5264" t="inlineStr">
        <is>
          <t>NL-HaNA_1.01.02_3789_0026-page-51</t>
        </is>
      </c>
      <c r="B5264" t="inlineStr">
        <is>
          <t>NL-HaNA_1.01.02_3789_0026-column-2493-435-920-2891</t>
        </is>
      </c>
      <c r="C5264" t="inlineStr">
        <is>
          <t>continuation</t>
        </is>
      </c>
      <c r="D5264" t="n">
        <v>2541</v>
      </c>
      <c r="E5264" t="n">
        <v>1878</v>
      </c>
      <c r="F5264" t="inlineStr">
        <is>
          <t xml:space="preserve">    voer van Monteeringe voor bet Regiment</t>
        </is>
      </c>
      <c r="G5264">
        <f>HYPERLINK("https://images.diginfra.net/iiif/NL-HaNA_1.01.02/3789/NL-HaNA_1.01.02_3789_0026.jpg/2393,335,1120,3091/full/0/default.jpg", "iiif_url")</f>
        <v/>
      </c>
    </row>
    <row r="5265">
      <c r="A5265" t="inlineStr">
        <is>
          <t>NL-HaNA_1.01.02_3789_0026-page-51</t>
        </is>
      </c>
      <c r="B5265" t="inlineStr">
        <is>
          <t>NL-HaNA_1.01.02_3789_0026-column-2493-435-920-2891</t>
        </is>
      </c>
      <c r="C5265" t="inlineStr">
        <is>
          <t>continuation</t>
        </is>
      </c>
      <c r="D5265" t="n">
        <v>2541</v>
      </c>
      <c r="E5265" t="n">
        <v>1927</v>
      </c>
      <c r="F5265" t="inlineStr">
        <is>
          <t xml:space="preserve">    Switzers na Namen. 128.</t>
        </is>
      </c>
      <c r="G5265">
        <f>HYPERLINK("https://images.diginfra.net/iiif/NL-HaNA_1.01.02/3789/NL-HaNA_1.01.02_3789_0026.jpg/2393,335,1120,3091/full/0/default.jpg", "iiif_url")</f>
        <v/>
      </c>
    </row>
    <row r="5266">
      <c r="A5266" t="inlineStr">
        <is>
          <t>NL-HaNA_1.01.02_3789_0026-page-51</t>
        </is>
      </c>
      <c r="B5266" t="inlineStr">
        <is>
          <t>NL-HaNA_1.01.02_3789_0026-column-2493-435-920-2891</t>
        </is>
      </c>
      <c r="C5266" t="inlineStr">
        <is>
          <t>repeat_lemma</t>
        </is>
      </c>
      <c r="D5266" t="n">
        <v>2667</v>
      </c>
      <c r="E5266" t="n">
        <v>1974</v>
      </c>
      <c r="F5266" t="inlineStr">
        <is>
          <t xml:space="preserve">        Helvelde verlof, en Commando aan</t>
        </is>
      </c>
      <c r="G5266">
        <f>HYPERLINK("https://images.diginfra.net/iiif/NL-HaNA_1.01.02/3789/NL-HaNA_1.01.02_3789_0026.jpg/2393,335,1120,3091/full/0/default.jpg", "iiif_url")</f>
        <v/>
      </c>
    </row>
    <row r="5267">
      <c r="A5267" t="inlineStr">
        <is>
          <t>NL-HaNA_1.01.02_3789_0026-page-51</t>
        </is>
      </c>
      <c r="B5267" t="inlineStr">
        <is>
          <t>NL-HaNA_1.01.02_3789_0026-column-2493-435-920-2891</t>
        </is>
      </c>
      <c r="C5267" t="inlineStr">
        <is>
          <t>continuation</t>
        </is>
      </c>
      <c r="D5267" t="n">
        <v>2546</v>
      </c>
      <c r="E5267" t="n">
        <v>2028</v>
      </c>
      <c r="F5267" t="inlineStr">
        <is>
          <t xml:space="preserve">    den Major Struuck. 129.</t>
        </is>
      </c>
      <c r="G5267">
        <f>HYPERLINK("https://images.diginfra.net/iiif/NL-HaNA_1.01.02/3789/NL-HaNA_1.01.02_3789_0026.jpg/2393,335,1120,3091/full/0/default.jpg", "iiif_url")</f>
        <v/>
      </c>
    </row>
    <row r="5268">
      <c r="A5268" t="inlineStr">
        <is>
          <t>NL-HaNA_1.01.02_3789_0026-page-51</t>
        </is>
      </c>
      <c r="B5268" t="inlineStr">
        <is>
          <t>NL-HaNA_1.01.02_3789_0026-column-2493-435-920-2891</t>
        </is>
      </c>
      <c r="C5268" t="inlineStr">
        <is>
          <t>repeat_lemma</t>
        </is>
      </c>
      <c r="D5268" t="n">
        <v>2667</v>
      </c>
      <c r="E5268" t="n">
        <v>2060</v>
      </c>
      <c r="F5268" t="inlineStr">
        <is>
          <t xml:space="preserve">        Colyear, klaghten over groote desertie,</t>
        </is>
      </c>
      <c r="G5268">
        <f>HYPERLINK("https://images.diginfra.net/iiif/NL-HaNA_1.01.02/3789/NL-HaNA_1.01.02_3789_0026.jpg/2393,335,1120,3091/full/0/default.jpg", "iiif_url")</f>
        <v/>
      </c>
    </row>
    <row r="5269">
      <c r="A5269" t="inlineStr">
        <is>
          <t>NL-HaNA_1.01.02_3789_0026-page-51</t>
        </is>
      </c>
      <c r="B5269" t="inlineStr">
        <is>
          <t>NL-HaNA_1.01.02_3789_0026-column-2493-435-920-2891</t>
        </is>
      </c>
      <c r="C5269" t="inlineStr">
        <is>
          <t>continuation</t>
        </is>
      </c>
      <c r="D5269" t="n">
        <v>2546</v>
      </c>
      <c r="E5269" t="n">
        <v>2131</v>
      </c>
      <c r="F5269" t="inlineStr">
        <is>
          <t xml:space="preserve">    te examineeren. 134.</t>
        </is>
      </c>
      <c r="G5269">
        <f>HYPERLINK("https://images.diginfra.net/iiif/NL-HaNA_1.01.02/3789/NL-HaNA_1.01.02_3789_0026.jpg/2393,335,1120,3091/full/0/default.jpg", "iiif_url")</f>
        <v/>
      </c>
    </row>
    <row r="5270">
      <c r="A5270" t="inlineStr">
        <is>
          <t>NL-HaNA_1.01.02_3789_0026-page-51</t>
        </is>
      </c>
      <c r="B5270" t="inlineStr">
        <is>
          <t>NL-HaNA_1.01.02_3789_0026-column-2493-435-920-2891</t>
        </is>
      </c>
      <c r="C5270" t="inlineStr">
        <is>
          <t>repeat_lemma</t>
        </is>
      </c>
      <c r="D5270" t="n">
        <v>2676</v>
      </c>
      <c r="E5270" t="n">
        <v>2166</v>
      </c>
      <c r="F5270" t="inlineStr">
        <is>
          <t xml:space="preserve">        Assendelft antwoordt raakende bet</t>
        </is>
      </c>
      <c r="G5270">
        <f>HYPERLINK("https://images.diginfra.net/iiif/NL-HaNA_1.01.02/3789/NL-HaNA_1.01.02_3789_0026.jpg/2393,335,1120,3091/full/0/default.jpg", "iiif_url")</f>
        <v/>
      </c>
    </row>
    <row r="5271">
      <c r="A5271" t="inlineStr">
        <is>
          <t>NL-HaNA_1.01.02_3789_0026-page-51</t>
        </is>
      </c>
      <c r="B5271" t="inlineStr">
        <is>
          <t>NL-HaNA_1.01.02_3789_0026-column-2493-435-920-2891</t>
        </is>
      </c>
      <c r="C5271" t="inlineStr">
        <is>
          <t>continuation</t>
        </is>
      </c>
      <c r="D5271" t="n">
        <v>2551</v>
      </c>
      <c r="E5271" t="n">
        <v>2218</v>
      </c>
      <c r="F5271" t="inlineStr">
        <is>
          <t xml:space="preserve">    Placaat tegens de vreemde wervinge , te</t>
        </is>
      </c>
      <c r="G5271">
        <f>HYPERLINK("https://images.diginfra.net/iiif/NL-HaNA_1.01.02/3789/NL-HaNA_1.01.02_3789_0026.jpg/2393,335,1120,3091/full/0/default.jpg", "iiif_url")</f>
        <v/>
      </c>
    </row>
    <row r="5272">
      <c r="A5272" t="inlineStr">
        <is>
          <t>NL-HaNA_1.01.02_3789_0026-page-51</t>
        </is>
      </c>
      <c r="B5272" t="inlineStr">
        <is>
          <t>NL-HaNA_1.01.02_3789_0026-column-2493-435-920-2891</t>
        </is>
      </c>
      <c r="C5272" t="inlineStr">
        <is>
          <t>continuation</t>
        </is>
      </c>
      <c r="D5272" t="n">
        <v>2551</v>
      </c>
      <c r="E5272" t="n">
        <v>2273</v>
      </c>
      <c r="F5272" t="inlineStr">
        <is>
          <t xml:space="preserve">    examineren. 139.</t>
        </is>
      </c>
      <c r="G5272">
        <f>HYPERLINK("https://images.diginfra.net/iiif/NL-HaNA_1.01.02/3789/NL-HaNA_1.01.02_3789_0026.jpg/2393,335,1120,3091/full/0/default.jpg", "iiif_url")</f>
        <v/>
      </c>
    </row>
    <row r="5273">
      <c r="A5273" t="inlineStr">
        <is>
          <t>NL-HaNA_1.01.02_3789_0026-page-51</t>
        </is>
      </c>
      <c r="B5273" t="inlineStr">
        <is>
          <t>NL-HaNA_1.01.02_3789_0026-column-2493-435-920-2891</t>
        </is>
      </c>
      <c r="C5273" t="inlineStr">
        <is>
          <t>repeat_lemma</t>
        </is>
      </c>
      <c r="D5273" t="n">
        <v>2674</v>
      </c>
      <c r="E5273" t="n">
        <v>2310</v>
      </c>
      <c r="F5273" t="inlineStr">
        <is>
          <t xml:space="preserve">        Colyear , klaghten over bet soveeren</t>
        </is>
      </c>
      <c r="G5273">
        <f>HYPERLINK("https://images.diginfra.net/iiif/NL-HaNA_1.01.02/3789/NL-HaNA_1.01.02_3789_0026.jpg/2393,335,1120,3091/full/0/default.jpg", "iiif_url")</f>
        <v/>
      </c>
    </row>
    <row r="5274">
      <c r="A5274" t="inlineStr">
        <is>
          <t>NL-HaNA_1.01.02_3789_0026-page-51</t>
        </is>
      </c>
      <c r="B5274" t="inlineStr">
        <is>
          <t>NL-HaNA_1.01.02_3789_0026-column-2493-435-920-2891</t>
        </is>
      </c>
      <c r="C5274" t="inlineStr">
        <is>
          <t>continuation</t>
        </is>
      </c>
      <c r="D5274" t="n">
        <v>2557</v>
      </c>
      <c r="E5274" t="n">
        <v>2364</v>
      </c>
      <c r="F5274" t="inlineStr">
        <is>
          <t xml:space="preserve">    van Deserteurs te Huy, te examineren.</t>
        </is>
      </c>
      <c r="G5274">
        <f>HYPERLINK("https://images.diginfra.net/iiif/NL-HaNA_1.01.02/3789/NL-HaNA_1.01.02_3789_0026.jpg/2393,335,1120,3091/full/0/default.jpg", "iiif_url")</f>
        <v/>
      </c>
    </row>
    <row r="5275">
      <c r="A5275" t="inlineStr">
        <is>
          <t>NL-HaNA_1.01.02_3789_0026-page-51</t>
        </is>
      </c>
      <c r="B5275" t="inlineStr">
        <is>
          <t>NL-HaNA_1.01.02_3789_0026-column-2493-435-920-2891</t>
        </is>
      </c>
      <c r="C5275" t="inlineStr">
        <is>
          <t>continuation</t>
        </is>
      </c>
      <c r="D5275" t="n">
        <v>2562</v>
      </c>
      <c r="E5275" t="n">
        <v>2430</v>
      </c>
      <c r="F5275" t="inlineStr">
        <is>
          <t xml:space="preserve">    139.</t>
        </is>
      </c>
      <c r="G5275">
        <f>HYPERLINK("https://images.diginfra.net/iiif/NL-HaNA_1.01.02/3789/NL-HaNA_1.01.02_3789_0026.jpg/2393,335,1120,3091/full/0/default.jpg", "iiif_url")</f>
        <v/>
      </c>
    </row>
    <row r="5276">
      <c r="A5276" t="inlineStr">
        <is>
          <t>NL-HaNA_1.01.02_3789_0026-page-51</t>
        </is>
      </c>
      <c r="B5276" t="inlineStr">
        <is>
          <t>NL-HaNA_1.01.02_3789_0026-column-2493-435-920-2891</t>
        </is>
      </c>
      <c r="C5276" t="inlineStr">
        <is>
          <t>repeat_lemma</t>
        </is>
      </c>
      <c r="D5276" t="n">
        <v>2676</v>
      </c>
      <c r="E5276" t="n">
        <v>2459</v>
      </c>
      <c r="F5276" t="inlineStr">
        <is>
          <t xml:space="preserve">        van Texel Pasport tot den uytvoer</t>
        </is>
      </c>
      <c r="G5276">
        <f>HYPERLINK("https://images.diginfra.net/iiif/NL-HaNA_1.01.02/3789/NL-HaNA_1.01.02_3789_0026.jpg/2393,335,1120,3091/full/0/default.jpg", "iiif_url")</f>
        <v/>
      </c>
    </row>
    <row r="5277">
      <c r="A5277" t="inlineStr">
        <is>
          <t>NL-HaNA_1.01.02_3789_0026-page-51</t>
        </is>
      </c>
      <c r="B5277" t="inlineStr">
        <is>
          <t>NL-HaNA_1.01.02_3789_0026-column-2493-435-920-2891</t>
        </is>
      </c>
      <c r="C5277" t="inlineStr">
        <is>
          <t>continuation</t>
        </is>
      </c>
      <c r="D5277" t="n">
        <v>2560</v>
      </c>
      <c r="E5277" t="n">
        <v>2506</v>
      </c>
      <c r="F5277" t="inlineStr">
        <is>
          <t xml:space="preserve">    van Monteeringe voor bet Regiment van</t>
        </is>
      </c>
      <c r="G5277">
        <f>HYPERLINK("https://images.diginfra.net/iiif/NL-HaNA_1.01.02/3789/NL-HaNA_1.01.02_3789_0026.jpg/2393,335,1120,3091/full/0/default.jpg", "iiif_url")</f>
        <v/>
      </c>
    </row>
    <row r="5278">
      <c r="A5278" t="inlineStr">
        <is>
          <t>NL-HaNA_1.01.02_3789_0026-page-51</t>
        </is>
      </c>
      <c r="B5278" t="inlineStr">
        <is>
          <t>NL-HaNA_1.01.02_3789_0026-column-2493-435-920-2891</t>
        </is>
      </c>
      <c r="C5278" t="inlineStr">
        <is>
          <t>continuation</t>
        </is>
      </c>
      <c r="D5278" t="n">
        <v>2557</v>
      </c>
      <c r="E5278" t="n">
        <v>2557</v>
      </c>
      <c r="F5278" t="inlineStr">
        <is>
          <t xml:space="preserve">    Marvillars na Maastricht. 142.</t>
        </is>
      </c>
      <c r="G5278">
        <f>HYPERLINK("https://images.diginfra.net/iiif/NL-HaNA_1.01.02/3789/NL-HaNA_1.01.02_3789_0026.jpg/2393,335,1120,3091/full/0/default.jpg", "iiif_url")</f>
        <v/>
      </c>
    </row>
    <row r="5279">
      <c r="A5279" t="inlineStr">
        <is>
          <t>NL-HaNA_1.01.02_3789_0026-page-51</t>
        </is>
      </c>
      <c r="B5279" t="inlineStr">
        <is>
          <t>NL-HaNA_1.01.02_3789_0026-column-2493-435-920-2891</t>
        </is>
      </c>
      <c r="C5279" t="inlineStr">
        <is>
          <t>repeat_lemma</t>
        </is>
      </c>
      <c r="D5279" t="n">
        <v>2681</v>
      </c>
      <c r="E5279" t="n">
        <v>2603</v>
      </c>
      <c r="F5279" t="inlineStr">
        <is>
          <t xml:space="preserve">        du Portail om ordres soo men in de</t>
        </is>
      </c>
      <c r="G5279">
        <f>HYPERLINK("https://images.diginfra.net/iiif/NL-HaNA_1.01.02/3789/NL-HaNA_1.01.02_3789_0026.jpg/2393,335,1120,3091/full/0/default.jpg", "iiif_url")</f>
        <v/>
      </c>
    </row>
    <row r="5280">
      <c r="A5280" t="inlineStr">
        <is>
          <t>NL-HaNA_1.01.02_3789_0026-page-51</t>
        </is>
      </c>
      <c r="B5280" t="inlineStr">
        <is>
          <t>NL-HaNA_1.01.02_3789_0026-column-2493-435-920-2891</t>
        </is>
      </c>
      <c r="C5280" t="inlineStr">
        <is>
          <t>continuation</t>
        </is>
      </c>
      <c r="D5280" t="n">
        <v>2560</v>
      </c>
      <c r="E5280" t="n">
        <v>2647</v>
      </c>
      <c r="F5280" t="inlineStr">
        <is>
          <t xml:space="preserve">    Barriere de Trom quam te roeren om Volck</t>
        </is>
      </c>
      <c r="G5280">
        <f>HYPERLINK("https://images.diginfra.net/iiif/NL-HaNA_1.01.02/3789/NL-HaNA_1.01.02_3789_0026.jpg/2393,335,1120,3091/full/0/default.jpg", "iiif_url")</f>
        <v/>
      </c>
    </row>
    <row r="5281">
      <c r="A5281" t="inlineStr">
        <is>
          <t>NL-HaNA_1.01.02_3789_0026-page-51</t>
        </is>
      </c>
      <c r="B5281" t="inlineStr">
        <is>
          <t>NL-HaNA_1.01.02_3789_0026-column-2493-435-920-2891</t>
        </is>
      </c>
      <c r="C5281" t="inlineStr">
        <is>
          <t>continuation</t>
        </is>
      </c>
      <c r="D5281" t="n">
        <v>2562</v>
      </c>
      <c r="E5281" t="n">
        <v>2704</v>
      </c>
      <c r="F5281" t="inlineStr">
        <is>
          <t xml:space="preserve">    voor den Keyser te werven, te examineeren.</t>
        </is>
      </c>
      <c r="G5281">
        <f>HYPERLINK("https://images.diginfra.net/iiif/NL-HaNA_1.01.02/3789/NL-HaNA_1.01.02_3789_0026.jpg/2393,335,1120,3091/full/0/default.jpg", "iiif_url")</f>
        <v/>
      </c>
    </row>
    <row r="5282">
      <c r="A5282" t="inlineStr">
        <is>
          <t>NL-HaNA_1.01.02_3789_0026-page-51</t>
        </is>
      </c>
      <c r="B5282" t="inlineStr">
        <is>
          <t>NL-HaNA_1.01.02_3789_0026-column-2493-435-920-2891</t>
        </is>
      </c>
      <c r="C5282" t="inlineStr">
        <is>
          <t>continuation</t>
        </is>
      </c>
      <c r="D5282" t="n">
        <v>2571</v>
      </c>
      <c r="E5282" t="n">
        <v>2763</v>
      </c>
      <c r="F5282" t="inlineStr">
        <is>
          <t xml:space="preserve">    145.</t>
        </is>
      </c>
      <c r="G5282">
        <f>HYPERLINK("https://images.diginfra.net/iiif/NL-HaNA_1.01.02/3789/NL-HaNA_1.01.02_3789_0026.jpg/2393,335,1120,3091/full/0/default.jpg", "iiif_url")</f>
        <v/>
      </c>
    </row>
    <row r="5283">
      <c r="A5283" t="inlineStr">
        <is>
          <t>NL-HaNA_1.01.02_3789_0026-page-51</t>
        </is>
      </c>
      <c r="B5283" t="inlineStr">
        <is>
          <t>NL-HaNA_1.01.02_3789_0026-column-2493-435-920-2891</t>
        </is>
      </c>
      <c r="C5283" t="inlineStr">
        <is>
          <t>non_index_line</t>
        </is>
      </c>
      <c r="D5283" t="n">
        <v>2688</v>
      </c>
      <c r="E5283" t="n">
        <v>2796</v>
      </c>
      <c r="F5283" t="inlineStr">
        <is>
          <t xml:space="preserve">        Prince van Hessen-Philipsdabl verlof</t>
        </is>
      </c>
      <c r="G5283">
        <f>HYPERLINK("https://images.diginfra.net/iiif/NL-HaNA_1.01.02/3789/NL-HaNA_1.01.02_3789_0026.jpg/2393,335,1120,3091/full/0/default.jpg", "iiif_url")</f>
        <v/>
      </c>
    </row>
    <row r="5284">
      <c r="A5284" t="inlineStr">
        <is>
          <t>NL-HaNA_1.01.02_3789_0026-page-51</t>
        </is>
      </c>
      <c r="B5284" t="inlineStr">
        <is>
          <t>NL-HaNA_1.01.02_3789_0026-column-2493-435-920-2891</t>
        </is>
      </c>
      <c r="C5284" t="inlineStr">
        <is>
          <t>continuation</t>
        </is>
      </c>
      <c r="D5284" t="n">
        <v>2569</v>
      </c>
      <c r="E5284" t="n">
        <v>2852</v>
      </c>
      <c r="F5284" t="inlineStr">
        <is>
          <t xml:space="preserve">    woor vier maanden. 147.</t>
        </is>
      </c>
      <c r="G5284">
        <f>HYPERLINK("https://images.diginfra.net/iiif/NL-HaNA_1.01.02/3789/NL-HaNA_1.01.02_3789_0026.jpg/2393,335,1120,3091/full/0/default.jpg", "iiif_url")</f>
        <v/>
      </c>
    </row>
    <row r="5285">
      <c r="A5285" t="inlineStr">
        <is>
          <t>NL-HaNA_1.01.02_3789_0026-page-51</t>
        </is>
      </c>
      <c r="B5285" t="inlineStr">
        <is>
          <t>NL-HaNA_1.01.02_3789_0026-column-2493-435-920-2891</t>
        </is>
      </c>
      <c r="C5285" t="inlineStr">
        <is>
          <t>non_index_line</t>
        </is>
      </c>
      <c r="D5285" t="n">
        <v>2694</v>
      </c>
      <c r="E5285" t="n">
        <v>2889</v>
      </c>
      <c r="F5285" t="inlineStr">
        <is>
          <t xml:space="preserve">        van Haarsôlte tot Yist, verlof een</t>
        </is>
      </c>
      <c r="G5285">
        <f>HYPERLINK("https://images.diginfra.net/iiif/NL-HaNA_1.01.02/3789/NL-HaNA_1.01.02_3789_0026.jpg/2393,335,1120,3091/full/0/default.jpg", "iiif_url")</f>
        <v/>
      </c>
    </row>
    <row r="5286">
      <c r="A5286" t="inlineStr">
        <is>
          <t>NL-HaNA_1.01.02_3789_0026-page-51</t>
        </is>
      </c>
      <c r="B5286" t="inlineStr">
        <is>
          <t>NL-HaNA_1.01.02_3789_0026-column-2493-435-920-2891</t>
        </is>
      </c>
      <c r="C5286" t="inlineStr">
        <is>
          <t>continuation</t>
        </is>
      </c>
      <c r="D5286" t="n">
        <v>2571</v>
      </c>
      <c r="E5286" t="n">
        <v>2947</v>
      </c>
      <c r="F5286" t="inlineStr">
        <is>
          <t xml:space="preserve">    maandt geprolongeert. 130.</t>
        </is>
      </c>
      <c r="G5286">
        <f>HYPERLINK("https://images.diginfra.net/iiif/NL-HaNA_1.01.02/3789/NL-HaNA_1.01.02_3789_0026.jpg/2393,335,1120,3091/full/0/default.jpg", "iiif_url")</f>
        <v/>
      </c>
    </row>
    <row r="5287">
      <c r="A5287" t="inlineStr">
        <is>
          <t>NL-HaNA_1.01.02_3789_0026-page-51</t>
        </is>
      </c>
      <c r="B5287" t="inlineStr">
        <is>
          <t>NL-HaNA_1.01.02_3789_0026-column-2493-435-920-2891</t>
        </is>
      </c>
      <c r="C5287" t="inlineStr">
        <is>
          <t>non_index_line</t>
        </is>
      </c>
      <c r="D5287" t="n">
        <v>2708</v>
      </c>
      <c r="E5287" t="n">
        <v>2992</v>
      </c>
      <c r="F5287" t="inlineStr">
        <is>
          <t xml:space="preserve">        van Doys Pasport tot den uytvoer</t>
        </is>
      </c>
      <c r="G5287">
        <f>HYPERLINK("https://images.diginfra.net/iiif/NL-HaNA_1.01.02/3789/NL-HaNA_1.01.02_3789_0026.jpg/2393,335,1120,3091/full/0/default.jpg", "iiif_url")</f>
        <v/>
      </c>
    </row>
    <row r="5288">
      <c r="A5288" t="inlineStr">
        <is>
          <t>NL-HaNA_1.01.02_3789_0026-page-51</t>
        </is>
      </c>
      <c r="B5288" t="inlineStr">
        <is>
          <t>NL-HaNA_1.01.02_3789_0026-column-2493-435-920-2891</t>
        </is>
      </c>
      <c r="C5288" t="inlineStr">
        <is>
          <t>continuation</t>
        </is>
      </c>
      <c r="D5288" t="n">
        <v>2576</v>
      </c>
      <c r="E5288" t="n">
        <v>3042</v>
      </c>
      <c r="F5288" t="inlineStr">
        <is>
          <t xml:space="preserve">    van Monteeringe voor fijn Regiment na</t>
        </is>
      </c>
      <c r="G5288">
        <f>HYPERLINK("https://images.diginfra.net/iiif/NL-HaNA_1.01.02/3789/NL-HaNA_1.01.02_3789_0026.jpg/2393,335,1120,3091/full/0/default.jpg", "iiif_url")</f>
        <v/>
      </c>
    </row>
    <row r="5289">
      <c r="A5289" t="inlineStr">
        <is>
          <t>NL-HaNA_1.01.02_3789_0026-page-51</t>
        </is>
      </c>
      <c r="B5289" t="inlineStr">
        <is>
          <t>NL-HaNA_1.01.02_3789_0026-column-2493-435-920-2891</t>
        </is>
      </c>
      <c r="C5289" t="inlineStr">
        <is>
          <t>continuation</t>
        </is>
      </c>
      <c r="D5289" t="n">
        <v>2580</v>
      </c>
      <c r="E5289" t="n">
        <v>3091</v>
      </c>
      <c r="F5289" t="inlineStr">
        <is>
          <t xml:space="preserve">    Breda. ir1.</t>
        </is>
      </c>
      <c r="G5289">
        <f>HYPERLINK("https://images.diginfra.net/iiif/NL-HaNA_1.01.02/3789/NL-HaNA_1.01.02_3789_0026.jpg/2393,335,1120,3091/full/0/default.jpg", "iiif_url")</f>
        <v/>
      </c>
    </row>
    <row r="5290">
      <c r="A5290" t="inlineStr">
        <is>
          <t>NL-HaNA_1.01.02_3789_0026-page-51</t>
        </is>
      </c>
      <c r="B5290" t="inlineStr">
        <is>
          <t>NL-HaNA_1.01.02_3789_0026-column-2493-435-920-2891</t>
        </is>
      </c>
      <c r="C5290" t="inlineStr">
        <is>
          <t>non_index_line</t>
        </is>
      </c>
      <c r="D5290" t="n">
        <v>2703</v>
      </c>
      <c r="E5290" t="n">
        <v>3139</v>
      </c>
      <c r="F5290" t="inlineStr">
        <is>
          <t xml:space="preserve">        Colyear, klaghten over de continuoe-</t>
        </is>
      </c>
      <c r="G5290">
        <f>HYPERLINK("https://images.diginfra.net/iiif/NL-HaNA_1.01.02/3789/NL-HaNA_1.01.02_3789_0026.jpg/2393,335,1120,3091/full/0/default.jpg", "iiif_url")</f>
        <v/>
      </c>
    </row>
    <row r="5291">
      <c r="A5291" t="inlineStr">
        <is>
          <t>NL-HaNA_1.01.02_3789_0026-page-51</t>
        </is>
      </c>
      <c r="B5291" t="inlineStr">
        <is>
          <t>NL-HaNA_1.01.02_3789_0026-column-2493-435-920-2891</t>
        </is>
      </c>
      <c r="C5291" t="inlineStr">
        <is>
          <t>continuation</t>
        </is>
      </c>
      <c r="D5291" t="n">
        <v>2580</v>
      </c>
      <c r="E5291" t="n">
        <v>3186</v>
      </c>
      <c r="F5291" t="inlineStr">
        <is>
          <t xml:space="preserve">    rende desertie, en weegens vif Soldaaten in</t>
        </is>
      </c>
      <c r="G5291">
        <f>HYPERLINK("https://images.diginfra.net/iiif/NL-HaNA_1.01.02/3789/NL-HaNA_1.01.02_3789_0026.jpg/2393,335,1120,3091/full/0/default.jpg", "iiif_url")</f>
        <v/>
      </c>
    </row>
    <row r="5292">
      <c r="A5292" t="inlineStr">
        <is>
          <t>NL-HaNA_1.01.02_3789_0026-page-51</t>
        </is>
      </c>
      <c r="B5292" t="inlineStr">
        <is>
          <t>NL-HaNA_1.01.02_3789_0026-column-2493-435-920-2891</t>
        </is>
      </c>
      <c r="C5292" t="inlineStr">
        <is>
          <t>continuation</t>
        </is>
      </c>
      <c r="D5292" t="n">
        <v>2580</v>
      </c>
      <c r="E5292" t="n">
        <v>3234</v>
      </c>
      <c r="F5292" t="inlineStr">
        <is>
          <t xml:space="preserve">    een Khoster gevlught , te examineeren.</t>
        </is>
      </c>
      <c r="G5292">
        <f>HYPERLINK("https://images.diginfra.net/iiif/NL-HaNA_1.01.02/3789/NL-HaNA_1.01.02_3789_0026.jpg/2393,335,1120,3091/full/0/default.jpg", "iiif_url")</f>
        <v/>
      </c>
    </row>
    <row r="5293">
      <c r="A5293" t="inlineStr">
        <is>
          <t>NL-HaNA_1.01.02_3789_0026-page-51</t>
        </is>
      </c>
      <c r="B5293" t="inlineStr">
        <is>
          <t>NL-HaNA_1.01.02_3789_0026-column-2493-435-920-2891</t>
        </is>
      </c>
      <c r="C5293" t="inlineStr">
        <is>
          <t>continuation</t>
        </is>
      </c>
      <c r="D5293" t="n">
        <v>2589</v>
      </c>
      <c r="E5293" t="n">
        <v>3294</v>
      </c>
      <c r="F5293" t="inlineStr">
        <is>
          <t xml:space="preserve">    152.</t>
        </is>
      </c>
      <c r="G5293">
        <f>HYPERLINK("https://images.diginfra.net/iiif/NL-HaNA_1.01.02/3789/NL-HaNA_1.01.02_3789_0026.jpg/2393,335,1120,3091/full/0/default.jpg", "iiif_url")</f>
        <v/>
      </c>
    </row>
    <row r="5295">
      <c r="A5295" t="inlineStr">
        <is>
          <t>NL-HaNA_1.01.02_3789_0026-page-51</t>
        </is>
      </c>
      <c r="B5295" t="inlineStr">
        <is>
          <t>NL-HaNA_1.01.02_3789_0026-column-3461-425-947-2861</t>
        </is>
      </c>
      <c r="C5295" t="inlineStr">
        <is>
          <t>continuation</t>
        </is>
      </c>
      <c r="D5295" t="n">
        <v>3621</v>
      </c>
      <c r="E5295" t="n">
        <v>423</v>
      </c>
      <c r="F5295" t="inlineStr">
        <is>
          <t xml:space="preserve">    Paus aangeschreeven den Soldaat voor</t>
        </is>
      </c>
      <c r="G5295">
        <f>HYPERLINK("https://images.diginfra.net/iiif/NL-HaNA_1.01.02/3789/NL-HaNA_1.01.02_3789_0026.jpg/3361,325,1147,3061/full/0/default.jpg", "iiif_url")</f>
        <v/>
      </c>
    </row>
    <row r="5296">
      <c r="A5296" t="inlineStr">
        <is>
          <t>NL-HaNA_1.01.02_3789_0026-page-51</t>
        </is>
      </c>
      <c r="B5296" t="inlineStr">
        <is>
          <t>NL-HaNA_1.01.02_3789_0026-column-3461-425-947-2861</t>
        </is>
      </c>
      <c r="C5296" t="inlineStr">
        <is>
          <t>lemma</t>
        </is>
      </c>
      <c r="D5296" t="n">
        <v>3495</v>
      </c>
      <c r="E5296" t="n">
        <v>476</v>
      </c>
      <c r="F5296" t="inlineStr">
        <is>
          <t>den Krygbsraadt te reght te stellen. 155.</t>
        </is>
      </c>
      <c r="G5296">
        <f>HYPERLINK("https://images.diginfra.net/iiif/NL-HaNA_1.01.02/3789/NL-HaNA_1.01.02_3789_0026.jpg/3361,325,1147,3061/full/0/default.jpg", "iiif_url")</f>
        <v/>
      </c>
    </row>
    <row r="5297">
      <c r="A5297" t="inlineStr">
        <is>
          <t>NL-HaNA_1.01.02_3789_0026-page-51</t>
        </is>
      </c>
      <c r="B5297" t="inlineStr">
        <is>
          <t>NL-HaNA_1.01.02_3789_0026-column-3461-425-947-2861</t>
        </is>
      </c>
      <c r="C5297" t="inlineStr">
        <is>
          <t>continuation</t>
        </is>
      </c>
      <c r="D5297" t="n">
        <v>3623</v>
      </c>
      <c r="E5297" t="n">
        <v>529</v>
      </c>
      <c r="F5297" t="inlineStr">
        <is>
          <t xml:space="preserve">    Gouverneurs en Commandeurs in de</t>
        </is>
      </c>
      <c r="G5297">
        <f>HYPERLINK("https://images.diginfra.net/iiif/NL-HaNA_1.01.02/3789/NL-HaNA_1.01.02_3789_0026.jpg/3361,325,1147,3061/full/0/default.jpg", "iiif_url")</f>
        <v/>
      </c>
    </row>
    <row r="5298">
      <c r="A5298" t="inlineStr">
        <is>
          <t>NL-HaNA_1.01.02_3789_0026-page-51</t>
        </is>
      </c>
      <c r="B5298" t="inlineStr">
        <is>
          <t>NL-HaNA_1.01.02_3789_0026-column-3461-425-947-2861</t>
        </is>
      </c>
      <c r="C5298" t="inlineStr">
        <is>
          <t>repeat_lemma</t>
        </is>
      </c>
      <c r="D5298" t="n">
        <v>3498</v>
      </c>
      <c r="E5298" t="n">
        <v>577</v>
      </c>
      <c r="F5298" t="inlineStr">
        <is>
          <t xml:space="preserve">        Barriere niet toe te laaten bet roeren van</t>
        </is>
      </c>
      <c r="G5298">
        <f>HYPERLINK("https://images.diginfra.net/iiif/NL-HaNA_1.01.02/3789/NL-HaNA_1.01.02_3789_0026.jpg/3361,325,1147,3061/full/0/default.jpg", "iiif_url")</f>
        <v/>
      </c>
    </row>
    <row r="5299">
      <c r="A5299" t="inlineStr">
        <is>
          <t>NL-HaNA_1.01.02_3789_0026-page-51</t>
        </is>
      </c>
      <c r="B5299" t="inlineStr">
        <is>
          <t>NL-HaNA_1.01.02_3789_0026-column-3461-425-947-2861</t>
        </is>
      </c>
      <c r="C5299" t="inlineStr">
        <is>
          <t>repeat_lemma</t>
        </is>
      </c>
      <c r="D5299" t="n">
        <v>3498</v>
      </c>
      <c r="E5299" t="n">
        <v>622</v>
      </c>
      <c r="F5299" t="inlineStr">
        <is>
          <t xml:space="preserve">        den Trom voor den Keyser. 159.</t>
        </is>
      </c>
      <c r="G5299">
        <f>HYPERLINK("https://images.diginfra.net/iiif/NL-HaNA_1.01.02/3789/NL-HaNA_1.01.02_3789_0026.jpg/3361,325,1147,3061/full/0/default.jpg", "iiif_url")</f>
        <v/>
      </c>
    </row>
    <row r="5300">
      <c r="A5300" t="inlineStr">
        <is>
          <t>NL-HaNA_1.01.02_3789_0026-page-51</t>
        </is>
      </c>
      <c r="B5300" t="inlineStr">
        <is>
          <t>NL-HaNA_1.01.02_3789_0026-column-3461-425-947-2861</t>
        </is>
      </c>
      <c r="C5300" t="inlineStr">
        <is>
          <t>continuation</t>
        </is>
      </c>
      <c r="D5300" t="n">
        <v>3618</v>
      </c>
      <c r="E5300" t="n">
        <v>677</v>
      </c>
      <c r="F5300" t="inlineStr">
        <is>
          <t xml:space="preserve">    rapport, en van Hoey devoir te doen</t>
        </is>
      </c>
      <c r="G5300">
        <f>HYPERLINK("https://images.diginfra.net/iiif/NL-HaNA_1.01.02/3789/NL-HaNA_1.01.02_3789_0026.jpg/3361,325,1147,3061/full/0/default.jpg", "iiif_url")</f>
        <v/>
      </c>
    </row>
    <row r="5301">
      <c r="A5301" t="inlineStr">
        <is>
          <t>NL-HaNA_1.01.02_3789_0026-page-51</t>
        </is>
      </c>
      <c r="B5301" t="inlineStr">
        <is>
          <t>NL-HaNA_1.01.02_3789_0026-column-3461-425-947-2861</t>
        </is>
      </c>
      <c r="C5301" t="inlineStr">
        <is>
          <t>repeat_lemma</t>
        </is>
      </c>
      <c r="D5301" t="n">
        <v>3498</v>
      </c>
      <c r="E5301" t="n">
        <v>722</v>
      </c>
      <c r="F5301" t="inlineStr">
        <is>
          <t xml:space="preserve">        tegens bet debaucheeren van Soldaaten door</t>
        </is>
      </c>
      <c r="G5301">
        <f>HYPERLINK("https://images.diginfra.net/iiif/NL-HaNA_1.01.02/3789/NL-HaNA_1.01.02_3789_0026.jpg/3361,325,1147,3061/full/0/default.jpg", "iiif_url")</f>
        <v/>
      </c>
    </row>
    <row r="5302">
      <c r="A5302" t="inlineStr">
        <is>
          <t>NL-HaNA_1.01.02_3789_0026-page-51</t>
        </is>
      </c>
      <c r="B5302" t="inlineStr">
        <is>
          <t>NL-HaNA_1.01.02_3789_0026-column-3461-425-947-2861</t>
        </is>
      </c>
      <c r="C5302" t="inlineStr">
        <is>
          <t>repeat_lemma</t>
        </is>
      </c>
      <c r="D5302" t="n">
        <v>3500</v>
      </c>
      <c r="E5302" t="n">
        <v>770</v>
      </c>
      <c r="F5302" t="inlineStr">
        <is>
          <t xml:space="preserve">        Fransche Wervers. 159.</t>
        </is>
      </c>
      <c r="G5302">
        <f>HYPERLINK("https://images.diginfra.net/iiif/NL-HaNA_1.01.02/3789/NL-HaNA_1.01.02_3789_0026.jpg/3361,325,1147,3061/full/0/default.jpg", "iiif_url")</f>
        <v/>
      </c>
    </row>
    <row r="5303">
      <c r="A5303" t="inlineStr">
        <is>
          <t>NL-HaNA_1.01.02_3789_0026-page-51</t>
        </is>
      </c>
      <c r="B5303" t="inlineStr">
        <is>
          <t>NL-HaNA_1.01.02_3789_0026-column-3461-425-947-2861</t>
        </is>
      </c>
      <c r="C5303" t="inlineStr">
        <is>
          <t>repeat_lemma</t>
        </is>
      </c>
      <c r="D5303" t="n">
        <v>3621</v>
      </c>
      <c r="E5303" t="n">
        <v>818</v>
      </c>
      <c r="F5303" t="inlineStr">
        <is>
          <t xml:space="preserve">        rapport op de klaghten van Colyear</t>
        </is>
      </c>
      <c r="G5303">
        <f>HYPERLINK("https://images.diginfra.net/iiif/NL-HaNA_1.01.02/3789/NL-HaNA_1.01.02_3789_0026.jpg/3361,325,1147,3061/full/0/default.jpg", "iiif_url")</f>
        <v/>
      </c>
    </row>
    <row r="5304">
      <c r="A5304" t="inlineStr">
        <is>
          <t>NL-HaNA_1.01.02_3789_0026-page-51</t>
        </is>
      </c>
      <c r="B5304" t="inlineStr">
        <is>
          <t>NL-HaNA_1.01.02_3789_0026-column-3461-425-947-2861</t>
        </is>
      </c>
      <c r="C5304" t="inlineStr">
        <is>
          <t>repeat_lemma</t>
        </is>
      </c>
      <c r="D5304" t="n">
        <v>3498</v>
      </c>
      <c r="E5304" t="n">
        <v>866</v>
      </c>
      <c r="F5304" t="inlineStr">
        <is>
          <t xml:space="preserve">        over desertie , den Heere Hulst dien aan-</t>
        </is>
      </c>
      <c r="G5304">
        <f>HYPERLINK("https://images.diginfra.net/iiif/NL-HaNA_1.01.02/3789/NL-HaNA_1.01.02_3789_0026.jpg/3361,325,1147,3061/full/0/default.jpg", "iiif_url")</f>
        <v/>
      </c>
    </row>
    <row r="5305">
      <c r="A5305" t="inlineStr">
        <is>
          <t>NL-HaNA_1.01.02_3789_0026-page-51</t>
        </is>
      </c>
      <c r="B5305" t="inlineStr">
        <is>
          <t>NL-HaNA_1.01.02_3789_0026-column-3461-425-947-2861</t>
        </is>
      </c>
      <c r="C5305" t="inlineStr">
        <is>
          <t>repeat_lemma</t>
        </is>
      </c>
      <c r="D5305" t="n">
        <v>3498</v>
      </c>
      <c r="E5305" t="n">
        <v>915</v>
      </c>
      <c r="F5305" t="inlineStr">
        <is>
          <t xml:space="preserve">        gaande devoir te doen. 160.</t>
        </is>
      </c>
      <c r="G5305">
        <f>HYPERLINK("https://images.diginfra.net/iiif/NL-HaNA_1.01.02/3789/NL-HaNA_1.01.02_3789_0026.jpg/3361,325,1147,3061/full/0/default.jpg", "iiif_url")</f>
        <v/>
      </c>
    </row>
    <row r="5306">
      <c r="A5306" t="inlineStr">
        <is>
          <t>NL-HaNA_1.01.02_3789_0026-page-51</t>
        </is>
      </c>
      <c r="B5306" t="inlineStr">
        <is>
          <t>NL-HaNA_1.01.02_3789_0026-column-3461-425-947-2861</t>
        </is>
      </c>
      <c r="C5306" t="inlineStr">
        <is>
          <t>repeat_lemma</t>
        </is>
      </c>
      <c r="D5306" t="n">
        <v>3616</v>
      </c>
      <c r="E5306" t="n">
        <v>961</v>
      </c>
      <c r="F5306" t="inlineStr">
        <is>
          <t xml:space="preserve">        rapport op de klaghten van Colyear</t>
        </is>
      </c>
      <c r="G5306">
        <f>HYPERLINK("https://images.diginfra.net/iiif/NL-HaNA_1.01.02/3789/NL-HaNA_1.01.02_3789_0026.jpg/3361,325,1147,3061/full/0/default.jpg", "iiif_url")</f>
        <v/>
      </c>
    </row>
    <row r="5307">
      <c r="A5307" t="inlineStr">
        <is>
          <t>NL-HaNA_1.01.02_3789_0026-page-51</t>
        </is>
      </c>
      <c r="B5307" t="inlineStr">
        <is>
          <t>NL-HaNA_1.01.02_3789_0026-column-3461-425-947-2861</t>
        </is>
      </c>
      <c r="C5307" t="inlineStr">
        <is>
          <t>repeat_lemma</t>
        </is>
      </c>
      <c r="D5307" t="n">
        <v>3500</v>
      </c>
      <c r="E5307" t="n">
        <v>1009</v>
      </c>
      <c r="F5307" t="inlineStr">
        <is>
          <t xml:space="preserve">        weegens vyf Soldaaten uyt een Klooster ge-</t>
        </is>
      </c>
      <c r="G5307">
        <f>HYPERLINK("https://images.diginfra.net/iiif/NL-HaNA_1.01.02/3789/NL-HaNA_1.01.02_3789_0026.jpg/3361,325,1147,3061/full/0/default.jpg", "iiif_url")</f>
        <v/>
      </c>
    </row>
    <row r="5308">
      <c r="A5308" t="inlineStr">
        <is>
          <t>NL-HaNA_1.01.02_3789_0026-page-51</t>
        </is>
      </c>
      <c r="B5308" t="inlineStr">
        <is>
          <t>NL-HaNA_1.01.02_3789_0026-column-3461-425-947-2861</t>
        </is>
      </c>
      <c r="C5308" t="inlineStr">
        <is>
          <t>repeat_lemma</t>
        </is>
      </c>
      <c r="D5308" t="n">
        <v>3500</v>
      </c>
      <c r="E5308" t="n">
        <v>1059</v>
      </c>
      <c r="F5308" t="inlineStr">
        <is>
          <t xml:space="preserve">        light. 161.</t>
        </is>
      </c>
      <c r="G5308">
        <f>HYPERLINK("https://images.diginfra.net/iiif/NL-HaNA_1.01.02/3789/NL-HaNA_1.01.02_3789_0026.jpg/3361,325,1147,3061/full/0/default.jpg", "iiif_url")</f>
        <v/>
      </c>
    </row>
    <row r="5309">
      <c r="A5309" t="inlineStr">
        <is>
          <t>NL-HaNA_1.01.02_3789_0026-page-51</t>
        </is>
      </c>
      <c r="B5309" t="inlineStr">
        <is>
          <t>NL-HaNA_1.01.02_3789_0026-column-3461-425-947-2861</t>
        </is>
      </c>
      <c r="C5309" t="inlineStr">
        <is>
          <t>repeat_lemma</t>
        </is>
      </c>
      <c r="D5309" t="n">
        <v>3625</v>
      </c>
      <c r="E5309" t="n">
        <v>1102</v>
      </c>
      <c r="F5309" t="inlineStr">
        <is>
          <t xml:space="preserve">        Pasport voor Montet om neegen cn</t>
        </is>
      </c>
      <c r="G5309">
        <f>HYPERLINK("https://images.diginfra.net/iiif/NL-HaNA_1.01.02/3789/NL-HaNA_1.01.02_3789_0026.jpg/3361,325,1147,3061/full/0/default.jpg", "iiif_url")</f>
        <v/>
      </c>
    </row>
    <row r="5310">
      <c r="A5310" t="inlineStr">
        <is>
          <t>NL-HaNA_1.01.02_3789_0026-page-51</t>
        </is>
      </c>
      <c r="B5310" t="inlineStr">
        <is>
          <t>NL-HaNA_1.01.02_3789_0026-column-3461-425-947-2861</t>
        </is>
      </c>
      <c r="C5310" t="inlineStr">
        <is>
          <t>repeat_lemma</t>
        </is>
      </c>
      <c r="D5310" t="n">
        <v>3502</v>
      </c>
      <c r="E5310" t="n">
        <v>1155</v>
      </c>
      <c r="F5310" t="inlineStr">
        <is>
          <t xml:space="preserve">        veertigh Snapbaanen en Bayonetten te moogen</t>
        </is>
      </c>
      <c r="G5310">
        <f>HYPERLINK("https://images.diginfra.net/iiif/NL-HaNA_1.01.02/3789/NL-HaNA_1.01.02_3789_0026.jpg/3361,325,1147,3061/full/0/default.jpg", "iiif_url")</f>
        <v/>
      </c>
    </row>
    <row r="5311">
      <c r="A5311" t="inlineStr">
        <is>
          <t>NL-HaNA_1.01.02_3789_0026-page-51</t>
        </is>
      </c>
      <c r="B5311" t="inlineStr">
        <is>
          <t>NL-HaNA_1.01.02_3789_0026-column-3461-425-947-2861</t>
        </is>
      </c>
      <c r="C5311" t="inlineStr">
        <is>
          <t>repeat_lemma</t>
        </is>
      </c>
      <c r="D5311" t="n">
        <v>3502</v>
      </c>
      <c r="E5311" t="n">
        <v>1201</v>
      </c>
      <c r="F5311" t="inlineStr">
        <is>
          <t xml:space="preserve">        uytvoeren. 166.</t>
        </is>
      </c>
      <c r="G5311">
        <f>HYPERLINK("https://images.diginfra.net/iiif/NL-HaNA_1.01.02/3789/NL-HaNA_1.01.02_3789_0026.jpg/3361,325,1147,3061/full/0/default.jpg", "iiif_url")</f>
        <v/>
      </c>
    </row>
    <row r="5312">
      <c r="A5312" t="inlineStr">
        <is>
          <t>NL-HaNA_1.01.02_3789_0026-page-51</t>
        </is>
      </c>
      <c r="B5312" t="inlineStr">
        <is>
          <t>NL-HaNA_1.01.02_3789_0026-column-3461-425-947-2861</t>
        </is>
      </c>
      <c r="C5312" t="inlineStr">
        <is>
          <t>repeat_lemma</t>
        </is>
      </c>
      <c r="D5312" t="n">
        <v>3625</v>
      </c>
      <c r="E5312" t="n">
        <v>1248</v>
      </c>
      <c r="F5312" t="inlineStr">
        <is>
          <t xml:space="preserve">        Gaddeliere, motificeerende dat het Com-</t>
        </is>
      </c>
      <c r="G5312">
        <f>HYPERLINK("https://images.diginfra.net/iiif/NL-HaNA_1.01.02/3789/NL-HaNA_1.01.02_3789_0026.jpg/3361,325,1147,3061/full/0/default.jpg", "iiif_url")</f>
        <v/>
      </c>
    </row>
    <row r="5313">
      <c r="A5313" t="inlineStr">
        <is>
          <t>NL-HaNA_1.01.02_3789_0026-page-51</t>
        </is>
      </c>
      <c r="B5313" t="inlineStr">
        <is>
          <t>NL-HaNA_1.01.02_3789_0026-column-3461-425-947-2861</t>
        </is>
      </c>
      <c r="C5313" t="inlineStr">
        <is>
          <t>repeat_lemma</t>
        </is>
      </c>
      <c r="D5313" t="n">
        <v>3502</v>
      </c>
      <c r="E5313" t="n">
        <v>1300</v>
      </c>
      <c r="F5313" t="inlineStr">
        <is>
          <t xml:space="preserve">        mando van Bergen op Zoom aangenoomen</t>
        </is>
      </c>
      <c r="G5313">
        <f>HYPERLINK("https://images.diginfra.net/iiif/NL-HaNA_1.01.02/3789/NL-HaNA_1.01.02_3789_0026.jpg/3361,325,1147,3061/full/0/default.jpg", "iiif_url")</f>
        <v/>
      </c>
    </row>
    <row r="5314">
      <c r="A5314" t="inlineStr">
        <is>
          <t>NL-HaNA_1.01.02_3789_0026-page-51</t>
        </is>
      </c>
      <c r="B5314" t="inlineStr">
        <is>
          <t>NL-HaNA_1.01.02_3789_0026-column-3461-425-947-2861</t>
        </is>
      </c>
      <c r="C5314" t="inlineStr">
        <is>
          <t>repeat_lemma</t>
        </is>
      </c>
      <c r="D5314" t="n">
        <v>3502</v>
      </c>
      <c r="E5314" t="n">
        <v>1346</v>
      </c>
      <c r="F5314" t="inlineStr">
        <is>
          <t xml:space="preserve">        hadde. 187.</t>
        </is>
      </c>
      <c r="G5314">
        <f>HYPERLINK("https://images.diginfra.net/iiif/NL-HaNA_1.01.02/3789/NL-HaNA_1.01.02_3789_0026.jpg/3361,325,1147,3061/full/0/default.jpg", "iiif_url")</f>
        <v/>
      </c>
    </row>
    <row r="5315">
      <c r="A5315" t="inlineStr">
        <is>
          <t>NL-HaNA_1.01.02_3789_0026-page-51</t>
        </is>
      </c>
      <c r="B5315" t="inlineStr">
        <is>
          <t>NL-HaNA_1.01.02_3789_0026-column-3461-425-947-2861</t>
        </is>
      </c>
      <c r="C5315" t="inlineStr">
        <is>
          <t>repeat_lemma</t>
        </is>
      </c>
      <c r="D5315" t="n">
        <v>3618</v>
      </c>
      <c r="E5315" t="n">
        <v>1388</v>
      </c>
      <c r="F5315" t="inlineStr">
        <is>
          <t xml:space="preserve">        Baron van Rechteren, verlof drie</t>
        </is>
      </c>
      <c r="G5315">
        <f>HYPERLINK("https://images.diginfra.net/iiif/NL-HaNA_1.01.02/3789/NL-HaNA_1.01.02_3789_0026.jpg/3361,325,1147,3061/full/0/default.jpg", "iiif_url")</f>
        <v/>
      </c>
    </row>
    <row r="5316">
      <c r="A5316" t="inlineStr">
        <is>
          <t>NL-HaNA_1.01.02_3789_0026-page-51</t>
        </is>
      </c>
      <c r="B5316" t="inlineStr">
        <is>
          <t>NL-HaNA_1.01.02_3789_0026-column-3461-425-947-2861</t>
        </is>
      </c>
      <c r="C5316" t="inlineStr">
        <is>
          <t>repeat_lemma</t>
        </is>
      </c>
      <c r="D5316" t="n">
        <v>3502</v>
      </c>
      <c r="E5316" t="n">
        <v>1445</v>
      </c>
      <c r="F5316" t="inlineStr">
        <is>
          <t xml:space="preserve">        maanden geprolongeert, en Commandv aan</t>
        </is>
      </c>
      <c r="G5316">
        <f>HYPERLINK("https://images.diginfra.net/iiif/NL-HaNA_1.01.02/3789/NL-HaNA_1.01.02_3789_0026.jpg/3361,325,1147,3061/full/0/default.jpg", "iiif_url")</f>
        <v/>
      </c>
    </row>
    <row r="5317">
      <c r="A5317" t="inlineStr">
        <is>
          <t>NL-HaNA_1.01.02_3789_0026-page-51</t>
        </is>
      </c>
      <c r="B5317" t="inlineStr">
        <is>
          <t>NL-HaNA_1.01.02_3789_0026-column-3461-425-947-2861</t>
        </is>
      </c>
      <c r="C5317" t="inlineStr">
        <is>
          <t>repeat_lemma</t>
        </is>
      </c>
      <c r="D5317" t="n">
        <v>3507</v>
      </c>
      <c r="E5317" t="n">
        <v>1490</v>
      </c>
      <c r="F5317" t="inlineStr">
        <is>
          <t xml:space="preserve">        den Collonel Plochwits. 168.</t>
        </is>
      </c>
      <c r="G5317">
        <f>HYPERLINK("https://images.diginfra.net/iiif/NL-HaNA_1.01.02/3789/NL-HaNA_1.01.02_3789_0026.jpg/3361,325,1147,3061/full/0/default.jpg", "iiif_url")</f>
        <v/>
      </c>
    </row>
    <row r="5318">
      <c r="A5318" t="inlineStr">
        <is>
          <t>NL-HaNA_1.01.02_3789_0026-page-51</t>
        </is>
      </c>
      <c r="B5318" t="inlineStr">
        <is>
          <t>NL-HaNA_1.01.02_3789_0026-column-3461-425-947-2861</t>
        </is>
      </c>
      <c r="C5318" t="inlineStr">
        <is>
          <t>repeat_lemma</t>
        </is>
      </c>
      <c r="D5318" t="n">
        <v>3607</v>
      </c>
      <c r="E5318" t="n">
        <v>1542</v>
      </c>
      <c r="F5318" t="inlineStr">
        <is>
          <t xml:space="preserve">        van lVassenaer verlof, een maandt ge-</t>
        </is>
      </c>
      <c r="G5318">
        <f>HYPERLINK("https://images.diginfra.net/iiif/NL-HaNA_1.01.02/3789/NL-HaNA_1.01.02_3789_0026.jpg/3361,325,1147,3061/full/0/default.jpg", "iiif_url")</f>
        <v/>
      </c>
    </row>
    <row r="5319">
      <c r="A5319" t="inlineStr">
        <is>
          <t>NL-HaNA_1.01.02_3789_0026-page-51</t>
        </is>
      </c>
      <c r="B5319" t="inlineStr">
        <is>
          <t>NL-HaNA_1.01.02_3789_0026-column-3461-425-947-2861</t>
        </is>
      </c>
      <c r="C5319" t="inlineStr">
        <is>
          <t>repeat_lemma</t>
        </is>
      </c>
      <c r="D5319" t="n">
        <v>3511</v>
      </c>
      <c r="E5319" t="n">
        <v>1593</v>
      </c>
      <c r="F5319" t="inlineStr">
        <is>
          <t xml:space="preserve">        prolongeert, en Commando aan den Capiteyn</t>
        </is>
      </c>
      <c r="G5319">
        <f>HYPERLINK("https://images.diginfra.net/iiif/NL-HaNA_1.01.02/3789/NL-HaNA_1.01.02_3789_0026.jpg/3361,325,1147,3061/full/0/default.jpg", "iiif_url")</f>
        <v/>
      </c>
    </row>
    <row r="5320">
      <c r="A5320" t="inlineStr">
        <is>
          <t>NL-HaNA_1.01.02_3789_0026-page-51</t>
        </is>
      </c>
      <c r="B5320" t="inlineStr">
        <is>
          <t>NL-HaNA_1.01.02_3789_0026-column-3461-425-947-2861</t>
        </is>
      </c>
      <c r="C5320" t="inlineStr">
        <is>
          <t>continuation</t>
        </is>
      </c>
      <c r="D5320" t="n">
        <v>3511</v>
      </c>
      <c r="E5320" t="n">
        <v>1638</v>
      </c>
      <c r="F5320" t="inlineStr">
        <is>
          <t xml:space="preserve">    de Besse. 168.</t>
        </is>
      </c>
      <c r="G5320">
        <f>HYPERLINK("https://images.diginfra.net/iiif/NL-HaNA_1.01.02/3789/NL-HaNA_1.01.02_3789_0026.jpg/3361,325,1147,3061/full/0/default.jpg", "iiif_url")</f>
        <v/>
      </c>
    </row>
    <row r="5321">
      <c r="A5321" t="inlineStr">
        <is>
          <t>NL-HaNA_1.01.02_3789_0026-page-51</t>
        </is>
      </c>
      <c r="B5321" t="inlineStr">
        <is>
          <t>NL-HaNA_1.01.02_3789_0026-column-3461-425-947-2861</t>
        </is>
      </c>
      <c r="C5321" t="inlineStr">
        <is>
          <t>repeat_lemma</t>
        </is>
      </c>
      <c r="D5321" t="n">
        <v>3614</v>
      </c>
      <c r="E5321" t="n">
        <v>1683</v>
      </c>
      <c r="F5321" t="inlineStr">
        <is>
          <t xml:space="preserve">        Pasport voor Groeneveldt tot den uyt-</t>
        </is>
      </c>
      <c r="G5321">
        <f>HYPERLINK("https://images.diginfra.net/iiif/NL-HaNA_1.01.02/3789/NL-HaNA_1.01.02_3789_0026.jpg/3361,325,1147,3061/full/0/default.jpg", "iiif_url")</f>
        <v/>
      </c>
    </row>
    <row r="5322">
      <c r="A5322" t="inlineStr">
        <is>
          <t>NL-HaNA_1.01.02_3789_0026-page-51</t>
        </is>
      </c>
      <c r="B5322" t="inlineStr">
        <is>
          <t>NL-HaNA_1.01.02_3789_0026-column-3461-425-947-2861</t>
        </is>
      </c>
      <c r="C5322" t="inlineStr">
        <is>
          <t>continuation</t>
        </is>
      </c>
      <c r="D5322" t="n">
        <v>3516</v>
      </c>
      <c r="E5322" t="n">
        <v>1735</v>
      </c>
      <c r="F5322" t="inlineStr">
        <is>
          <t xml:space="preserve">    voer van Monteeringe voor het Regiment</t>
        </is>
      </c>
      <c r="G5322">
        <f>HYPERLINK("https://images.diginfra.net/iiif/NL-HaNA_1.01.02/3789/NL-HaNA_1.01.02_3789_0026.jpg/3361,325,1147,3061/full/0/default.jpg", "iiif_url")</f>
        <v/>
      </c>
    </row>
    <row r="5323">
      <c r="A5323" t="inlineStr">
        <is>
          <t>NL-HaNA_1.01.02_3789_0026-page-51</t>
        </is>
      </c>
      <c r="B5323" t="inlineStr">
        <is>
          <t>NL-HaNA_1.01.02_3789_0026-column-3461-425-947-2861</t>
        </is>
      </c>
      <c r="C5323" t="inlineStr">
        <is>
          <t>continuation</t>
        </is>
      </c>
      <c r="D5323" t="n">
        <v>3514</v>
      </c>
      <c r="E5323" t="n">
        <v>1783</v>
      </c>
      <c r="F5323" t="inlineStr">
        <is>
          <t xml:space="preserve">    van Wichers na Embden. 171.</t>
        </is>
      </c>
      <c r="G5323">
        <f>HYPERLINK("https://images.diginfra.net/iiif/NL-HaNA_1.01.02/3789/NL-HaNA_1.01.02_3789_0026.jpg/3361,325,1147,3061/full/0/default.jpg", "iiif_url")</f>
        <v/>
      </c>
    </row>
    <row r="5324">
      <c r="A5324" t="inlineStr">
        <is>
          <t>NL-HaNA_1.01.02_3789_0026-page-51</t>
        </is>
      </c>
      <c r="B5324" t="inlineStr">
        <is>
          <t>NL-HaNA_1.01.02_3789_0026-column-3461-425-947-2861</t>
        </is>
      </c>
      <c r="C5324" t="inlineStr">
        <is>
          <t>repeat_lemma</t>
        </is>
      </c>
      <c r="D5324" t="n">
        <v>3616</v>
      </c>
      <c r="E5324" t="n">
        <v>1831</v>
      </c>
      <c r="F5324" t="inlineStr">
        <is>
          <t xml:space="preserve">        Colyear, klagbten over de Geestelijck-</t>
        </is>
      </c>
      <c r="G5324">
        <f>HYPERLINK("https://images.diginfra.net/iiif/NL-HaNA_1.01.02/3789/NL-HaNA_1.01.02_3789_0026.jpg/3361,325,1147,3061/full/0/default.jpg", "iiif_url")</f>
        <v/>
      </c>
    </row>
    <row r="5325">
      <c r="A5325" t="inlineStr">
        <is>
          <t>NL-HaNA_1.01.02_3789_0026-page-51</t>
        </is>
      </c>
      <c r="B5325" t="inlineStr">
        <is>
          <t>NL-HaNA_1.01.02_3789_0026-column-3461-425-947-2861</t>
        </is>
      </c>
      <c r="C5325" t="inlineStr">
        <is>
          <t>continuation</t>
        </is>
      </c>
      <c r="D5325" t="n">
        <v>3516</v>
      </c>
      <c r="E5325" t="n">
        <v>1880</v>
      </c>
      <c r="F5325" t="inlineStr">
        <is>
          <t xml:space="preserve">    heyt weegens reclameeren van Deserteurs, te</t>
        </is>
      </c>
      <c r="G5325">
        <f>HYPERLINK("https://images.diginfra.net/iiif/NL-HaNA_1.01.02/3789/NL-HaNA_1.01.02_3789_0026.jpg/3361,325,1147,3061/full/0/default.jpg", "iiif_url")</f>
        <v/>
      </c>
    </row>
    <row r="5326">
      <c r="A5326" t="inlineStr">
        <is>
          <t>NL-HaNA_1.01.02_3789_0026-page-51</t>
        </is>
      </c>
      <c r="B5326" t="inlineStr">
        <is>
          <t>NL-HaNA_1.01.02_3789_0026-column-3461-425-947-2861</t>
        </is>
      </c>
      <c r="C5326" t="inlineStr">
        <is>
          <t>continuation</t>
        </is>
      </c>
      <c r="D5326" t="n">
        <v>3516</v>
      </c>
      <c r="E5326" t="n">
        <v>1930</v>
      </c>
      <c r="F5326" t="inlineStr">
        <is>
          <t xml:space="preserve">    examineeren. 172.</t>
        </is>
      </c>
      <c r="G5326">
        <f>HYPERLINK("https://images.diginfra.net/iiif/NL-HaNA_1.01.02/3789/NL-HaNA_1.01.02_3789_0026.jpg/3361,325,1147,3061/full/0/default.jpg", "iiif_url")</f>
        <v/>
      </c>
    </row>
    <row r="5327">
      <c r="A5327" t="inlineStr">
        <is>
          <t>NL-HaNA_1.01.02_3789_0026-page-51</t>
        </is>
      </c>
      <c r="B5327" t="inlineStr">
        <is>
          <t>NL-HaNA_1.01.02_3789_0026-column-3461-425-947-2861</t>
        </is>
      </c>
      <c r="C5327" t="inlineStr">
        <is>
          <t>repeat_lemma</t>
        </is>
      </c>
      <c r="D5327" t="n">
        <v>3616</v>
      </c>
      <c r="E5327" t="n">
        <v>1975</v>
      </c>
      <c r="F5327" t="inlineStr">
        <is>
          <t xml:space="preserve">        wan Wassenaer aangesteldt tot Gouver-</t>
        </is>
      </c>
      <c r="G5327">
        <f>HYPERLINK("https://images.diginfra.net/iiif/NL-HaNA_1.01.02/3789/NL-HaNA_1.01.02_3789_0026.jpg/3361,325,1147,3061/full/0/default.jpg", "iiif_url")</f>
        <v/>
      </c>
    </row>
    <row r="5328">
      <c r="A5328" t="inlineStr">
        <is>
          <t>NL-HaNA_1.01.02_3789_0026-page-51</t>
        </is>
      </c>
      <c r="B5328" t="inlineStr">
        <is>
          <t>NL-HaNA_1.01.02_3789_0026-column-3461-425-947-2861</t>
        </is>
      </c>
      <c r="C5328" t="inlineStr">
        <is>
          <t>continuation</t>
        </is>
      </c>
      <c r="D5328" t="n">
        <v>3520</v>
      </c>
      <c r="E5328" t="n">
        <v>2022</v>
      </c>
      <c r="F5328" t="inlineStr">
        <is>
          <t xml:space="preserve">    neur van de Willemstadt. 175.</t>
        </is>
      </c>
      <c r="G5328">
        <f>HYPERLINK("https://images.diginfra.net/iiif/NL-HaNA_1.01.02/3789/NL-HaNA_1.01.02_3789_0026.jpg/3361,325,1147,3061/full/0/default.jpg", "iiif_url")</f>
        <v/>
      </c>
    </row>
    <row r="5329">
      <c r="A5329" t="inlineStr">
        <is>
          <t>NL-HaNA_1.01.02_3789_0026-page-51</t>
        </is>
      </c>
      <c r="B5329" t="inlineStr">
        <is>
          <t>NL-HaNA_1.01.02_3789_0026-column-3461-425-947-2861</t>
        </is>
      </c>
      <c r="C5329" t="inlineStr">
        <is>
          <t>repeat_lemma</t>
        </is>
      </c>
      <c r="D5329" t="n">
        <v>3621</v>
      </c>
      <c r="E5329" t="n">
        <v>2071</v>
      </c>
      <c r="F5329" t="inlineStr">
        <is>
          <t xml:space="preserve">        Hop aangesteldt tot Commandant van</t>
        </is>
      </c>
      <c r="G5329">
        <f>HYPERLINK("https://images.diginfra.net/iiif/NL-HaNA_1.01.02/3789/NL-HaNA_1.01.02_3789_0026.jpg/3361,325,1147,3061/full/0/default.jpg", "iiif_url")</f>
        <v/>
      </c>
    </row>
    <row r="5330">
      <c r="A5330" t="inlineStr">
        <is>
          <t>NL-HaNA_1.01.02_3789_0026-page-51</t>
        </is>
      </c>
      <c r="B5330" t="inlineStr">
        <is>
          <t>NL-HaNA_1.01.02_3789_0026-column-3461-425-947-2861</t>
        </is>
      </c>
      <c r="C5330" t="inlineStr">
        <is>
          <t>continuation</t>
        </is>
      </c>
      <c r="D5330" t="n">
        <v>3525</v>
      </c>
      <c r="E5330" t="n">
        <v>2122</v>
      </c>
      <c r="F5330" t="inlineStr">
        <is>
          <t xml:space="preserve">    Stevenswaart. 175.</t>
        </is>
      </c>
      <c r="G5330">
        <f>HYPERLINK("https://images.diginfra.net/iiif/NL-HaNA_1.01.02/3789/NL-HaNA_1.01.02_3789_0026.jpg/3361,325,1147,3061/full/0/default.jpg", "iiif_url")</f>
        <v/>
      </c>
    </row>
    <row r="5331">
      <c r="A5331" t="inlineStr">
        <is>
          <t>NL-HaNA_1.01.02_3789_0026-page-51</t>
        </is>
      </c>
      <c r="B5331" t="inlineStr">
        <is>
          <t>NL-HaNA_1.01.02_3789_0026-column-3461-425-947-2861</t>
        </is>
      </c>
      <c r="C5331" t="inlineStr">
        <is>
          <t>repeat_lemma</t>
        </is>
      </c>
      <c r="D5331" t="n">
        <v>3621</v>
      </c>
      <c r="E5331" t="n">
        <v>2166</v>
      </c>
      <c r="F5331" t="inlineStr">
        <is>
          <t xml:space="preserve">        Hovell kennige geevende van de aan-</t>
        </is>
      </c>
      <c r="G5331">
        <f>HYPERLINK("https://images.diginfra.net/iiif/NL-HaNA_1.01.02/3789/NL-HaNA_1.01.02_3789_0026.jpg/3361,325,1147,3061/full/0/default.jpg", "iiif_url")</f>
        <v/>
      </c>
    </row>
    <row r="5332">
      <c r="A5332" t="inlineStr">
        <is>
          <t>NL-HaNA_1.01.02_3789_0026-page-51</t>
        </is>
      </c>
      <c r="B5332" t="inlineStr">
        <is>
          <t>NL-HaNA_1.01.02_3789_0026-column-3461-425-947-2861</t>
        </is>
      </c>
      <c r="C5332" t="inlineStr">
        <is>
          <t>continuation</t>
        </is>
      </c>
      <c r="D5332" t="n">
        <v>3527</v>
      </c>
      <c r="E5332" t="n">
        <v>2215</v>
      </c>
      <c r="F5332" t="inlineStr">
        <is>
          <t xml:space="preserve">    komste van het Regiment van Tilly te Emb-</t>
        </is>
      </c>
      <c r="G5332">
        <f>HYPERLINK("https://images.diginfra.net/iiif/NL-HaNA_1.01.02/3789/NL-HaNA_1.01.02_3789_0026.jpg/3361,325,1147,3061/full/0/default.jpg", "iiif_url")</f>
        <v/>
      </c>
    </row>
    <row r="5333">
      <c r="A5333" t="inlineStr">
        <is>
          <t>NL-HaNA_1.01.02_3789_0026-page-51</t>
        </is>
      </c>
      <c r="B5333" t="inlineStr">
        <is>
          <t>NL-HaNA_1.01.02_3789_0026-column-3461-425-947-2861</t>
        </is>
      </c>
      <c r="C5333" t="inlineStr">
        <is>
          <t>continuation</t>
        </is>
      </c>
      <c r="D5333" t="n">
        <v>3529</v>
      </c>
      <c r="E5333" t="n">
        <v>2267</v>
      </c>
      <c r="F5333" t="inlineStr">
        <is>
          <t xml:space="preserve">    den. 179.</t>
        </is>
      </c>
      <c r="G5333">
        <f>HYPERLINK("https://images.diginfra.net/iiif/NL-HaNA_1.01.02/3789/NL-HaNA_1.01.02_3789_0026.jpg/3361,325,1147,3061/full/0/default.jpg", "iiif_url")</f>
        <v/>
      </c>
    </row>
    <row r="5334">
      <c r="A5334" t="inlineStr">
        <is>
          <t>NL-HaNA_1.01.02_3789_0026-page-51</t>
        </is>
      </c>
      <c r="B5334" t="inlineStr">
        <is>
          <t>NL-HaNA_1.01.02_3789_0026-column-3461-425-947-2861</t>
        </is>
      </c>
      <c r="C5334" t="inlineStr">
        <is>
          <t>repeat_lemma</t>
        </is>
      </c>
      <c r="D5334" t="n">
        <v>3641</v>
      </c>
      <c r="E5334" t="n">
        <v>2309</v>
      </c>
      <c r="F5334" t="inlineStr">
        <is>
          <t xml:space="preserve">        Patent voor het Regiment van de</t>
        </is>
      </c>
      <c r="G5334">
        <f>HYPERLINK("https://images.diginfra.net/iiif/NL-HaNA_1.01.02/3789/NL-HaNA_1.01.02_3789_0026.jpg/3361,325,1147,3061/full/0/default.jpg", "iiif_url")</f>
        <v/>
      </c>
    </row>
    <row r="5335">
      <c r="A5335" t="inlineStr">
        <is>
          <t>NL-HaNA_1.01.02_3789_0026-page-51</t>
        </is>
      </c>
      <c r="B5335" t="inlineStr">
        <is>
          <t>NL-HaNA_1.01.02_3789_0026-column-3461-425-947-2861</t>
        </is>
      </c>
      <c r="C5335" t="inlineStr">
        <is>
          <t>continuation</t>
        </is>
      </c>
      <c r="D5335" t="n">
        <v>3532</v>
      </c>
      <c r="E5335" t="n">
        <v>2354</v>
      </c>
      <c r="F5335" t="inlineStr">
        <is>
          <t xml:space="preserve">    Vilattes uyt Maastricht naar de Graave.</t>
        </is>
      </c>
      <c r="G5335">
        <f>HYPERLINK("https://images.diginfra.net/iiif/NL-HaNA_1.01.02/3789/NL-HaNA_1.01.02_3789_0026.jpg/3361,325,1147,3061/full/0/default.jpg", "iiif_url")</f>
        <v/>
      </c>
    </row>
    <row r="5336">
      <c r="A5336" t="inlineStr">
        <is>
          <t>NL-HaNA_1.01.02_3789_0026-page-51</t>
        </is>
      </c>
      <c r="B5336" t="inlineStr">
        <is>
          <t>NL-HaNA_1.01.02_3789_0026-column-3461-425-947-2861</t>
        </is>
      </c>
      <c r="C5336" t="inlineStr">
        <is>
          <t>continuation</t>
        </is>
      </c>
      <c r="D5336" t="n">
        <v>3539</v>
      </c>
      <c r="E5336" t="n">
        <v>2413</v>
      </c>
      <c r="F5336" t="inlineStr">
        <is>
          <t xml:space="preserve">    180.</t>
        </is>
      </c>
      <c r="G5336">
        <f>HYPERLINK("https://images.diginfra.net/iiif/NL-HaNA_1.01.02/3789/NL-HaNA_1.01.02_3789_0026.jpg/3361,325,1147,3061/full/0/default.jpg", "iiif_url")</f>
        <v/>
      </c>
    </row>
    <row r="5337">
      <c r="A5337" t="inlineStr">
        <is>
          <t>NL-HaNA_1.01.02_3789_0026-page-51</t>
        </is>
      </c>
      <c r="B5337" t="inlineStr">
        <is>
          <t>NL-HaNA_1.01.02_3789_0026-column-3461-425-947-2861</t>
        </is>
      </c>
      <c r="C5337" t="inlineStr">
        <is>
          <t>repeat_lemma</t>
        </is>
      </c>
      <c r="D5337" t="n">
        <v>3642</v>
      </c>
      <c r="E5337" t="n">
        <v>2448</v>
      </c>
      <c r="F5337" t="inlineStr">
        <is>
          <t xml:space="preserve">        Krygbsraadt van Namen , motificee-</t>
        </is>
      </c>
      <c r="G5337">
        <f>HYPERLINK("https://images.diginfra.net/iiif/NL-HaNA_1.01.02/3789/NL-HaNA_1.01.02_3789_0026.jpg/3361,325,1147,3061/full/0/default.jpg", "iiif_url")</f>
        <v/>
      </c>
    </row>
    <row r="5338">
      <c r="A5338" t="inlineStr">
        <is>
          <t>NL-HaNA_1.01.02_3789_0026-page-51</t>
        </is>
      </c>
      <c r="B5338" t="inlineStr">
        <is>
          <t>NL-HaNA_1.01.02_3789_0026-column-3461-425-947-2861</t>
        </is>
      </c>
      <c r="C5338" t="inlineStr">
        <is>
          <t>continuation</t>
        </is>
      </c>
      <c r="D5338" t="n">
        <v>3532</v>
      </c>
      <c r="E5338" t="n">
        <v>2507</v>
      </c>
      <c r="F5338" t="inlineStr">
        <is>
          <t xml:space="preserve">    rende dat vyf Deserteurs gecondemneert bad-</t>
        </is>
      </c>
      <c r="G5338">
        <f>HYPERLINK("https://images.diginfra.net/iiif/NL-HaNA_1.01.02/3789/NL-HaNA_1.01.02_3789_0026.jpg/3361,325,1147,3061/full/0/default.jpg", "iiif_url")</f>
        <v/>
      </c>
    </row>
    <row r="5339">
      <c r="A5339" t="inlineStr">
        <is>
          <t>NL-HaNA_1.01.02_3789_0026-page-51</t>
        </is>
      </c>
      <c r="B5339" t="inlineStr">
        <is>
          <t>NL-HaNA_1.01.02_3789_0026-column-3461-425-947-2861</t>
        </is>
      </c>
      <c r="C5339" t="inlineStr">
        <is>
          <t>continuation</t>
        </is>
      </c>
      <c r="D5339" t="n">
        <v>3534</v>
      </c>
      <c r="E5339" t="n">
        <v>2553</v>
      </c>
      <c r="F5339" t="inlineStr">
        <is>
          <t xml:space="preserve">    de om te sterven, versoeckende baar Hoogb</t>
        </is>
      </c>
      <c r="G5339">
        <f>HYPERLINK("https://images.diginfra.net/iiif/NL-HaNA_1.01.02/3789/NL-HaNA_1.01.02_3789_0026.jpg/3361,325,1147,3061/full/0/default.jpg", "iiif_url")</f>
        <v/>
      </c>
    </row>
    <row r="5340">
      <c r="A5340" t="inlineStr">
        <is>
          <t>NL-HaNA_1.01.02_3789_0026-page-51</t>
        </is>
      </c>
      <c r="B5340" t="inlineStr">
        <is>
          <t>NL-HaNA_1.01.02_3789_0026-column-3461-425-947-2861</t>
        </is>
      </c>
      <c r="C5340" t="inlineStr">
        <is>
          <t>continuation</t>
        </is>
      </c>
      <c r="D5340" t="n">
        <v>3536</v>
      </c>
      <c r="E5340" t="n">
        <v>2602</v>
      </c>
      <c r="F5340" t="inlineStr">
        <is>
          <t xml:space="preserve">    Mog. pardon voor twee voor deselve, de Raad</t>
        </is>
      </c>
      <c r="G5340">
        <f>HYPERLINK("https://images.diginfra.net/iiif/NL-HaNA_1.01.02/3789/NL-HaNA_1.01.02_3789_0026.jpg/3361,325,1147,3061/full/0/default.jpg", "iiif_url")</f>
        <v/>
      </c>
    </row>
    <row r="5341">
      <c r="A5341" t="inlineStr">
        <is>
          <t>NL-HaNA_1.01.02_3789_0026-page-51</t>
        </is>
      </c>
      <c r="B5341" t="inlineStr">
        <is>
          <t>NL-HaNA_1.01.02_3789_0026-column-3461-425-947-2861</t>
        </is>
      </c>
      <c r="C5341" t="inlineStr">
        <is>
          <t>continuation</t>
        </is>
      </c>
      <c r="D5341" t="n">
        <v>3541</v>
      </c>
      <c r="E5341" t="n">
        <v>2648</v>
      </c>
      <c r="F5341" t="inlineStr">
        <is>
          <t xml:space="preserve">    van Staate te adviseeren. 186.</t>
        </is>
      </c>
      <c r="G5341">
        <f>HYPERLINK("https://images.diginfra.net/iiif/NL-HaNA_1.01.02/3789/NL-HaNA_1.01.02_3789_0026.jpg/3361,325,1147,3061/full/0/default.jpg", "iiif_url")</f>
        <v/>
      </c>
    </row>
    <row r="5342">
      <c r="A5342" t="inlineStr">
        <is>
          <t>NL-HaNA_1.01.02_3789_0026-page-51</t>
        </is>
      </c>
      <c r="B5342" t="inlineStr">
        <is>
          <t>NL-HaNA_1.01.02_3789_0026-column-3461-425-947-2861</t>
        </is>
      </c>
      <c r="C5342" t="inlineStr">
        <is>
          <t>repeat_lemma</t>
        </is>
      </c>
      <c r="D5342" t="n">
        <v>3634</v>
      </c>
      <c r="E5342" t="n">
        <v>2695</v>
      </c>
      <c r="F5342" t="inlineStr">
        <is>
          <t xml:space="preserve">        wan Workom versoeck om pardon wee-</t>
        </is>
      </c>
      <c r="G5342">
        <f>HYPERLINK("https://images.diginfra.net/iiif/NL-HaNA_1.01.02/3789/NL-HaNA_1.01.02_3789_0026.jpg/3361,325,1147,3061/full/0/default.jpg", "iiif_url")</f>
        <v/>
      </c>
    </row>
    <row r="5343">
      <c r="A5343" t="inlineStr">
        <is>
          <t>NL-HaNA_1.01.02_3789_0026-page-51</t>
        </is>
      </c>
      <c r="B5343" t="inlineStr">
        <is>
          <t>NL-HaNA_1.01.02_3789_0026-column-3461-425-947-2861</t>
        </is>
      </c>
      <c r="C5343" t="inlineStr">
        <is>
          <t>continuation</t>
        </is>
      </c>
      <c r="D5343" t="n">
        <v>3539</v>
      </c>
      <c r="E5343" t="n">
        <v>2744</v>
      </c>
      <c r="F5343" t="inlineStr">
        <is>
          <t xml:space="preserve">    gens desertie, afgeweesen. 185.</t>
        </is>
      </c>
      <c r="G5343">
        <f>HYPERLINK("https://images.diginfra.net/iiif/NL-HaNA_1.01.02/3789/NL-HaNA_1.01.02_3789_0026.jpg/3361,325,1147,3061/full/0/default.jpg", "iiif_url")</f>
        <v/>
      </c>
    </row>
    <row r="5344">
      <c r="A5344" t="inlineStr">
        <is>
          <t>NL-HaNA_1.01.02_3789_0026-page-51</t>
        </is>
      </c>
      <c r="B5344" t="inlineStr">
        <is>
          <t>NL-HaNA_1.01.02_3789_0026-column-3461-425-947-2861</t>
        </is>
      </c>
      <c r="C5344" t="inlineStr">
        <is>
          <t>repeat_lemma</t>
        </is>
      </c>
      <c r="D5344" t="n">
        <v>3637</v>
      </c>
      <c r="E5344" t="n">
        <v>2796</v>
      </c>
      <c r="F5344" t="inlineStr">
        <is>
          <t xml:space="preserve">        gan Lynden drie maanden verlof , en</t>
        </is>
      </c>
      <c r="G5344">
        <f>HYPERLINK("https://images.diginfra.net/iiif/NL-HaNA_1.01.02/3789/NL-HaNA_1.01.02_3789_0026.jpg/3361,325,1147,3061/full/0/default.jpg", "iiif_url")</f>
        <v/>
      </c>
    </row>
    <row r="5345">
      <c r="A5345" t="inlineStr">
        <is>
          <t>NL-HaNA_1.01.02_3789_0026-page-51</t>
        </is>
      </c>
      <c r="B5345" t="inlineStr">
        <is>
          <t>NL-HaNA_1.01.02_3789_0026-column-3461-425-947-2861</t>
        </is>
      </c>
      <c r="C5345" t="inlineStr">
        <is>
          <t>continuation</t>
        </is>
      </c>
      <c r="D5345" t="n">
        <v>3545</v>
      </c>
      <c r="E5345" t="n">
        <v>2842</v>
      </c>
      <c r="F5345" t="inlineStr">
        <is>
          <t xml:space="preserve">    Commando aan den Major Lawick. 190.</t>
        </is>
      </c>
      <c r="G5345">
        <f>HYPERLINK("https://images.diginfra.net/iiif/NL-HaNA_1.01.02/3789/NL-HaNA_1.01.02_3789_0026.jpg/3361,325,1147,3061/full/0/default.jpg", "iiif_url")</f>
        <v/>
      </c>
    </row>
    <row r="5346">
      <c r="A5346" t="inlineStr">
        <is>
          <t>NL-HaNA_1.01.02_3789_0026-page-51</t>
        </is>
      </c>
      <c r="B5346" t="inlineStr">
        <is>
          <t>NL-HaNA_1.01.02_3789_0026-column-3461-425-947-2861</t>
        </is>
      </c>
      <c r="C5346" t="inlineStr">
        <is>
          <t>repeat_lemma</t>
        </is>
      </c>
      <c r="D5346" t="n">
        <v>3639</v>
      </c>
      <c r="E5346" t="n">
        <v>2893</v>
      </c>
      <c r="F5346" t="inlineStr">
        <is>
          <t xml:space="preserve">        Pasport voor Lemmens tot den uytvoer</t>
        </is>
      </c>
      <c r="G5346">
        <f>HYPERLINK("https://images.diginfra.net/iiif/NL-HaNA_1.01.02/3789/NL-HaNA_1.01.02_3789_0026.jpg/3361,325,1147,3061/full/0/default.jpg", "iiif_url")</f>
        <v/>
      </c>
    </row>
    <row r="5347">
      <c r="A5347" t="inlineStr">
        <is>
          <t>NL-HaNA_1.01.02_3789_0026-page-51</t>
        </is>
      </c>
      <c r="B5347" t="inlineStr">
        <is>
          <t>NL-HaNA_1.01.02_3789_0026-column-3461-425-947-2861</t>
        </is>
      </c>
      <c r="C5347" t="inlineStr">
        <is>
          <t>continuation</t>
        </is>
      </c>
      <c r="D5347" t="n">
        <v>3545</v>
      </c>
      <c r="E5347" t="n">
        <v>2938</v>
      </c>
      <c r="F5347" t="inlineStr">
        <is>
          <t xml:space="preserve">    van Munteeringe voor de Regimenten van</t>
        </is>
      </c>
      <c r="G5347">
        <f>HYPERLINK("https://images.diginfra.net/iiif/NL-HaNA_1.01.02/3789/NL-HaNA_1.01.02_3789_0026.jpg/3361,325,1147,3061/full/0/default.jpg", "iiif_url")</f>
        <v/>
      </c>
    </row>
    <row r="5348">
      <c r="A5348" t="inlineStr">
        <is>
          <t>NL-HaNA_1.01.02_3789_0026-page-51</t>
        </is>
      </c>
      <c r="B5348" t="inlineStr">
        <is>
          <t>NL-HaNA_1.01.02_3789_0026-column-3461-425-947-2861</t>
        </is>
      </c>
      <c r="C5348" t="inlineStr">
        <is>
          <t>continuation</t>
        </is>
      </c>
      <c r="D5348" t="n">
        <v>3548</v>
      </c>
      <c r="E5348" t="n">
        <v>2990</v>
      </c>
      <c r="F5348" t="inlineStr">
        <is>
          <t xml:space="preserve">    Prins Frekerick van Brandenburgh en Meu-</t>
        </is>
      </c>
      <c r="G5348">
        <f>HYPERLINK("https://images.diginfra.net/iiif/NL-HaNA_1.01.02/3789/NL-HaNA_1.01.02_3789_0026.jpg/3361,325,1147,3061/full/0/default.jpg", "iiif_url")</f>
        <v/>
      </c>
    </row>
    <row r="5349">
      <c r="A5349" t="inlineStr">
        <is>
          <t>NL-HaNA_1.01.02_3789_0026-page-51</t>
        </is>
      </c>
      <c r="B5349" t="inlineStr">
        <is>
          <t>NL-HaNA_1.01.02_3789_0026-column-3461-425-947-2861</t>
        </is>
      </c>
      <c r="C5349" t="inlineStr">
        <is>
          <t>continuation</t>
        </is>
      </c>
      <c r="D5349" t="n">
        <v>3545</v>
      </c>
      <c r="E5349" t="n">
        <v>3040</v>
      </c>
      <c r="F5349" t="inlineStr">
        <is>
          <t xml:space="preserve">    Jer na Doornick. 190.</t>
        </is>
      </c>
      <c r="G5349">
        <f>HYPERLINK("https://images.diginfra.net/iiif/NL-HaNA_1.01.02/3789/NL-HaNA_1.01.02_3789_0026.jpg/3361,325,1147,3061/full/0/default.jpg", "iiif_url")</f>
        <v/>
      </c>
    </row>
    <row r="5350">
      <c r="A5350" t="inlineStr">
        <is>
          <t>NL-HaNA_1.01.02_3789_0026-page-51</t>
        </is>
      </c>
      <c r="B5350" t="inlineStr">
        <is>
          <t>NL-HaNA_1.01.02_3789_0026-column-3461-425-947-2861</t>
        </is>
      </c>
      <c r="C5350" t="inlineStr">
        <is>
          <t>non_index_line</t>
        </is>
      </c>
      <c r="D5350" t="n">
        <v>3653</v>
      </c>
      <c r="E5350" t="n">
        <v>3087</v>
      </c>
      <c r="F5350" t="inlineStr">
        <is>
          <t xml:space="preserve">        Pasport voor Lemmens tot den uytvoer</t>
        </is>
      </c>
      <c r="G5350">
        <f>HYPERLINK("https://images.diginfra.net/iiif/NL-HaNA_1.01.02/3789/NL-HaNA_1.01.02_3789_0026.jpg/3361,325,1147,3061/full/0/default.jpg", "iiif_url")</f>
        <v/>
      </c>
    </row>
    <row r="5351">
      <c r="A5351" t="inlineStr">
        <is>
          <t>NL-HaNA_1.01.02_3789_0026-page-51</t>
        </is>
      </c>
      <c r="B5351" t="inlineStr">
        <is>
          <t>NL-HaNA_1.01.02_3789_0026-column-3461-425-947-2861</t>
        </is>
      </c>
      <c r="C5351" t="inlineStr">
        <is>
          <t>continuation</t>
        </is>
      </c>
      <c r="D5351" t="n">
        <v>3552</v>
      </c>
      <c r="E5351" t="n">
        <v>3132</v>
      </c>
      <c r="F5351" t="inlineStr">
        <is>
          <t xml:space="preserve">    van Monteeringe voor het Regiment van</t>
        </is>
      </c>
      <c r="G5351">
        <f>HYPERLINK("https://images.diginfra.net/iiif/NL-HaNA_1.01.02/3789/NL-HaNA_1.01.02_3789_0026.jpg/3361,325,1147,3061/full/0/default.jpg", "iiif_url")</f>
        <v/>
      </c>
    </row>
    <row r="5352">
      <c r="A5352" t="inlineStr">
        <is>
          <t>NL-HaNA_1.01.02_3789_0026-page-51</t>
        </is>
      </c>
      <c r="B5352" t="inlineStr">
        <is>
          <t>NL-HaNA_1.01.02_3789_0026-column-3461-425-947-2861</t>
        </is>
      </c>
      <c r="C5352" t="inlineStr">
        <is>
          <t>continuation</t>
        </is>
      </c>
      <c r="D5352" t="n">
        <v>3557</v>
      </c>
      <c r="E5352" t="n">
        <v>3178</v>
      </c>
      <c r="F5352" t="inlineStr">
        <is>
          <t xml:space="preserve">    vander Leytben na Meenen. 190.</t>
        </is>
      </c>
      <c r="G5352">
        <f>HYPERLINK("https://images.diginfra.net/iiif/NL-HaNA_1.01.02/3789/NL-HaNA_1.01.02_3789_0026.jpg/3361,325,1147,3061/full/0/default.jpg", "iiif_url")</f>
        <v/>
      </c>
    </row>
    <row r="5353">
      <c r="A5353" t="inlineStr">
        <is>
          <t>NL-HaNA_1.01.02_3789_0026-page-51</t>
        </is>
      </c>
      <c r="B5353" t="inlineStr">
        <is>
          <t>NL-HaNA_1.01.02_3789_0026-column-3461-425-947-2861</t>
        </is>
      </c>
      <c r="C5353" t="inlineStr">
        <is>
          <t>repeat_lemma</t>
        </is>
      </c>
      <c r="D5353" t="n">
        <v>3651</v>
      </c>
      <c r="E5353" t="n">
        <v>3229</v>
      </c>
      <c r="F5353" t="inlineStr">
        <is>
          <t xml:space="preserve">        des Rocgues, Pasport om eenige Goe-</t>
        </is>
      </c>
      <c r="G5353">
        <f>HYPERLINK("https://images.diginfra.net/iiif/NL-HaNA_1.01.02/3789/NL-HaNA_1.01.02_3789_0026.jpg/3361,325,1147,3061/full/0/default.jpg", "iiif_url")</f>
        <v/>
      </c>
    </row>
    <row r="5357">
      <c r="A5357" t="inlineStr">
        <is>
          <t>NL-HaNA_1.01.02_3789_0027-page-52</t>
        </is>
      </c>
      <c r="B5357" t="inlineStr">
        <is>
          <t>NL-HaNA_1.01.02_3789_0027-column-356-426-891-2890</t>
        </is>
      </c>
      <c r="C5357" t="inlineStr">
        <is>
          <t>continuation</t>
        </is>
      </c>
      <c r="D5357" t="n">
        <v>432</v>
      </c>
      <c r="E5357" t="n">
        <v>420</v>
      </c>
      <c r="F5357" t="inlineStr">
        <is>
          <t xml:space="preserve">    deren na Maastricht te moogen uytvoeren.</t>
        </is>
      </c>
      <c r="G5357">
        <f>HYPERLINK("https://images.diginfra.net/iiif/NL-HaNA_1.01.02/3789/NL-HaNA_1.01.02_3789_0027.jpg/256,326,1091,3090/full/0/default.jpg", "iiif_url")</f>
        <v/>
      </c>
    </row>
    <row r="5358">
      <c r="A5358" t="inlineStr">
        <is>
          <t>NL-HaNA_1.01.02_3789_0027-page-52</t>
        </is>
      </c>
      <c r="B5358" t="inlineStr">
        <is>
          <t>NL-HaNA_1.01.02_3789_0027-column-356-426-891-2890</t>
        </is>
      </c>
      <c r="C5358" t="inlineStr">
        <is>
          <t>continuation</t>
        </is>
      </c>
      <c r="D5358" t="n">
        <v>441</v>
      </c>
      <c r="E5358" t="n">
        <v>485</v>
      </c>
      <c r="F5358" t="inlineStr">
        <is>
          <t xml:space="preserve">    191.</t>
        </is>
      </c>
      <c r="G5358">
        <f>HYPERLINK("https://images.diginfra.net/iiif/NL-HaNA_1.01.02/3789/NL-HaNA_1.01.02_3789_0027.jpg/256,326,1091,3090/full/0/default.jpg", "iiif_url")</f>
        <v/>
      </c>
    </row>
    <row r="5359">
      <c r="A5359" t="inlineStr">
        <is>
          <t>NL-HaNA_1.01.02_3789_0027-page-52</t>
        </is>
      </c>
      <c r="B5359" t="inlineStr">
        <is>
          <t>NL-HaNA_1.01.02_3789_0027-column-356-426-891-2890</t>
        </is>
      </c>
      <c r="C5359" t="inlineStr">
        <is>
          <t>repeat_lemma</t>
        </is>
      </c>
      <c r="D5359" t="n">
        <v>536</v>
      </c>
      <c r="E5359" t="n">
        <v>514</v>
      </c>
      <c r="F5359" t="inlineStr">
        <is>
          <t xml:space="preserve">        Pasport voor den Prince van Holsteyn-</t>
        </is>
      </c>
      <c r="G5359">
        <f>HYPERLINK("https://images.diginfra.net/iiif/NL-HaNA_1.01.02/3789/NL-HaNA_1.01.02_3789_0027.jpg/256,326,1091,3090/full/0/default.jpg", "iiif_url")</f>
        <v/>
      </c>
    </row>
    <row r="5360">
      <c r="A5360" t="inlineStr">
        <is>
          <t>NL-HaNA_1.01.02_3789_0027-page-52</t>
        </is>
      </c>
      <c r="B5360" t="inlineStr">
        <is>
          <t>NL-HaNA_1.01.02_3789_0027-column-356-426-891-2890</t>
        </is>
      </c>
      <c r="C5360" t="inlineStr">
        <is>
          <t>continuation</t>
        </is>
      </c>
      <c r="D5360" t="n">
        <v>435</v>
      </c>
      <c r="E5360" t="n">
        <v>567</v>
      </c>
      <c r="F5360" t="inlineStr">
        <is>
          <t xml:space="preserve">    Beeck om met fijn Bagagie de. Rivieren te</t>
        </is>
      </c>
      <c r="G5360">
        <f>HYPERLINK("https://images.diginfra.net/iiif/NL-HaNA_1.01.02/3789/NL-HaNA_1.01.02_3789_0027.jpg/256,326,1091,3090/full/0/default.jpg", "iiif_url")</f>
        <v/>
      </c>
    </row>
    <row r="5361">
      <c r="A5361" t="inlineStr">
        <is>
          <t>NL-HaNA_1.01.02_3789_0027-page-52</t>
        </is>
      </c>
      <c r="B5361" t="inlineStr">
        <is>
          <t>NL-HaNA_1.01.02_3789_0027-column-356-426-891-2890</t>
        </is>
      </c>
      <c r="C5361" t="inlineStr">
        <is>
          <t>continuation</t>
        </is>
      </c>
      <c r="D5361" t="n">
        <v>430</v>
      </c>
      <c r="E5361" t="n">
        <v>614</v>
      </c>
      <c r="F5361" t="inlineStr">
        <is>
          <t xml:space="preserve">    moogen passeeren en repusseeren tot het vifi-</t>
        </is>
      </c>
      <c r="G5361">
        <f>HYPERLINK("https://images.diginfra.net/iiif/NL-HaNA_1.01.02/3789/NL-HaNA_1.01.02_3789_0027.jpg/256,326,1091,3090/full/0/default.jpg", "iiif_url")</f>
        <v/>
      </c>
    </row>
    <row r="5362">
      <c r="A5362" t="inlineStr">
        <is>
          <t>NL-HaNA_1.01.02_3789_0027-page-52</t>
        </is>
      </c>
      <c r="B5362" t="inlineStr">
        <is>
          <t>NL-HaNA_1.01.02_3789_0027-column-356-426-891-2890</t>
        </is>
      </c>
      <c r="C5362" t="inlineStr">
        <is>
          <t>continuation</t>
        </is>
      </c>
      <c r="D5362" t="n">
        <v>430</v>
      </c>
      <c r="E5362" t="n">
        <v>663</v>
      </c>
      <c r="F5362" t="inlineStr">
        <is>
          <t xml:space="preserve">    teeren der Guarnisoenen. 191.</t>
        </is>
      </c>
      <c r="G5362">
        <f>HYPERLINK("https://images.diginfra.net/iiif/NL-HaNA_1.01.02/3789/NL-HaNA_1.01.02_3789_0027.jpg/256,326,1091,3090/full/0/default.jpg", "iiif_url")</f>
        <v/>
      </c>
    </row>
    <row r="5363">
      <c r="A5363" t="inlineStr">
        <is>
          <t>NL-HaNA_1.01.02_3789_0027-page-52</t>
        </is>
      </c>
      <c r="B5363" t="inlineStr">
        <is>
          <t>NL-HaNA_1.01.02_3789_0027-column-356-426-891-2890</t>
        </is>
      </c>
      <c r="C5363" t="inlineStr">
        <is>
          <t>repeat_lemma</t>
        </is>
      </c>
      <c r="D5363" t="n">
        <v>536</v>
      </c>
      <c r="E5363" t="n">
        <v>714</v>
      </c>
      <c r="F5363" t="inlineStr">
        <is>
          <t xml:space="preserve">        Pasport voor Pos, tot den uytvoer van</t>
        </is>
      </c>
      <c r="G5363">
        <f>HYPERLINK("https://images.diginfra.net/iiif/NL-HaNA_1.01.02/3789/NL-HaNA_1.01.02_3789_0027.jpg/256,326,1091,3090/full/0/default.jpg", "iiif_url")</f>
        <v/>
      </c>
    </row>
    <row r="5364">
      <c r="A5364" t="inlineStr">
        <is>
          <t>NL-HaNA_1.01.02_3789_0027-page-52</t>
        </is>
      </c>
      <c r="B5364" t="inlineStr">
        <is>
          <t>NL-HaNA_1.01.02_3789_0027-column-356-426-891-2890</t>
        </is>
      </c>
      <c r="C5364" t="inlineStr">
        <is>
          <t>continuation</t>
        </is>
      </c>
      <c r="D5364" t="n">
        <v>432</v>
      </c>
      <c r="E5364" t="n">
        <v>762</v>
      </c>
      <c r="F5364" t="inlineStr">
        <is>
          <t xml:space="preserve">    Monteeringe vour het Regiment van den Ba-</t>
        </is>
      </c>
      <c r="G5364">
        <f>HYPERLINK("https://images.diginfra.net/iiif/NL-HaNA_1.01.02/3789/NL-HaNA_1.01.02_3789_0027.jpg/256,326,1091,3090/full/0/default.jpg", "iiif_url")</f>
        <v/>
      </c>
    </row>
    <row r="5365">
      <c r="A5365" t="inlineStr">
        <is>
          <t>NL-HaNA_1.01.02_3789_0027-page-52</t>
        </is>
      </c>
      <c r="B5365" t="inlineStr">
        <is>
          <t>NL-HaNA_1.01.02_3789_0027-column-356-426-891-2890</t>
        </is>
      </c>
      <c r="C5365" t="inlineStr">
        <is>
          <t>continuation</t>
        </is>
      </c>
      <c r="D5365" t="n">
        <v>430</v>
      </c>
      <c r="E5365" t="n">
        <v>806</v>
      </c>
      <c r="F5365" t="inlineStr">
        <is>
          <t xml:space="preserve">    ron van Rossum na Tperen. 204.</t>
        </is>
      </c>
      <c r="G5365">
        <f>HYPERLINK("https://images.diginfra.net/iiif/NL-HaNA_1.01.02/3789/NL-HaNA_1.01.02_3789_0027.jpg/256,326,1091,3090/full/0/default.jpg", "iiif_url")</f>
        <v/>
      </c>
    </row>
    <row r="5366">
      <c r="A5366" t="inlineStr">
        <is>
          <t>NL-HaNA_1.01.02_3789_0027-page-52</t>
        </is>
      </c>
      <c r="B5366" t="inlineStr">
        <is>
          <t>NL-HaNA_1.01.02_3789_0027-column-356-426-891-2890</t>
        </is>
      </c>
      <c r="C5366" t="inlineStr">
        <is>
          <t>repeat_lemma</t>
        </is>
      </c>
      <c r="D5366" t="n">
        <v>531</v>
      </c>
      <c r="E5366" t="n">
        <v>860</v>
      </c>
      <c r="F5366" t="inlineStr">
        <is>
          <t xml:space="preserve">        Prince van Luyck antwoordt op haar</t>
        </is>
      </c>
      <c r="G5366">
        <f>HYPERLINK("https://images.diginfra.net/iiif/NL-HaNA_1.01.02/3789/NL-HaNA_1.01.02_3789_0027.jpg/256,326,1091,3090/full/0/default.jpg", "iiif_url")</f>
        <v/>
      </c>
    </row>
    <row r="5367">
      <c r="A5367" t="inlineStr">
        <is>
          <t>NL-HaNA_1.01.02_3789_0027-page-52</t>
        </is>
      </c>
      <c r="B5367" t="inlineStr">
        <is>
          <t>NL-HaNA_1.01.02_3789_0027-column-356-426-891-2890</t>
        </is>
      </c>
      <c r="C5367" t="inlineStr">
        <is>
          <t>continuation</t>
        </is>
      </c>
      <c r="D5367" t="n">
        <v>428</v>
      </c>
      <c r="E5367" t="n">
        <v>904</v>
      </c>
      <c r="F5367" t="inlineStr">
        <is>
          <t xml:space="preserve">    Hoogb Mog. Missive raakende de passagie</t>
        </is>
      </c>
      <c r="G5367">
        <f>HYPERLINK("https://images.diginfra.net/iiif/NL-HaNA_1.01.02/3789/NL-HaNA_1.01.02_3789_0027.jpg/256,326,1091,3090/full/0/default.jpg", "iiif_url")</f>
        <v/>
      </c>
    </row>
    <row r="5368">
      <c r="A5368" t="inlineStr">
        <is>
          <t>NL-HaNA_1.01.02_3789_0027-page-52</t>
        </is>
      </c>
      <c r="B5368" t="inlineStr">
        <is>
          <t>NL-HaNA_1.01.02_3789_0027-column-356-426-891-2890</t>
        </is>
      </c>
      <c r="C5368" t="inlineStr">
        <is>
          <t>continuation</t>
        </is>
      </c>
      <c r="D5368" t="n">
        <v>428</v>
      </c>
      <c r="E5368" t="n">
        <v>952</v>
      </c>
      <c r="F5368" t="inlineStr">
        <is>
          <t xml:space="preserve">    van het Regiment van Vilattes van Maa-</t>
        </is>
      </c>
      <c r="G5368">
        <f>HYPERLINK("https://images.diginfra.net/iiif/NL-HaNA_1.01.02/3789/NL-HaNA_1.01.02_3789_0027.jpg/256,326,1091,3090/full/0/default.jpg", "iiif_url")</f>
        <v/>
      </c>
    </row>
    <row r="5369">
      <c r="A5369" t="inlineStr">
        <is>
          <t>NL-HaNA_1.01.02_3789_0027-page-52</t>
        </is>
      </c>
      <c r="B5369" t="inlineStr">
        <is>
          <t>NL-HaNA_1.01.02_3789_0027-column-356-426-891-2890</t>
        </is>
      </c>
      <c r="C5369" t="inlineStr">
        <is>
          <t>continuation</t>
        </is>
      </c>
      <c r="D5369" t="n">
        <v>423</v>
      </c>
      <c r="E5369" t="n">
        <v>1002</v>
      </c>
      <c r="F5369" t="inlineStr">
        <is>
          <t xml:space="preserve">    stricht na de Graave. 211.</t>
        </is>
      </c>
      <c r="G5369">
        <f>HYPERLINK("https://images.diginfra.net/iiif/NL-HaNA_1.01.02/3789/NL-HaNA_1.01.02_3789_0027.jpg/256,326,1091,3090/full/0/default.jpg", "iiif_url")</f>
        <v/>
      </c>
    </row>
    <row r="5370">
      <c r="A5370" t="inlineStr">
        <is>
          <t>NL-HaNA_1.01.02_3789_0027-page-52</t>
        </is>
      </c>
      <c r="B5370" t="inlineStr">
        <is>
          <t>NL-HaNA_1.01.02_3789_0027-column-356-426-891-2890</t>
        </is>
      </c>
      <c r="C5370" t="inlineStr">
        <is>
          <t>repeat_lemma</t>
        </is>
      </c>
      <c r="D5370" t="n">
        <v>533</v>
      </c>
      <c r="E5370" t="n">
        <v>1049</v>
      </c>
      <c r="F5370" t="inlineStr">
        <is>
          <t xml:space="preserve">        Nassau la Lecq, notificeerende dat een</t>
        </is>
      </c>
      <c r="G5370">
        <f>HYPERLINK("https://images.diginfra.net/iiif/NL-HaNA_1.01.02/3789/NL-HaNA_1.01.02_3789_0027.jpg/256,326,1091,3090/full/0/default.jpg", "iiif_url")</f>
        <v/>
      </c>
    </row>
    <row r="5371">
      <c r="A5371" t="inlineStr">
        <is>
          <t>NL-HaNA_1.01.02_3789_0027-page-52</t>
        </is>
      </c>
      <c r="B5371" t="inlineStr">
        <is>
          <t>NL-HaNA_1.01.02_3789_0027-column-356-426-891-2890</t>
        </is>
      </c>
      <c r="C5371" t="inlineStr">
        <is>
          <t>continuation</t>
        </is>
      </c>
      <c r="D5371" t="n">
        <v>425</v>
      </c>
      <c r="E5371" t="n">
        <v>1094</v>
      </c>
      <c r="F5371" t="inlineStr">
        <is>
          <t xml:space="preserve">    Soldaat een ander doodtgestoocken hebbende,</t>
        </is>
      </c>
      <c r="G5371">
        <f>HYPERLINK("https://images.diginfra.net/iiif/NL-HaNA_1.01.02/3789/NL-HaNA_1.01.02_3789_0027.jpg/256,326,1091,3090/full/0/default.jpg", "iiif_url")</f>
        <v/>
      </c>
    </row>
    <row r="5372">
      <c r="A5372" t="inlineStr">
        <is>
          <t>NL-HaNA_1.01.02_3789_0027-page-52</t>
        </is>
      </c>
      <c r="B5372" t="inlineStr">
        <is>
          <t>NL-HaNA_1.01.02_3789_0027-column-356-426-891-2890</t>
        </is>
      </c>
      <c r="C5372" t="inlineStr">
        <is>
          <t>continuation</t>
        </is>
      </c>
      <c r="D5372" t="n">
        <v>423</v>
      </c>
      <c r="E5372" t="n">
        <v>1143</v>
      </c>
      <c r="F5372" t="inlineStr">
        <is>
          <t xml:space="preserve">    gevlught was in bet Klooster der Gapucy-</t>
        </is>
      </c>
      <c r="G5372">
        <f>HYPERLINK("https://images.diginfra.net/iiif/NL-HaNA_1.01.02/3789/NL-HaNA_1.01.02_3789_0027.jpg/256,326,1091,3090/full/0/default.jpg", "iiif_url")</f>
        <v/>
      </c>
    </row>
    <row r="5373">
      <c r="A5373" t="inlineStr">
        <is>
          <t>NL-HaNA_1.01.02_3789_0027-page-52</t>
        </is>
      </c>
      <c r="B5373" t="inlineStr">
        <is>
          <t>NL-HaNA_1.01.02_3789_0027-column-356-426-891-2890</t>
        </is>
      </c>
      <c r="C5373" t="inlineStr">
        <is>
          <t>continuation</t>
        </is>
      </c>
      <c r="D5373" t="n">
        <v>425</v>
      </c>
      <c r="E5373" t="n">
        <v>1189</v>
      </c>
      <c r="F5373" t="inlineStr">
        <is>
          <t xml:space="preserve">    nen, en dat het met Schildtiwaghten hadt doen</t>
        </is>
      </c>
      <c r="G5373">
        <f>HYPERLINK("https://images.diginfra.net/iiif/NL-HaNA_1.01.02/3789/NL-HaNA_1.01.02_3789_0027.jpg/256,326,1091,3090/full/0/default.jpg", "iiif_url")</f>
        <v/>
      </c>
    </row>
    <row r="5374">
      <c r="A5374" t="inlineStr">
        <is>
          <t>NL-HaNA_1.01.02_3789_0027-page-52</t>
        </is>
      </c>
      <c r="B5374" t="inlineStr">
        <is>
          <t>NL-HaNA_1.01.02_3789_0027-column-356-426-891-2890</t>
        </is>
      </c>
      <c r="C5374" t="inlineStr">
        <is>
          <t>continuation</t>
        </is>
      </c>
      <c r="D5374" t="n">
        <v>423</v>
      </c>
      <c r="E5374" t="n">
        <v>1241</v>
      </c>
      <c r="F5374" t="inlineStr">
        <is>
          <t xml:space="preserve">    omsetten, te examineeren. 211.</t>
        </is>
      </c>
      <c r="G5374">
        <f>HYPERLINK("https://images.diginfra.net/iiif/NL-HaNA_1.01.02/3789/NL-HaNA_1.01.02_3789_0027.jpg/256,326,1091,3090/full/0/default.jpg", "iiif_url")</f>
        <v/>
      </c>
    </row>
    <row r="5375">
      <c r="A5375" t="inlineStr">
        <is>
          <t>NL-HaNA_1.01.02_3789_0027-page-52</t>
        </is>
      </c>
      <c r="B5375" t="inlineStr">
        <is>
          <t>NL-HaNA_1.01.02_3789_0027-column-356-426-891-2890</t>
        </is>
      </c>
      <c r="C5375" t="inlineStr">
        <is>
          <t>repeat_lemma</t>
        </is>
      </c>
      <c r="D5375" t="n">
        <v>524</v>
      </c>
      <c r="E5375" t="n">
        <v>1288</v>
      </c>
      <c r="F5375" t="inlineStr">
        <is>
          <t xml:space="preserve">        advis op het versoeck van den Kryghs-</t>
        </is>
      </c>
      <c r="G5375">
        <f>HYPERLINK("https://images.diginfra.net/iiif/NL-HaNA_1.01.02/3789/NL-HaNA_1.01.02_3789_0027.jpg/256,326,1091,3090/full/0/default.jpg", "iiif_url")</f>
        <v/>
      </c>
    </row>
    <row r="5376">
      <c r="A5376" t="inlineStr">
        <is>
          <t>NL-HaNA_1.01.02_3789_0027-page-52</t>
        </is>
      </c>
      <c r="B5376" t="inlineStr">
        <is>
          <t>NL-HaNA_1.01.02_3789_0027-column-356-426-891-2890</t>
        </is>
      </c>
      <c r="C5376" t="inlineStr">
        <is>
          <t>continuation</t>
        </is>
      </c>
      <c r="D5376" t="n">
        <v>421</v>
      </c>
      <c r="E5376" t="n">
        <v>1335</v>
      </c>
      <c r="F5376" t="inlineStr">
        <is>
          <t xml:space="preserve">    raadt van Namen , en Leseler en Bolman</t>
        </is>
      </c>
      <c r="G5376">
        <f>HYPERLINK("https://images.diginfra.net/iiif/NL-HaNA_1.01.02/3789/NL-HaNA_1.01.02_3789_0027.jpg/256,326,1091,3090/full/0/default.jpg", "iiif_url")</f>
        <v/>
      </c>
    </row>
    <row r="5377">
      <c r="A5377" t="inlineStr">
        <is>
          <t>NL-HaNA_1.01.02_3789_0027-page-52</t>
        </is>
      </c>
      <c r="B5377" t="inlineStr">
        <is>
          <t>NL-HaNA_1.01.02_3789_0027-column-356-426-891-2890</t>
        </is>
      </c>
      <c r="C5377" t="inlineStr">
        <is>
          <t>continuation</t>
        </is>
      </c>
      <c r="D5377" t="n">
        <v>418</v>
      </c>
      <c r="E5377" t="n">
        <v>1388</v>
      </c>
      <c r="F5377" t="inlineStr">
        <is>
          <t xml:space="preserve">    pardon, wegens desertie doch een straffe ter</t>
        </is>
      </c>
      <c r="G5377">
        <f>HYPERLINK("https://images.diginfra.net/iiif/NL-HaNA_1.01.02/3789/NL-HaNA_1.01.02_3789_0027.jpg/256,326,1091,3090/full/0/default.jpg", "iiif_url")</f>
        <v/>
      </c>
    </row>
    <row r="5378">
      <c r="A5378" t="inlineStr">
        <is>
          <t>NL-HaNA_1.01.02_3789_0027-page-52</t>
        </is>
      </c>
      <c r="B5378" t="inlineStr">
        <is>
          <t>NL-HaNA_1.01.02_3789_0027-column-356-426-891-2890</t>
        </is>
      </c>
      <c r="C5378" t="inlineStr">
        <is>
          <t>continuation</t>
        </is>
      </c>
      <c r="D5378" t="n">
        <v>418</v>
      </c>
      <c r="E5378" t="n">
        <v>1428</v>
      </c>
      <c r="F5378" t="inlineStr">
        <is>
          <t xml:space="preserve">    arbitrage van den Kryghsraadt beneeden ce</t>
        </is>
      </c>
      <c r="G5378">
        <f>HYPERLINK("https://images.diginfra.net/iiif/NL-HaNA_1.01.02/3789/NL-HaNA_1.01.02_3789_0027.jpg/256,326,1091,3090/full/0/default.jpg", "iiif_url")</f>
        <v/>
      </c>
    </row>
    <row r="5379">
      <c r="A5379" t="inlineStr">
        <is>
          <t>NL-HaNA_1.01.02_3789_0027-page-52</t>
        </is>
      </c>
      <c r="B5379" t="inlineStr">
        <is>
          <t>NL-HaNA_1.01.02_3789_0027-column-356-426-891-2890</t>
        </is>
      </c>
      <c r="C5379" t="inlineStr">
        <is>
          <t>continuation</t>
        </is>
      </c>
      <c r="D5379" t="n">
        <v>421</v>
      </c>
      <c r="E5379" t="n">
        <v>1481</v>
      </c>
      <c r="F5379" t="inlineStr">
        <is>
          <t xml:space="preserve">    doodt. 218.</t>
        </is>
      </c>
      <c r="G5379">
        <f>HYPERLINK("https://images.diginfra.net/iiif/NL-HaNA_1.01.02/3789/NL-HaNA_1.01.02_3789_0027.jpg/256,326,1091,3090/full/0/default.jpg", "iiif_url")</f>
        <v/>
      </c>
    </row>
    <row r="5380">
      <c r="A5380" t="inlineStr">
        <is>
          <t>NL-HaNA_1.01.02_3789_0027-page-52</t>
        </is>
      </c>
      <c r="B5380" t="inlineStr">
        <is>
          <t>NL-HaNA_1.01.02_3789_0027-column-356-426-891-2890</t>
        </is>
      </c>
      <c r="C5380" t="inlineStr">
        <is>
          <t>repeat_lemma</t>
        </is>
      </c>
      <c r="D5380" t="n">
        <v>522</v>
      </c>
      <c r="E5380" t="n">
        <v>1527</v>
      </c>
      <c r="F5380" t="inlineStr">
        <is>
          <t xml:space="preserve">        Pasport voor Duikinch tot den uytvoer</t>
        </is>
      </c>
      <c r="G5380">
        <f>HYPERLINK("https://images.diginfra.net/iiif/NL-HaNA_1.01.02/3789/NL-HaNA_1.01.02_3789_0027.jpg/256,326,1091,3090/full/0/default.jpg", "iiif_url")</f>
        <v/>
      </c>
    </row>
    <row r="5381">
      <c r="A5381" t="inlineStr">
        <is>
          <t>NL-HaNA_1.01.02_3789_0027-page-52</t>
        </is>
      </c>
      <c r="B5381" t="inlineStr">
        <is>
          <t>NL-HaNA_1.01.02_3789_0027-column-356-426-891-2890</t>
        </is>
      </c>
      <c r="C5381" t="inlineStr">
        <is>
          <t>continuation</t>
        </is>
      </c>
      <c r="D5381" t="n">
        <v>421</v>
      </c>
      <c r="E5381" t="n">
        <v>1581</v>
      </c>
      <c r="F5381" t="inlineStr">
        <is>
          <t xml:space="preserve">    van Monteeringe voor het Regiment van</t>
        </is>
      </c>
      <c r="G5381">
        <f>HYPERLINK("https://images.diginfra.net/iiif/NL-HaNA_1.01.02/3789/NL-HaNA_1.01.02_3789_0027.jpg/256,326,1091,3090/full/0/default.jpg", "iiif_url")</f>
        <v/>
      </c>
    </row>
    <row r="5382">
      <c r="A5382" t="inlineStr">
        <is>
          <t>NL-HaNA_1.01.02_3789_0027-page-52</t>
        </is>
      </c>
      <c r="B5382" t="inlineStr">
        <is>
          <t>NL-HaNA_1.01.02_3789_0027-column-356-426-891-2890</t>
        </is>
      </c>
      <c r="C5382" t="inlineStr">
        <is>
          <t>continuation</t>
        </is>
      </c>
      <c r="D5382" t="n">
        <v>416</v>
      </c>
      <c r="E5382" t="n">
        <v>1625</v>
      </c>
      <c r="F5382" t="inlineStr">
        <is>
          <t xml:space="preserve">    Maulert na Venlo. 219.</t>
        </is>
      </c>
      <c r="G5382">
        <f>HYPERLINK("https://images.diginfra.net/iiif/NL-HaNA_1.01.02/3789/NL-HaNA_1.01.02_3789_0027.jpg/256,326,1091,3090/full/0/default.jpg", "iiif_url")</f>
        <v/>
      </c>
    </row>
    <row r="5383">
      <c r="A5383" t="inlineStr">
        <is>
          <t>NL-HaNA_1.01.02_3789_0027-page-52</t>
        </is>
      </c>
      <c r="B5383" t="inlineStr">
        <is>
          <t>NL-HaNA_1.01.02_3789_0027-column-356-426-891-2890</t>
        </is>
      </c>
      <c r="C5383" t="inlineStr">
        <is>
          <t>repeat_lemma</t>
        </is>
      </c>
      <c r="D5383" t="n">
        <v>522</v>
      </c>
      <c r="E5383" t="n">
        <v>1671</v>
      </c>
      <c r="F5383" t="inlineStr">
        <is>
          <t xml:space="preserve">        Pasport voor Badde tot den uytvoer</t>
        </is>
      </c>
      <c r="G5383">
        <f>HYPERLINK("https://images.diginfra.net/iiif/NL-HaNA_1.01.02/3789/NL-HaNA_1.01.02_3789_0027.jpg/256,326,1091,3090/full/0/default.jpg", "iiif_url")</f>
        <v/>
      </c>
    </row>
    <row r="5384">
      <c r="A5384" t="inlineStr">
        <is>
          <t>NL-HaNA_1.01.02_3789_0027-page-52</t>
        </is>
      </c>
      <c r="B5384" t="inlineStr">
        <is>
          <t>NL-HaNA_1.01.02_3789_0027-column-356-426-891-2890</t>
        </is>
      </c>
      <c r="C5384" t="inlineStr">
        <is>
          <t>continuation</t>
        </is>
      </c>
      <c r="D5384" t="n">
        <v>414</v>
      </c>
      <c r="E5384" t="n">
        <v>1721</v>
      </c>
      <c r="F5384" t="inlineStr">
        <is>
          <t xml:space="preserve">    van Monteeringe voor het Regiment van den</t>
        </is>
      </c>
      <c r="G5384">
        <f>HYPERLINK("https://images.diginfra.net/iiif/NL-HaNA_1.01.02/3789/NL-HaNA_1.01.02_3789_0027.jpg/256,326,1091,3090/full/0/default.jpg", "iiif_url")</f>
        <v/>
      </c>
    </row>
    <row r="5385">
      <c r="A5385" t="inlineStr">
        <is>
          <t>NL-HaNA_1.01.02_3789_0027-page-52</t>
        </is>
      </c>
      <c r="B5385" t="inlineStr">
        <is>
          <t>NL-HaNA_1.01.02_3789_0027-column-356-426-891-2890</t>
        </is>
      </c>
      <c r="C5385" t="inlineStr">
        <is>
          <t>continuation</t>
        </is>
      </c>
      <c r="D5385" t="n">
        <v>418</v>
      </c>
      <c r="E5385" t="n">
        <v>1765</v>
      </c>
      <c r="F5385" t="inlineStr">
        <is>
          <t xml:space="preserve">    Baron Bentinck. 235.</t>
        </is>
      </c>
      <c r="G5385">
        <f>HYPERLINK("https://images.diginfra.net/iiif/NL-HaNA_1.01.02/3789/NL-HaNA_1.01.02_3789_0027.jpg/256,326,1091,3090/full/0/default.jpg", "iiif_url")</f>
        <v/>
      </c>
    </row>
    <row r="5386">
      <c r="A5386" t="inlineStr">
        <is>
          <t>NL-HaNA_1.01.02_3789_0027-page-52</t>
        </is>
      </c>
      <c r="B5386" t="inlineStr">
        <is>
          <t>NL-HaNA_1.01.02_3789_0027-column-356-426-891-2890</t>
        </is>
      </c>
      <c r="C5386" t="inlineStr">
        <is>
          <t>repeat_lemma</t>
        </is>
      </c>
      <c r="D5386" t="n">
        <v>522</v>
      </c>
      <c r="E5386" t="n">
        <v>1810</v>
      </c>
      <c r="F5386" t="inlineStr">
        <is>
          <t xml:space="preserve">        Doys , notificeerende dat bet Regiment</t>
        </is>
      </c>
      <c r="G5386">
        <f>HYPERLINK("https://images.diginfra.net/iiif/NL-HaNA_1.01.02/3789/NL-HaNA_1.01.02_3789_0027.jpg/256,326,1091,3090/full/0/default.jpg", "iiif_url")</f>
        <v/>
      </c>
    </row>
    <row r="5387">
      <c r="A5387" t="inlineStr">
        <is>
          <t>NL-HaNA_1.01.02_3789_0027-page-52</t>
        </is>
      </c>
      <c r="B5387" t="inlineStr">
        <is>
          <t>NL-HaNA_1.01.02_3789_0027-column-356-426-891-2890</t>
        </is>
      </c>
      <c r="C5387" t="inlineStr">
        <is>
          <t>continuation</t>
        </is>
      </c>
      <c r="D5387" t="n">
        <v>414</v>
      </c>
      <c r="E5387" t="n">
        <v>1866</v>
      </c>
      <c r="F5387" t="inlineStr">
        <is>
          <t xml:space="preserve">    van Vilattes na de Graave vertrocken was.</t>
        </is>
      </c>
      <c r="G5387">
        <f>HYPERLINK("https://images.diginfra.net/iiif/NL-HaNA_1.01.02/3789/NL-HaNA_1.01.02_3789_0027.jpg/256,326,1091,3090/full/0/default.jpg", "iiif_url")</f>
        <v/>
      </c>
    </row>
    <row r="5388">
      <c r="A5388" t="inlineStr">
        <is>
          <t>NL-HaNA_1.01.02_3789_0027-page-52</t>
        </is>
      </c>
      <c r="B5388" t="inlineStr">
        <is>
          <t>NL-HaNA_1.01.02_3789_0027-column-356-426-891-2890</t>
        </is>
      </c>
      <c r="C5388" t="inlineStr">
        <is>
          <t>continuation</t>
        </is>
      </c>
      <c r="D5388" t="n">
        <v>421</v>
      </c>
      <c r="E5388" t="n">
        <v>1925</v>
      </c>
      <c r="F5388" t="inlineStr">
        <is>
          <t xml:space="preserve">    237.</t>
        </is>
      </c>
      <c r="G5388">
        <f>HYPERLINK("https://images.diginfra.net/iiif/NL-HaNA_1.01.02/3789/NL-HaNA_1.01.02_3789_0027.jpg/256,326,1091,3090/full/0/default.jpg", "iiif_url")</f>
        <v/>
      </c>
    </row>
    <row r="5389">
      <c r="A5389" t="inlineStr">
        <is>
          <t>NL-HaNA_1.01.02_3789_0027-page-52</t>
        </is>
      </c>
      <c r="B5389" t="inlineStr">
        <is>
          <t>NL-HaNA_1.01.02_3789_0027-column-356-426-891-2890</t>
        </is>
      </c>
      <c r="C5389" t="inlineStr">
        <is>
          <t>repeat_lemma</t>
        </is>
      </c>
      <c r="D5389" t="n">
        <v>515</v>
      </c>
      <c r="E5389" t="n">
        <v>1964</v>
      </c>
      <c r="F5389" t="inlineStr">
        <is>
          <t xml:space="preserve">        Pasport voor Lemmens tot den uytvoer</t>
        </is>
      </c>
      <c r="G5389">
        <f>HYPERLINK("https://images.diginfra.net/iiif/NL-HaNA_1.01.02/3789/NL-HaNA_1.01.02_3789_0027.jpg/256,326,1091,3090/full/0/default.jpg", "iiif_url")</f>
        <v/>
      </c>
    </row>
    <row r="5390">
      <c r="A5390" t="inlineStr">
        <is>
          <t>NL-HaNA_1.01.02_3789_0027-page-52</t>
        </is>
      </c>
      <c r="B5390" t="inlineStr">
        <is>
          <t>NL-HaNA_1.01.02_3789_0027-column-356-426-891-2890</t>
        </is>
      </c>
      <c r="C5390" t="inlineStr">
        <is>
          <t>continuation</t>
        </is>
      </c>
      <c r="D5390" t="n">
        <v>412</v>
      </c>
      <c r="E5390" t="n">
        <v>2011</v>
      </c>
      <c r="F5390" t="inlineStr">
        <is>
          <t xml:space="preserve">    var Monteeringe voor het Regiment van den</t>
        </is>
      </c>
      <c r="G5390">
        <f>HYPERLINK("https://images.diginfra.net/iiif/NL-HaNA_1.01.02/3789/NL-HaNA_1.01.02_3789_0027.jpg/256,326,1091,3090/full/0/default.jpg", "iiif_url")</f>
        <v/>
      </c>
    </row>
    <row r="5391">
      <c r="A5391" t="inlineStr">
        <is>
          <t>NL-HaNA_1.01.02_3789_0027-page-52</t>
        </is>
      </c>
      <c r="B5391" t="inlineStr">
        <is>
          <t>NL-HaNA_1.01.02_3789_0027-column-356-426-891-2890</t>
        </is>
      </c>
      <c r="C5391" t="inlineStr">
        <is>
          <t>continuation</t>
        </is>
      </c>
      <c r="D5391" t="n">
        <v>414</v>
      </c>
      <c r="E5391" t="n">
        <v>2060</v>
      </c>
      <c r="F5391" t="inlineStr">
        <is>
          <t xml:space="preserve">    Baron van Rechteren na Namen. 238.</t>
        </is>
      </c>
      <c r="G5391">
        <f>HYPERLINK("https://images.diginfra.net/iiif/NL-HaNA_1.01.02/3789/NL-HaNA_1.01.02_3789_0027.jpg/256,326,1091,3090/full/0/default.jpg", "iiif_url")</f>
        <v/>
      </c>
    </row>
    <row r="5392">
      <c r="A5392" t="inlineStr">
        <is>
          <t>NL-HaNA_1.01.02_3789_0027-page-52</t>
        </is>
      </c>
      <c r="B5392" t="inlineStr">
        <is>
          <t>NL-HaNA_1.01.02_3789_0027-column-356-426-891-2890</t>
        </is>
      </c>
      <c r="C5392" t="inlineStr">
        <is>
          <t>repeat_lemma</t>
        </is>
      </c>
      <c r="D5392" t="n">
        <v>536</v>
      </c>
      <c r="E5392" t="n">
        <v>2104</v>
      </c>
      <c r="F5392" t="inlineStr">
        <is>
          <t xml:space="preserve">        Pasport voor Lemmens tot den uyt-</t>
        </is>
      </c>
      <c r="G5392">
        <f>HYPERLINK("https://images.diginfra.net/iiif/NL-HaNA_1.01.02/3789/NL-HaNA_1.01.02_3789_0027.jpg/256,326,1091,3090/full/0/default.jpg", "iiif_url")</f>
        <v/>
      </c>
    </row>
    <row r="5393">
      <c r="A5393" t="inlineStr">
        <is>
          <t>NL-HaNA_1.01.02_3789_0027-page-52</t>
        </is>
      </c>
      <c r="B5393" t="inlineStr">
        <is>
          <t>NL-HaNA_1.01.02_3789_0027-column-356-426-891-2890</t>
        </is>
      </c>
      <c r="C5393" t="inlineStr">
        <is>
          <t>continuation</t>
        </is>
      </c>
      <c r="D5393" t="n">
        <v>412</v>
      </c>
      <c r="E5393" t="n">
        <v>2156</v>
      </c>
      <c r="F5393" t="inlineStr">
        <is>
          <t xml:space="preserve">    voer van Monteeringe voor het Regiment</t>
        </is>
      </c>
      <c r="G5393">
        <f>HYPERLINK("https://images.diginfra.net/iiif/NL-HaNA_1.01.02/3789/NL-HaNA_1.01.02_3789_0027.jpg/256,326,1091,3090/full/0/default.jpg", "iiif_url")</f>
        <v/>
      </c>
    </row>
    <row r="5394">
      <c r="A5394" t="inlineStr">
        <is>
          <t>NL-HaNA_1.01.02_3789_0027-page-52</t>
        </is>
      </c>
      <c r="B5394" t="inlineStr">
        <is>
          <t>NL-HaNA_1.01.02_3789_0027-column-356-426-891-2890</t>
        </is>
      </c>
      <c r="C5394" t="inlineStr">
        <is>
          <t>continuation</t>
        </is>
      </c>
      <c r="D5394" t="n">
        <v>412</v>
      </c>
      <c r="E5394" t="n">
        <v>2201</v>
      </c>
      <c r="F5394" t="inlineStr">
        <is>
          <t xml:space="preserve">    van den Collonel de Gumoens naar Tperen.</t>
        </is>
      </c>
      <c r="G5394">
        <f>HYPERLINK("https://images.diginfra.net/iiif/NL-HaNA_1.01.02/3789/NL-HaNA_1.01.02_3789_0027.jpg/256,326,1091,3090/full/0/default.jpg", "iiif_url")</f>
        <v/>
      </c>
    </row>
    <row r="5395">
      <c r="A5395" t="inlineStr">
        <is>
          <t>NL-HaNA_1.01.02_3789_0027-page-52</t>
        </is>
      </c>
      <c r="B5395" t="inlineStr">
        <is>
          <t>NL-HaNA_1.01.02_3789_0027-column-356-426-891-2890</t>
        </is>
      </c>
      <c r="C5395" t="inlineStr">
        <is>
          <t>continuation</t>
        </is>
      </c>
      <c r="D5395" t="n">
        <v>412</v>
      </c>
      <c r="E5395" t="n">
        <v>2252</v>
      </c>
      <c r="F5395" t="inlineStr">
        <is>
          <t xml:space="preserve">    238.</t>
        </is>
      </c>
      <c r="G5395">
        <f>HYPERLINK("https://images.diginfra.net/iiif/NL-HaNA_1.01.02/3789/NL-HaNA_1.01.02_3789_0027.jpg/256,326,1091,3090/full/0/default.jpg", "iiif_url")</f>
        <v/>
      </c>
    </row>
    <row r="5396">
      <c r="A5396" t="inlineStr">
        <is>
          <t>NL-HaNA_1.01.02_3789_0027-page-52</t>
        </is>
      </c>
      <c r="B5396" t="inlineStr">
        <is>
          <t>NL-HaNA_1.01.02_3789_0027-column-356-426-891-2890</t>
        </is>
      </c>
      <c r="C5396" t="inlineStr">
        <is>
          <t>repeat_lemma</t>
        </is>
      </c>
      <c r="D5396" t="n">
        <v>533</v>
      </c>
      <c r="E5396" t="n">
        <v>2300</v>
      </c>
      <c r="F5396" t="inlineStr">
        <is>
          <t xml:space="preserve">        Largentiere notificeerende dat met bet</t>
        </is>
      </c>
      <c r="G5396">
        <f>HYPERLINK("https://images.diginfra.net/iiif/NL-HaNA_1.01.02/3789/NL-HaNA_1.01.02_3789_0027.jpg/256,326,1091,3090/full/0/default.jpg", "iiif_url")</f>
        <v/>
      </c>
    </row>
    <row r="5397">
      <c r="A5397" t="inlineStr">
        <is>
          <t>NL-HaNA_1.01.02_3789_0027-page-52</t>
        </is>
      </c>
      <c r="B5397" t="inlineStr">
        <is>
          <t>NL-HaNA_1.01.02_3789_0027-column-356-426-891-2890</t>
        </is>
      </c>
      <c r="C5397" t="inlineStr">
        <is>
          <t>continuation</t>
        </is>
      </c>
      <c r="D5397" t="n">
        <v>407</v>
      </c>
      <c r="E5397" t="n">
        <v>2347</v>
      </c>
      <c r="F5397" t="inlineStr">
        <is>
          <t xml:space="preserve">    Regiment van Vilattes was gearriveert, en</t>
        </is>
      </c>
      <c r="G5397">
        <f>HYPERLINK("https://images.diginfra.net/iiif/NL-HaNA_1.01.02/3789/NL-HaNA_1.01.02_3789_0027.jpg/256,326,1091,3090/full/0/default.jpg", "iiif_url")</f>
        <v/>
      </c>
    </row>
    <row r="5398">
      <c r="A5398" t="inlineStr">
        <is>
          <t>NL-HaNA_1.01.02_3789_0027-page-52</t>
        </is>
      </c>
      <c r="B5398" t="inlineStr">
        <is>
          <t>NL-HaNA_1.01.02_3789_0027-column-356-426-891-2890</t>
        </is>
      </c>
      <c r="C5398" t="inlineStr">
        <is>
          <t>continuation</t>
        </is>
      </c>
      <c r="D5398" t="n">
        <v>405</v>
      </c>
      <c r="E5398" t="n">
        <v>2390</v>
      </c>
      <c r="F5398" t="inlineStr">
        <is>
          <t xml:space="preserve">    dat bet Commando hadde aangenoomen.</t>
        </is>
      </c>
      <c r="G5398">
        <f>HYPERLINK("https://images.diginfra.net/iiif/NL-HaNA_1.01.02/3789/NL-HaNA_1.01.02_3789_0027.jpg/256,326,1091,3090/full/0/default.jpg", "iiif_url")</f>
        <v/>
      </c>
    </row>
    <row r="5399">
      <c r="A5399" t="inlineStr">
        <is>
          <t>NL-HaNA_1.01.02_3789_0027-page-52</t>
        </is>
      </c>
      <c r="B5399" t="inlineStr">
        <is>
          <t>NL-HaNA_1.01.02_3789_0027-column-356-426-891-2890</t>
        </is>
      </c>
      <c r="C5399" t="inlineStr">
        <is>
          <t>continuation</t>
        </is>
      </c>
      <c r="D5399" t="n">
        <v>405</v>
      </c>
      <c r="E5399" t="n">
        <v>2453</v>
      </c>
      <c r="F5399" t="inlineStr">
        <is>
          <t xml:space="preserve">    231.</t>
        </is>
      </c>
      <c r="G5399">
        <f>HYPERLINK("https://images.diginfra.net/iiif/NL-HaNA_1.01.02/3789/NL-HaNA_1.01.02_3789_0027.jpg/256,326,1091,3090/full/0/default.jpg", "iiif_url")</f>
        <v/>
      </c>
    </row>
    <row r="5400">
      <c r="A5400" t="inlineStr">
        <is>
          <t>NL-HaNA_1.01.02_3789_0027-page-52</t>
        </is>
      </c>
      <c r="B5400" t="inlineStr">
        <is>
          <t>NL-HaNA_1.01.02_3789_0027-column-356-426-891-2890</t>
        </is>
      </c>
      <c r="C5400" t="inlineStr">
        <is>
          <t>repeat_lemma</t>
        </is>
      </c>
      <c r="D5400" t="n">
        <v>527</v>
      </c>
      <c r="E5400" t="n">
        <v>2490</v>
      </c>
      <c r="F5400" t="inlineStr">
        <is>
          <t xml:space="preserve">        van Wassenaar drie maanden verlof,</t>
        </is>
      </c>
      <c r="G5400">
        <f>HYPERLINK("https://images.diginfra.net/iiif/NL-HaNA_1.01.02/3789/NL-HaNA_1.01.02_3789_0027.jpg/256,326,1091,3090/full/0/default.jpg", "iiif_url")</f>
        <v/>
      </c>
    </row>
    <row r="5401">
      <c r="A5401" t="inlineStr">
        <is>
          <t>NL-HaNA_1.01.02_3789_0027-page-52</t>
        </is>
      </c>
      <c r="B5401" t="inlineStr">
        <is>
          <t>NL-HaNA_1.01.02_3789_0027-column-356-426-891-2890</t>
        </is>
      </c>
      <c r="C5401" t="inlineStr">
        <is>
          <t>continuation</t>
        </is>
      </c>
      <c r="D5401" t="n">
        <v>400</v>
      </c>
      <c r="E5401" t="n">
        <v>2541</v>
      </c>
      <c r="F5401" t="inlineStr">
        <is>
          <t xml:space="preserve">    en Commando aan den Capiteyn Voorst.</t>
        </is>
      </c>
      <c r="G5401">
        <f>HYPERLINK("https://images.diginfra.net/iiif/NL-HaNA_1.01.02/3789/NL-HaNA_1.01.02_3789_0027.jpg/256,326,1091,3090/full/0/default.jpg", "iiif_url")</f>
        <v/>
      </c>
    </row>
    <row r="5402">
      <c r="A5402" t="inlineStr">
        <is>
          <t>NL-HaNA_1.01.02_3789_0027-page-52</t>
        </is>
      </c>
      <c r="B5402" t="inlineStr">
        <is>
          <t>NL-HaNA_1.01.02_3789_0027-column-356-426-891-2890</t>
        </is>
      </c>
      <c r="C5402" t="inlineStr">
        <is>
          <t>continuation</t>
        </is>
      </c>
      <c r="D5402" t="n">
        <v>405</v>
      </c>
      <c r="E5402" t="n">
        <v>2598</v>
      </c>
      <c r="F5402" t="inlineStr">
        <is>
          <t xml:space="preserve">    241.</t>
        </is>
      </c>
      <c r="G5402">
        <f>HYPERLINK("https://images.diginfra.net/iiif/NL-HaNA_1.01.02/3789/NL-HaNA_1.01.02_3789_0027.jpg/256,326,1091,3090/full/0/default.jpg", "iiif_url")</f>
        <v/>
      </c>
    </row>
    <row r="5403">
      <c r="A5403" t="inlineStr">
        <is>
          <t>NL-HaNA_1.01.02_3789_0027-page-52</t>
        </is>
      </c>
      <c r="B5403" t="inlineStr">
        <is>
          <t>NL-HaNA_1.01.02_3789_0027-column-356-426-891-2890</t>
        </is>
      </c>
      <c r="C5403" t="inlineStr">
        <is>
          <t>repeat_lemma</t>
        </is>
      </c>
      <c r="D5403" t="n">
        <v>522</v>
      </c>
      <c r="E5403" t="n">
        <v>2630</v>
      </c>
      <c r="F5403" t="inlineStr">
        <is>
          <t xml:space="preserve">        Raadt van Staate ordre te stellen om</t>
        </is>
      </c>
      <c r="G5403">
        <f>HYPERLINK("https://images.diginfra.net/iiif/NL-HaNA_1.01.02/3789/NL-HaNA_1.01.02_3789_0027.jpg/256,326,1091,3090/full/0/default.jpg", "iiif_url")</f>
        <v/>
      </c>
    </row>
    <row r="5404">
      <c r="A5404" t="inlineStr">
        <is>
          <t>NL-HaNA_1.01.02_3789_0027-page-52</t>
        </is>
      </c>
      <c r="B5404" t="inlineStr">
        <is>
          <t>NL-HaNA_1.01.02_3789_0027-column-356-426-891-2890</t>
        </is>
      </c>
      <c r="C5404" t="inlineStr">
        <is>
          <t>continuation</t>
        </is>
      </c>
      <c r="D5404" t="n">
        <v>402</v>
      </c>
      <c r="E5404" t="n">
        <v>2681</v>
      </c>
      <c r="F5404" t="inlineStr">
        <is>
          <t xml:space="preserve">    een Deserteur tot minder kosten na Namen en</t>
        </is>
      </c>
      <c r="G5404">
        <f>HYPERLINK("https://images.diginfra.net/iiif/NL-HaNA_1.01.02/3789/NL-HaNA_1.01.02_3789_0027.jpg/256,326,1091,3090/full/0/default.jpg", "iiif_url")</f>
        <v/>
      </c>
    </row>
    <row r="5405">
      <c r="A5405" t="inlineStr">
        <is>
          <t>NL-HaNA_1.01.02_3789_0027-page-52</t>
        </is>
      </c>
      <c r="B5405" t="inlineStr">
        <is>
          <t>NL-HaNA_1.01.02_3789_0027-column-356-426-891-2890</t>
        </is>
      </c>
      <c r="C5405" t="inlineStr">
        <is>
          <t>continuation</t>
        </is>
      </c>
      <c r="D5405" t="n">
        <v>398</v>
      </c>
      <c r="E5405" t="n">
        <v>2731</v>
      </c>
      <c r="F5405" t="inlineStr">
        <is>
          <t xml:space="preserve">    niet na Meenen te brengen. 242.</t>
        </is>
      </c>
      <c r="G5405">
        <f>HYPERLINK("https://images.diginfra.net/iiif/NL-HaNA_1.01.02/3789/NL-HaNA_1.01.02_3789_0027.jpg/256,326,1091,3090/full/0/default.jpg", "iiif_url")</f>
        <v/>
      </c>
    </row>
    <row r="5406">
      <c r="A5406" t="inlineStr">
        <is>
          <t>NL-HaNA_1.01.02_3789_0027-page-52</t>
        </is>
      </c>
      <c r="B5406" t="inlineStr">
        <is>
          <t>NL-HaNA_1.01.02_3789_0027-column-356-426-891-2890</t>
        </is>
      </c>
      <c r="C5406" t="inlineStr">
        <is>
          <t>repeat_lemma</t>
        </is>
      </c>
      <c r="D5406" t="n">
        <v>524</v>
      </c>
      <c r="E5406" t="n">
        <v>2777</v>
      </c>
      <c r="F5406" t="inlineStr">
        <is>
          <t xml:space="preserve">        Pasport voor van Jexel tot den uyt-</t>
        </is>
      </c>
      <c r="G5406">
        <f>HYPERLINK("https://images.diginfra.net/iiif/NL-HaNA_1.01.02/3789/NL-HaNA_1.01.02_3789_0027.jpg/256,326,1091,3090/full/0/default.jpg", "iiif_url")</f>
        <v/>
      </c>
    </row>
    <row r="5407">
      <c r="A5407" t="inlineStr">
        <is>
          <t>NL-HaNA_1.01.02_3789_0027-page-52</t>
        </is>
      </c>
      <c r="B5407" t="inlineStr">
        <is>
          <t>NL-HaNA_1.01.02_3789_0027-column-356-426-891-2890</t>
        </is>
      </c>
      <c r="C5407" t="inlineStr">
        <is>
          <t>continuation</t>
        </is>
      </c>
      <c r="D5407" t="n">
        <v>398</v>
      </c>
      <c r="E5407" t="n">
        <v>2827</v>
      </c>
      <c r="F5407" t="inlineStr">
        <is>
          <t xml:space="preserve">    voer van Monteeringe voor het Regiment</t>
        </is>
      </c>
      <c r="G5407">
        <f>HYPERLINK("https://images.diginfra.net/iiif/NL-HaNA_1.01.02/3789/NL-HaNA_1.01.02_3789_0027.jpg/256,326,1091,3090/full/0/default.jpg", "iiif_url")</f>
        <v/>
      </c>
    </row>
    <row r="5408">
      <c r="A5408" t="inlineStr">
        <is>
          <t>NL-HaNA_1.01.02_3789_0027-page-52</t>
        </is>
      </c>
      <c r="B5408" t="inlineStr">
        <is>
          <t>NL-HaNA_1.01.02_3789_0027-column-356-426-891-2890</t>
        </is>
      </c>
      <c r="C5408" t="inlineStr">
        <is>
          <t>continuation</t>
        </is>
      </c>
      <c r="D5408" t="n">
        <v>398</v>
      </c>
      <c r="E5408" t="n">
        <v>2875</v>
      </c>
      <c r="F5408" t="inlineStr">
        <is>
          <t xml:space="preserve">    Guardes na Maastright. 2456.</t>
        </is>
      </c>
      <c r="G5408">
        <f>HYPERLINK("https://images.diginfra.net/iiif/NL-HaNA_1.01.02/3789/NL-HaNA_1.01.02_3789_0027.jpg/256,326,1091,3090/full/0/default.jpg", "iiif_url")</f>
        <v/>
      </c>
    </row>
    <row r="5409">
      <c r="A5409" t="inlineStr">
        <is>
          <t>NL-HaNA_1.01.02_3789_0027-page-52</t>
        </is>
      </c>
      <c r="B5409" t="inlineStr">
        <is>
          <t>NL-HaNA_1.01.02_3789_0027-column-356-426-891-2890</t>
        </is>
      </c>
      <c r="C5409" t="inlineStr">
        <is>
          <t>repeat_lemma</t>
        </is>
      </c>
      <c r="D5409" t="n">
        <v>520</v>
      </c>
      <c r="E5409" t="n">
        <v>2922</v>
      </c>
      <c r="F5409" t="inlineStr">
        <is>
          <t xml:space="preserve">        Paspoort voor Junninck tot den uyt-</t>
        </is>
      </c>
      <c r="G5409">
        <f>HYPERLINK("https://images.diginfra.net/iiif/NL-HaNA_1.01.02/3789/NL-HaNA_1.01.02_3789_0027.jpg/256,326,1091,3090/full/0/default.jpg", "iiif_url")</f>
        <v/>
      </c>
    </row>
    <row r="5410">
      <c r="A5410" t="inlineStr">
        <is>
          <t>NL-HaNA_1.01.02_3789_0027-page-52</t>
        </is>
      </c>
      <c r="B5410" t="inlineStr">
        <is>
          <t>NL-HaNA_1.01.02_3789_0027-column-356-426-891-2890</t>
        </is>
      </c>
      <c r="C5410" t="inlineStr">
        <is>
          <t>continuation</t>
        </is>
      </c>
      <c r="D5410" t="n">
        <v>395</v>
      </c>
      <c r="E5410" t="n">
        <v>2968</v>
      </c>
      <c r="F5410" t="inlineStr">
        <is>
          <t xml:space="preserve">    voer van Monteeringe voor het Regiment</t>
        </is>
      </c>
      <c r="G5410">
        <f>HYPERLINK("https://images.diginfra.net/iiif/NL-HaNA_1.01.02/3789/NL-HaNA_1.01.02_3789_0027.jpg/256,326,1091,3090/full/0/default.jpg", "iiif_url")</f>
        <v/>
      </c>
    </row>
    <row r="5411">
      <c r="A5411" t="inlineStr">
        <is>
          <t>NL-HaNA_1.01.02_3789_0027-page-52</t>
        </is>
      </c>
      <c r="B5411" t="inlineStr">
        <is>
          <t>NL-HaNA_1.01.02_3789_0027-column-356-426-891-2890</t>
        </is>
      </c>
      <c r="C5411" t="inlineStr">
        <is>
          <t>continuation</t>
        </is>
      </c>
      <c r="D5411" t="n">
        <v>393</v>
      </c>
      <c r="E5411" t="n">
        <v>3020</v>
      </c>
      <c r="F5411" t="inlineStr">
        <is>
          <t xml:space="preserve">    van Spaan na Maastright. 249.</t>
        </is>
      </c>
      <c r="G5411">
        <f>HYPERLINK("https://images.diginfra.net/iiif/NL-HaNA_1.01.02/3789/NL-HaNA_1.01.02_3789_0027.jpg/256,326,1091,3090/full/0/default.jpg", "iiif_url")</f>
        <v/>
      </c>
    </row>
    <row r="5412">
      <c r="A5412" t="inlineStr">
        <is>
          <t>NL-HaNA_1.01.02_3789_0027-page-52</t>
        </is>
      </c>
      <c r="B5412" t="inlineStr">
        <is>
          <t>NL-HaNA_1.01.02_3789_0027-column-356-426-891-2890</t>
        </is>
      </c>
      <c r="C5412" t="inlineStr">
        <is>
          <t>repeat_lemma</t>
        </is>
      </c>
      <c r="D5412" t="n">
        <v>517</v>
      </c>
      <c r="E5412" t="n">
        <v>3066</v>
      </c>
      <c r="F5412" t="inlineStr">
        <is>
          <t xml:space="preserve">        Pasport ad omnes Populos voor Bur-</t>
        </is>
      </c>
      <c r="G5412">
        <f>HYPERLINK("https://images.diginfra.net/iiif/NL-HaNA_1.01.02/3789/NL-HaNA_1.01.02_3789_0027.jpg/256,326,1091,3090/full/0/default.jpg", "iiif_url")</f>
        <v/>
      </c>
    </row>
    <row r="5413">
      <c r="A5413" t="inlineStr">
        <is>
          <t>NL-HaNA_1.01.02_3789_0027-page-52</t>
        </is>
      </c>
      <c r="B5413" t="inlineStr">
        <is>
          <t>NL-HaNA_1.01.02_3789_0027-column-356-426-891-2890</t>
        </is>
      </c>
      <c r="C5413" t="inlineStr">
        <is>
          <t>continuation</t>
        </is>
      </c>
      <c r="D5413" t="n">
        <v>389</v>
      </c>
      <c r="E5413" t="n">
        <v>3118</v>
      </c>
      <c r="F5413" t="inlineStr">
        <is>
          <t xml:space="preserve">    mania. 253.</t>
        </is>
      </c>
      <c r="G5413">
        <f>HYPERLINK("https://images.diginfra.net/iiif/NL-HaNA_1.01.02/3789/NL-HaNA_1.01.02_3789_0027.jpg/256,326,1091,3090/full/0/default.jpg", "iiif_url")</f>
        <v/>
      </c>
    </row>
    <row r="5414">
      <c r="A5414" t="inlineStr">
        <is>
          <t>NL-HaNA_1.01.02_3789_0027-page-52</t>
        </is>
      </c>
      <c r="B5414" t="inlineStr">
        <is>
          <t>NL-HaNA_1.01.02_3789_0027-column-356-426-891-2890</t>
        </is>
      </c>
      <c r="C5414" t="inlineStr">
        <is>
          <t>repeat_lemma</t>
        </is>
      </c>
      <c r="D5414" t="n">
        <v>517</v>
      </c>
      <c r="E5414" t="n">
        <v>3165</v>
      </c>
      <c r="F5414" t="inlineStr">
        <is>
          <t xml:space="preserve">        Pasport voor van Texel tot den uyt-</t>
        </is>
      </c>
      <c r="G5414">
        <f>HYPERLINK("https://images.diginfra.net/iiif/NL-HaNA_1.01.02/3789/NL-HaNA_1.01.02_3789_0027.jpg/256,326,1091,3090/full/0/default.jpg", "iiif_url")</f>
        <v/>
      </c>
    </row>
    <row r="5415">
      <c r="A5415" t="inlineStr">
        <is>
          <t>NL-HaNA_1.01.02_3789_0027-page-52</t>
        </is>
      </c>
      <c r="B5415" t="inlineStr">
        <is>
          <t>NL-HaNA_1.01.02_3789_0027-column-356-426-891-2890</t>
        </is>
      </c>
      <c r="C5415" t="inlineStr">
        <is>
          <t>continuation</t>
        </is>
      </c>
      <c r="D5415" t="n">
        <v>389</v>
      </c>
      <c r="E5415" t="n">
        <v>3217</v>
      </c>
      <c r="F5415" t="inlineStr">
        <is>
          <t xml:space="preserve">    voer van Monteeringe voor het Regiment</t>
        </is>
      </c>
      <c r="G5415">
        <f>HYPERLINK("https://images.diginfra.net/iiif/NL-HaNA_1.01.02/3789/NL-HaNA_1.01.02_3789_0027.jpg/256,326,1091,3090/full/0/default.jpg", "iiif_url")</f>
        <v/>
      </c>
    </row>
    <row r="5416">
      <c r="A5416" t="inlineStr">
        <is>
          <t>NL-HaNA_1.01.02_3789_0027-page-52</t>
        </is>
      </c>
      <c r="B5416" t="inlineStr">
        <is>
          <t>NL-HaNA_1.01.02_3789_0027-column-356-426-891-2890</t>
        </is>
      </c>
      <c r="C5416" t="inlineStr">
        <is>
          <t>continuation</t>
        </is>
      </c>
      <c r="D5416" t="n">
        <v>386</v>
      </c>
      <c r="E5416" t="n">
        <v>3259</v>
      </c>
      <c r="F5416" t="inlineStr">
        <is>
          <t xml:space="preserve">    wan Spaan na Maastricht. 254.</t>
        </is>
      </c>
      <c r="G5416">
        <f>HYPERLINK("https://images.diginfra.net/iiif/NL-HaNA_1.01.02/3789/NL-HaNA_1.01.02_3789_0027.jpg/256,326,1091,3090/full/0/default.jpg", "iiif_url")</f>
        <v/>
      </c>
    </row>
    <row r="5418">
      <c r="A5418" t="inlineStr">
        <is>
          <t>NL-HaNA_1.01.02_3789_0027-page-52</t>
        </is>
      </c>
      <c r="B5418" t="inlineStr">
        <is>
          <t>NL-HaNA_1.01.02_3789_0027-column-1348-441-911-2863</t>
        </is>
      </c>
      <c r="C5418" t="inlineStr">
        <is>
          <t>non_index_line</t>
        </is>
      </c>
      <c r="D5418" t="n">
        <v>1557</v>
      </c>
      <c r="E5418" t="n">
        <v>426</v>
      </c>
      <c r="F5418" t="inlineStr">
        <is>
          <t xml:space="preserve">        Nossauw la Tecq nmotificeerende dat</t>
        </is>
      </c>
      <c r="G5418">
        <f>HYPERLINK("https://images.diginfra.net/iiif/NL-HaNA_1.01.02/3789/NL-HaNA_1.01.02_3789_0027.jpg/1248,341,1111,3063/full/0/default.jpg", "iiif_url")</f>
        <v/>
      </c>
    </row>
    <row r="5419">
      <c r="A5419" t="inlineStr">
        <is>
          <t>NL-HaNA_1.01.02_3789_0027-page-52</t>
        </is>
      </c>
      <c r="B5419" t="inlineStr">
        <is>
          <t>NL-HaNA_1.01.02_3789_0027-column-1348-441-911-2863</t>
        </is>
      </c>
      <c r="C5419" t="inlineStr">
        <is>
          <t>continuation</t>
        </is>
      </c>
      <c r="D5419" t="n">
        <v>1419</v>
      </c>
      <c r="E5419" t="n">
        <v>474</v>
      </c>
      <c r="F5419" t="inlineStr">
        <is>
          <t xml:space="preserve">    den Soldaat uyt het Klosster ontvlught was.</t>
        </is>
      </c>
      <c r="G5419">
        <f>HYPERLINK("https://images.diginfra.net/iiif/NL-HaNA_1.01.02/3789/NL-HaNA_1.01.02_3789_0027.jpg/1248,341,1111,3063/full/0/default.jpg", "iiif_url")</f>
        <v/>
      </c>
    </row>
    <row r="5420">
      <c r="A5420" t="inlineStr">
        <is>
          <t>NL-HaNA_1.01.02_3789_0027-page-52</t>
        </is>
      </c>
      <c r="B5420" t="inlineStr">
        <is>
          <t>NL-HaNA_1.01.02_3789_0027-column-1348-441-911-2863</t>
        </is>
      </c>
      <c r="C5420" t="inlineStr">
        <is>
          <t>continuation</t>
        </is>
      </c>
      <c r="D5420" t="n">
        <v>1424</v>
      </c>
      <c r="E5420" t="n">
        <v>522</v>
      </c>
      <c r="F5420" t="inlineStr">
        <is>
          <t xml:space="preserve">    258.</t>
        </is>
      </c>
      <c r="G5420">
        <f>HYPERLINK("https://images.diginfra.net/iiif/NL-HaNA_1.01.02/3789/NL-HaNA_1.01.02_3789_0027.jpg/1248,341,1111,3063/full/0/default.jpg", "iiif_url")</f>
        <v/>
      </c>
    </row>
    <row r="5421">
      <c r="A5421" t="inlineStr">
        <is>
          <t>NL-HaNA_1.01.02_3789_0027-page-52</t>
        </is>
      </c>
      <c r="B5421" t="inlineStr">
        <is>
          <t>NL-HaNA_1.01.02_3789_0027-column-1348-441-911-2863</t>
        </is>
      </c>
      <c r="C5421" t="inlineStr">
        <is>
          <t>non_index_line</t>
        </is>
      </c>
      <c r="D5421" t="n">
        <v>1550</v>
      </c>
      <c r="E5421" t="n">
        <v>573</v>
      </c>
      <c r="F5421" t="inlineStr">
        <is>
          <t xml:space="preserve">        van Weassenaar om het Guarnisoen</t>
        </is>
      </c>
      <c r="G5421">
        <f>HYPERLINK("https://images.diginfra.net/iiif/NL-HaNA_1.01.02/3789/NL-HaNA_1.01.02_3789_0027.jpg/1248,341,1111,3063/full/0/default.jpg", "iiif_url")</f>
        <v/>
      </c>
    </row>
    <row r="5422">
      <c r="A5422" t="inlineStr">
        <is>
          <t>NL-HaNA_1.01.02_3789_0027-page-52</t>
        </is>
      </c>
      <c r="B5422" t="inlineStr">
        <is>
          <t>NL-HaNA_1.01.02_3789_0027-column-1348-441-911-2863</t>
        </is>
      </c>
      <c r="C5422" t="inlineStr">
        <is>
          <t>continuation</t>
        </is>
      </c>
      <c r="D5422" t="n">
        <v>1422</v>
      </c>
      <c r="E5422" t="n">
        <v>619</v>
      </c>
      <c r="F5422" t="inlineStr">
        <is>
          <t xml:space="preserve">    van Steenbergen te verdeclen tusschen Steen-</t>
        </is>
      </c>
      <c r="G5422">
        <f>HYPERLINK("https://images.diginfra.net/iiif/NL-HaNA_1.01.02/3789/NL-HaNA_1.01.02_3789_0027.jpg/1248,341,1111,3063/full/0/default.jpg", "iiif_url")</f>
        <v/>
      </c>
    </row>
    <row r="5423">
      <c r="A5423" t="inlineStr">
        <is>
          <t>NL-HaNA_1.01.02_3789_0027-page-52</t>
        </is>
      </c>
      <c r="B5423" t="inlineStr">
        <is>
          <t>NL-HaNA_1.01.02_3789_0027-column-1348-441-911-2863</t>
        </is>
      </c>
      <c r="C5423" t="inlineStr">
        <is>
          <t>continuation</t>
        </is>
      </c>
      <c r="D5423" t="n">
        <v>1419</v>
      </c>
      <c r="E5423" t="n">
        <v>670</v>
      </c>
      <c r="F5423" t="inlineStr">
        <is>
          <t xml:space="preserve">    bergen en lliillemstadt, de Raadt van State</t>
        </is>
      </c>
      <c r="G5423">
        <f>HYPERLINK("https://images.diginfra.net/iiif/NL-HaNA_1.01.02/3789/NL-HaNA_1.01.02_3789_0027.jpg/1248,341,1111,3063/full/0/default.jpg", "iiif_url")</f>
        <v/>
      </c>
    </row>
    <row r="5424">
      <c r="A5424" t="inlineStr">
        <is>
          <t>NL-HaNA_1.01.02_3789_0027-page-52</t>
        </is>
      </c>
      <c r="B5424" t="inlineStr">
        <is>
          <t>NL-HaNA_1.01.02_3789_0027-column-1348-441-911-2863</t>
        </is>
      </c>
      <c r="C5424" t="inlineStr">
        <is>
          <t>continuation</t>
        </is>
      </c>
      <c r="D5424" t="n">
        <v>1419</v>
      </c>
      <c r="E5424" t="n">
        <v>717</v>
      </c>
      <c r="F5424" t="inlineStr">
        <is>
          <t xml:space="preserve">    te adviseeren. 271.</t>
        </is>
      </c>
      <c r="G5424">
        <f>HYPERLINK("https://images.diginfra.net/iiif/NL-HaNA_1.01.02/3789/NL-HaNA_1.01.02_3789_0027.jpg/1248,341,1111,3063/full/0/default.jpg", "iiif_url")</f>
        <v/>
      </c>
    </row>
    <row r="5425">
      <c r="A5425" t="inlineStr">
        <is>
          <t>NL-HaNA_1.01.02_3789_0027-page-52</t>
        </is>
      </c>
      <c r="B5425" t="inlineStr">
        <is>
          <t>NL-HaNA_1.01.02_3789_0027-column-1348-441-911-2863</t>
        </is>
      </c>
      <c r="C5425" t="inlineStr">
        <is>
          <t>non_index_line</t>
        </is>
      </c>
      <c r="D5425" t="n">
        <v>1562</v>
      </c>
      <c r="E5425" t="n">
        <v>766</v>
      </c>
      <c r="F5425" t="inlineStr">
        <is>
          <t xml:space="preserve">        Verscbuyr twee maanden verlof.</t>
        </is>
      </c>
      <c r="G5425">
        <f>HYPERLINK("https://images.diginfra.net/iiif/NL-HaNA_1.01.02/3789/NL-HaNA_1.01.02_3789_0027.jpg/1248,341,1111,3063/full/0/default.jpg", "iiif_url")</f>
        <v/>
      </c>
    </row>
    <row r="5426">
      <c r="A5426" t="inlineStr">
        <is>
          <t>NL-HaNA_1.01.02_3789_0027-page-52</t>
        </is>
      </c>
      <c r="B5426" t="inlineStr">
        <is>
          <t>NL-HaNA_1.01.02_3789_0027-column-1348-441-911-2863</t>
        </is>
      </c>
      <c r="C5426" t="inlineStr">
        <is>
          <t>continuation</t>
        </is>
      </c>
      <c r="D5426" t="n">
        <v>1426</v>
      </c>
      <c r="E5426" t="n">
        <v>821</v>
      </c>
      <c r="F5426" t="inlineStr">
        <is>
          <t xml:space="preserve">    272.</t>
        </is>
      </c>
      <c r="G5426">
        <f>HYPERLINK("https://images.diginfra.net/iiif/NL-HaNA_1.01.02/3789/NL-HaNA_1.01.02_3789_0027.jpg/1248,341,1111,3063/full/0/default.jpg", "iiif_url")</f>
        <v/>
      </c>
    </row>
    <row r="5427">
      <c r="A5427" t="inlineStr">
        <is>
          <t>NL-HaNA_1.01.02_3789_0027-page-52</t>
        </is>
      </c>
      <c r="B5427" t="inlineStr">
        <is>
          <t>NL-HaNA_1.01.02_3789_0027-column-1348-441-911-2863</t>
        </is>
      </c>
      <c r="C5427" t="inlineStr">
        <is>
          <t>non_index_line</t>
        </is>
      </c>
      <c r="D5427" t="n">
        <v>1548</v>
      </c>
      <c r="E5427" t="n">
        <v>862</v>
      </c>
      <c r="F5427" t="inlineStr">
        <is>
          <t xml:space="preserve">        Coljear drie maanden verlof. 272.</t>
        </is>
      </c>
      <c r="G5427">
        <f>HYPERLINK("https://images.diginfra.net/iiif/NL-HaNA_1.01.02/3789/NL-HaNA_1.01.02_3789_0027.jpg/1248,341,1111,3063/full/0/default.jpg", "iiif_url")</f>
        <v/>
      </c>
    </row>
    <row r="5428">
      <c r="A5428" t="inlineStr">
        <is>
          <t>NL-HaNA_1.01.02_3789_0027-page-52</t>
        </is>
      </c>
      <c r="B5428" t="inlineStr">
        <is>
          <t>NL-HaNA_1.01.02_3789_0027-column-1348-441-911-2863</t>
        </is>
      </c>
      <c r="C5428" t="inlineStr">
        <is>
          <t>non_index_line</t>
        </is>
      </c>
      <c r="D5428" t="n">
        <v>1555</v>
      </c>
      <c r="E5428" t="n">
        <v>912</v>
      </c>
      <c r="F5428" t="inlineStr">
        <is>
          <t xml:space="preserve">        Pasport voor Lynden van de Parck</t>
        </is>
      </c>
      <c r="G5428">
        <f>HYPERLINK("https://images.diginfra.net/iiif/NL-HaNA_1.01.02/3789/NL-HaNA_1.01.02_3789_0027.jpg/1248,341,1111,3063/full/0/default.jpg", "iiif_url")</f>
        <v/>
      </c>
    </row>
    <row r="5429">
      <c r="A5429" t="inlineStr">
        <is>
          <t>NL-HaNA_1.01.02_3789_0027-page-52</t>
        </is>
      </c>
      <c r="B5429" t="inlineStr">
        <is>
          <t>NL-HaNA_1.01.02_3789_0027-column-1348-441-911-2863</t>
        </is>
      </c>
      <c r="C5429" t="inlineStr">
        <is>
          <t>continuation</t>
        </is>
      </c>
      <c r="D5429" t="n">
        <v>1422</v>
      </c>
      <c r="E5429" t="n">
        <v>960</v>
      </c>
      <c r="F5429" t="inlineStr">
        <is>
          <t xml:space="preserve">    om vier Paarden uyt Oldenburgh te mogen</t>
        </is>
      </c>
      <c r="G5429">
        <f>HYPERLINK("https://images.diginfra.net/iiif/NL-HaNA_1.01.02/3789/NL-HaNA_1.01.02_3789_0027.jpg/1248,341,1111,3063/full/0/default.jpg", "iiif_url")</f>
        <v/>
      </c>
    </row>
    <row r="5430">
      <c r="A5430" t="inlineStr">
        <is>
          <t>NL-HaNA_1.01.02_3789_0027-page-52</t>
        </is>
      </c>
      <c r="B5430" t="inlineStr">
        <is>
          <t>NL-HaNA_1.01.02_3789_0027-column-1348-441-911-2863</t>
        </is>
      </c>
      <c r="C5430" t="inlineStr">
        <is>
          <t>continuation</t>
        </is>
      </c>
      <c r="D5430" t="n">
        <v>1419</v>
      </c>
      <c r="E5430" t="n">
        <v>1007</v>
      </c>
      <c r="F5430" t="inlineStr">
        <is>
          <t xml:space="preserve">    invoeren. 273.</t>
        </is>
      </c>
      <c r="G5430">
        <f>HYPERLINK("https://images.diginfra.net/iiif/NL-HaNA_1.01.02/3789/NL-HaNA_1.01.02_3789_0027.jpg/1248,341,1111,3063/full/0/default.jpg", "iiif_url")</f>
        <v/>
      </c>
    </row>
    <row r="5431">
      <c r="A5431" t="inlineStr">
        <is>
          <t>NL-HaNA_1.01.02_3789_0027-page-52</t>
        </is>
      </c>
      <c r="B5431" t="inlineStr">
        <is>
          <t>NL-HaNA_1.01.02_3789_0027-column-1348-441-911-2863</t>
        </is>
      </c>
      <c r="C5431" t="inlineStr">
        <is>
          <t>non_index_line</t>
        </is>
      </c>
      <c r="D5431" t="n">
        <v>1546</v>
      </c>
      <c r="E5431" t="n">
        <v>1053</v>
      </c>
      <c r="F5431" t="inlineStr">
        <is>
          <t xml:space="preserve">        versoeck van Capucynen aan de Aarts-</t>
        </is>
      </c>
      <c r="G5431">
        <f>HYPERLINK("https://images.diginfra.net/iiif/NL-HaNA_1.01.02/3789/NL-HaNA_1.01.02_3789_0027.jpg/1248,341,1111,3063/full/0/default.jpg", "iiif_url")</f>
        <v/>
      </c>
    </row>
    <row r="5432">
      <c r="A5432" t="inlineStr">
        <is>
          <t>NL-HaNA_1.01.02_3789_0027-page-52</t>
        </is>
      </c>
      <c r="B5432" t="inlineStr">
        <is>
          <t>NL-HaNA_1.01.02_3789_0027-column-1348-441-911-2863</t>
        </is>
      </c>
      <c r="C5432" t="inlineStr">
        <is>
          <t>continuation</t>
        </is>
      </c>
      <c r="D5432" t="n">
        <v>1422</v>
      </c>
      <c r="E5432" t="n">
        <v>1102</v>
      </c>
      <c r="F5432" t="inlineStr">
        <is>
          <t xml:space="preserve">    hertoginne wegens vlughten van een Suldaat,</t>
        </is>
      </c>
      <c r="G5432">
        <f>HYPERLINK("https://images.diginfra.net/iiif/NL-HaNA_1.01.02/3789/NL-HaNA_1.01.02_3789_0027.jpg/1248,341,1111,3063/full/0/default.jpg", "iiif_url")</f>
        <v/>
      </c>
    </row>
    <row r="5433">
      <c r="A5433" t="inlineStr">
        <is>
          <t>NL-HaNA_1.01.02_3789_0027-page-52</t>
        </is>
      </c>
      <c r="B5433" t="inlineStr">
        <is>
          <t>NL-HaNA_1.01.02_3789_0027-column-1348-441-911-2863</t>
        </is>
      </c>
      <c r="C5433" t="inlineStr">
        <is>
          <t>continuation</t>
        </is>
      </c>
      <c r="D5433" t="n">
        <v>1419</v>
      </c>
      <c r="E5433" t="n">
        <v>1151</v>
      </c>
      <c r="F5433" t="inlineStr">
        <is>
          <t xml:space="preserve">    een doodislagh begaan hebbende, in het Kloo-</t>
        </is>
      </c>
      <c r="G5433">
        <f>HYPERLINK("https://images.diginfra.net/iiif/NL-HaNA_1.01.02/3789/NL-HaNA_1.01.02_3789_0027.jpg/1248,341,1111,3063/full/0/default.jpg", "iiif_url")</f>
        <v/>
      </c>
    </row>
    <row r="5434">
      <c r="A5434" t="inlineStr">
        <is>
          <t>NL-HaNA_1.01.02_3789_0027-page-52</t>
        </is>
      </c>
      <c r="B5434" t="inlineStr">
        <is>
          <t>NL-HaNA_1.01.02_3789_0027-column-1348-441-911-2863</t>
        </is>
      </c>
      <c r="C5434" t="inlineStr">
        <is>
          <t>continuation</t>
        </is>
      </c>
      <c r="D5434" t="n">
        <v>1415</v>
      </c>
      <c r="E5434" t="n">
        <v>1197</v>
      </c>
      <c r="F5434" t="inlineStr">
        <is>
          <t xml:space="preserve">    Jer. 275.</t>
        </is>
      </c>
      <c r="G5434">
        <f>HYPERLINK("https://images.diginfra.net/iiif/NL-HaNA_1.01.02/3789/NL-HaNA_1.01.02_3789_0027.jpg/1248,341,1111,3063/full/0/default.jpg", "iiif_url")</f>
        <v/>
      </c>
    </row>
    <row r="5435">
      <c r="A5435" t="inlineStr">
        <is>
          <t>NL-HaNA_1.01.02_3789_0027-page-52</t>
        </is>
      </c>
      <c r="B5435" t="inlineStr">
        <is>
          <t>NL-HaNA_1.01.02_3789_0027-column-1348-441-911-2863</t>
        </is>
      </c>
      <c r="C5435" t="inlineStr">
        <is>
          <t>non_index_line</t>
        </is>
      </c>
      <c r="D5435" t="n">
        <v>1546</v>
      </c>
      <c r="E5435" t="n">
        <v>1245</v>
      </c>
      <c r="F5435" t="inlineStr">
        <is>
          <t xml:space="preserve">        Raadt van Staate gelast de Gonven-</t>
        </is>
      </c>
      <c r="G5435">
        <f>HYPERLINK("https://images.diginfra.net/iiif/NL-HaNA_1.01.02/3789/NL-HaNA_1.01.02_3789_0027.jpg/1248,341,1111,3063/full/0/default.jpg", "iiif_url")</f>
        <v/>
      </c>
    </row>
    <row r="5436">
      <c r="A5436" t="inlineStr">
        <is>
          <t>NL-HaNA_1.01.02_3789_0027-page-52</t>
        </is>
      </c>
      <c r="B5436" t="inlineStr">
        <is>
          <t>NL-HaNA_1.01.02_3789_0027-column-1348-441-911-2863</t>
        </is>
      </c>
      <c r="C5436" t="inlineStr">
        <is>
          <t>continuation</t>
        </is>
      </c>
      <c r="D5436" t="n">
        <v>1417</v>
      </c>
      <c r="E5436" t="n">
        <v>1297</v>
      </c>
      <c r="F5436" t="inlineStr">
        <is>
          <t xml:space="preserve">    tie van Quevrain stiptelijck te doen execu-</t>
        </is>
      </c>
      <c r="G5436">
        <f>HYPERLINK("https://images.diginfra.net/iiif/NL-HaNA_1.01.02/3789/NL-HaNA_1.01.02_3789_0027.jpg/1248,341,1111,3063/full/0/default.jpg", "iiif_url")</f>
        <v/>
      </c>
    </row>
    <row r="5437">
      <c r="A5437" t="inlineStr">
        <is>
          <t>NL-HaNA_1.01.02_3789_0027-page-52</t>
        </is>
      </c>
      <c r="B5437" t="inlineStr">
        <is>
          <t>NL-HaNA_1.01.02_3789_0027-column-1348-441-911-2863</t>
        </is>
      </c>
      <c r="C5437" t="inlineStr">
        <is>
          <t>continuation</t>
        </is>
      </c>
      <c r="D5437" t="n">
        <v>1417</v>
      </c>
      <c r="E5437" t="n">
        <v>1347</v>
      </c>
      <c r="F5437" t="inlineStr">
        <is>
          <t xml:space="preserve">    teeren. 284.</t>
        </is>
      </c>
      <c r="G5437">
        <f>HYPERLINK("https://images.diginfra.net/iiif/NL-HaNA_1.01.02/3789/NL-HaNA_1.01.02_3789_0027.jpg/1248,341,1111,3063/full/0/default.jpg", "iiif_url")</f>
        <v/>
      </c>
    </row>
    <row r="5438">
      <c r="A5438" t="inlineStr">
        <is>
          <t>NL-HaNA_1.01.02_3789_0027-page-52</t>
        </is>
      </c>
      <c r="B5438" t="inlineStr">
        <is>
          <t>NL-HaNA_1.01.02_3789_0027-column-1348-441-911-2863</t>
        </is>
      </c>
      <c r="C5438" t="inlineStr">
        <is>
          <t>non_index_line</t>
        </is>
      </c>
      <c r="D5438" t="n">
        <v>1541</v>
      </c>
      <c r="E5438" t="n">
        <v>1393</v>
      </c>
      <c r="F5438" t="inlineStr">
        <is>
          <t xml:space="preserve">        Cronstrom, notificeerende dat het Re-</t>
        </is>
      </c>
      <c r="G5438">
        <f>HYPERLINK("https://images.diginfra.net/iiif/NL-HaNA_1.01.02/3789/NL-HaNA_1.01.02_3789_0027.jpg/1248,341,1111,3063/full/0/default.jpg", "iiif_url")</f>
        <v/>
      </c>
    </row>
    <row r="5439">
      <c r="A5439" t="inlineStr">
        <is>
          <t>NL-HaNA_1.01.02_3789_0027-page-52</t>
        </is>
      </c>
      <c r="B5439" t="inlineStr">
        <is>
          <t>NL-HaNA_1.01.02_3789_0027-column-1348-441-911-2863</t>
        </is>
      </c>
      <c r="C5439" t="inlineStr">
        <is>
          <t>continuation</t>
        </is>
      </c>
      <c r="D5439" t="n">
        <v>1415</v>
      </c>
      <c r="E5439" t="n">
        <v>1440</v>
      </c>
      <c r="F5439" t="inlineStr">
        <is>
          <t xml:space="preserve">    giment van Coljear tot Furnes aangekoomen</t>
        </is>
      </c>
      <c r="G5439">
        <f>HYPERLINK("https://images.diginfra.net/iiif/NL-HaNA_1.01.02/3789/NL-HaNA_1.01.02_3789_0027.jpg/1248,341,1111,3063/full/0/default.jpg", "iiif_url")</f>
        <v/>
      </c>
    </row>
    <row r="5440">
      <c r="A5440" t="inlineStr">
        <is>
          <t>NL-HaNA_1.01.02_3789_0027-page-52</t>
        </is>
      </c>
      <c r="B5440" t="inlineStr">
        <is>
          <t>NL-HaNA_1.01.02_3789_0027-column-1348-441-911-2863</t>
        </is>
      </c>
      <c r="C5440" t="inlineStr">
        <is>
          <t>continuation</t>
        </is>
      </c>
      <c r="D5440" t="n">
        <v>1417</v>
      </c>
      <c r="E5440" t="n">
        <v>1491</v>
      </c>
      <c r="F5440" t="inlineStr">
        <is>
          <t xml:space="preserve">    was, en dat het Regiment van Gumoens op</t>
        </is>
      </c>
      <c r="G5440">
        <f>HYPERLINK("https://images.diginfra.net/iiif/NL-HaNA_1.01.02/3789/NL-HaNA_1.01.02_3789_0027.jpg/1248,341,1111,3063/full/0/default.jpg", "iiif_url")</f>
        <v/>
      </c>
    </row>
    <row r="5441">
      <c r="A5441" t="inlineStr">
        <is>
          <t>NL-HaNA_1.01.02_3789_0027-page-52</t>
        </is>
      </c>
      <c r="B5441" t="inlineStr">
        <is>
          <t>NL-HaNA_1.01.02_3789_0027-column-1348-441-911-2863</t>
        </is>
      </c>
      <c r="C5441" t="inlineStr">
        <is>
          <t>continuation</t>
        </is>
      </c>
      <c r="D5441" t="n">
        <v>1415</v>
      </c>
      <c r="E5441" t="n">
        <v>1535</v>
      </c>
      <c r="F5441" t="inlineStr">
        <is>
          <t xml:space="preserve">    den volgenden dagh na TYperen was gemar-</t>
        </is>
      </c>
      <c r="G5441">
        <f>HYPERLINK("https://images.diginfra.net/iiif/NL-HaNA_1.01.02/3789/NL-HaNA_1.01.02_3789_0027.jpg/1248,341,1111,3063/full/0/default.jpg", "iiif_url")</f>
        <v/>
      </c>
    </row>
    <row r="5442">
      <c r="A5442" t="inlineStr">
        <is>
          <t>NL-HaNA_1.01.02_3789_0027-page-52</t>
        </is>
      </c>
      <c r="B5442" t="inlineStr">
        <is>
          <t>NL-HaNA_1.01.02_3789_0027-column-1348-441-911-2863</t>
        </is>
      </c>
      <c r="C5442" t="inlineStr">
        <is>
          <t>continuation</t>
        </is>
      </c>
      <c r="D5442" t="n">
        <v>1412</v>
      </c>
      <c r="E5442" t="n">
        <v>1584</v>
      </c>
      <c r="F5442" t="inlineStr">
        <is>
          <t xml:space="preserve">    cheert. 284.</t>
        </is>
      </c>
      <c r="G5442">
        <f>HYPERLINK("https://images.diginfra.net/iiif/NL-HaNA_1.01.02/3789/NL-HaNA_1.01.02_3789_0027.jpg/1248,341,1111,3063/full/0/default.jpg", "iiif_url")</f>
        <v/>
      </c>
    </row>
    <row r="5443">
      <c r="A5443" t="inlineStr">
        <is>
          <t>NL-HaNA_1.01.02_3789_0027-page-52</t>
        </is>
      </c>
      <c r="B5443" t="inlineStr">
        <is>
          <t>NL-HaNA_1.01.02_3789_0027-column-1348-441-911-2863</t>
        </is>
      </c>
      <c r="C5443" t="inlineStr">
        <is>
          <t>non_index_line</t>
        </is>
      </c>
      <c r="D5443" t="n">
        <v>1544</v>
      </c>
      <c r="E5443" t="n">
        <v>1626</v>
      </c>
      <c r="F5443" t="inlineStr">
        <is>
          <t xml:space="preserve">        Pasport voor Evertzen om de Mon-</t>
        </is>
      </c>
      <c r="G5443">
        <f>HYPERLINK("https://images.diginfra.net/iiif/NL-HaNA_1.01.02/3789/NL-HaNA_1.01.02_3789_0027.jpg/1248,341,1111,3063/full/0/default.jpg", "iiif_url")</f>
        <v/>
      </c>
    </row>
    <row r="5444">
      <c r="A5444" t="inlineStr">
        <is>
          <t>NL-HaNA_1.01.02_3789_0027-page-52</t>
        </is>
      </c>
      <c r="B5444" t="inlineStr">
        <is>
          <t>NL-HaNA_1.01.02_3789_0027-column-1348-441-911-2863</t>
        </is>
      </c>
      <c r="C5444" t="inlineStr">
        <is>
          <t>continuation</t>
        </is>
      </c>
      <c r="D5444" t="n">
        <v>1415</v>
      </c>
      <c r="E5444" t="n">
        <v>1683</v>
      </c>
      <c r="F5444" t="inlineStr">
        <is>
          <t xml:space="preserve">    teeringe voor het Regiment van de Blansac</t>
        </is>
      </c>
      <c r="G5444">
        <f>HYPERLINK("https://images.diginfra.net/iiif/NL-HaNA_1.01.02/3789/NL-HaNA_1.01.02_3789_0027.jpg/1248,341,1111,3063/full/0/default.jpg", "iiif_url")</f>
        <v/>
      </c>
    </row>
    <row r="5445">
      <c r="A5445" t="inlineStr">
        <is>
          <t>NL-HaNA_1.01.02_3789_0027-page-52</t>
        </is>
      </c>
      <c r="B5445" t="inlineStr">
        <is>
          <t>NL-HaNA_1.01.02_3789_0027-column-1348-441-911-2863</t>
        </is>
      </c>
      <c r="C5445" t="inlineStr">
        <is>
          <t>continuation</t>
        </is>
      </c>
      <c r="D5445" t="n">
        <v>1412</v>
      </c>
      <c r="E5445" t="n">
        <v>1729</v>
      </c>
      <c r="F5445" t="inlineStr">
        <is>
          <t xml:space="preserve">    na Doornick te mogen uytvoeren. 285.</t>
        </is>
      </c>
      <c r="G5445">
        <f>HYPERLINK("https://images.diginfra.net/iiif/NL-HaNA_1.01.02/3789/NL-HaNA_1.01.02_3789_0027.jpg/1248,341,1111,3063/full/0/default.jpg", "iiif_url")</f>
        <v/>
      </c>
    </row>
    <row r="5446">
      <c r="A5446" t="inlineStr">
        <is>
          <t>NL-HaNA_1.01.02_3789_0027-page-52</t>
        </is>
      </c>
      <c r="B5446" t="inlineStr">
        <is>
          <t>NL-HaNA_1.01.02_3789_0027-column-1348-441-911-2863</t>
        </is>
      </c>
      <c r="C5446" t="inlineStr">
        <is>
          <t>non_index_line</t>
        </is>
      </c>
      <c r="D5446" t="n">
        <v>1546</v>
      </c>
      <c r="E5446" t="n">
        <v>1778</v>
      </c>
      <c r="F5446" t="inlineStr">
        <is>
          <t xml:space="preserve">        Pasport voor Lemmens tot den uyt.</t>
        </is>
      </c>
      <c r="G5446">
        <f>HYPERLINK("https://images.diginfra.net/iiif/NL-HaNA_1.01.02/3789/NL-HaNA_1.01.02_3789_0027.jpg/1248,341,1111,3063/full/0/default.jpg", "iiif_url")</f>
        <v/>
      </c>
    </row>
    <row r="5447">
      <c r="A5447" t="inlineStr">
        <is>
          <t>NL-HaNA_1.01.02_3789_0027-page-52</t>
        </is>
      </c>
      <c r="B5447" t="inlineStr">
        <is>
          <t>NL-HaNA_1.01.02_3789_0027-column-1348-441-911-2863</t>
        </is>
      </c>
      <c r="C5447" t="inlineStr">
        <is>
          <t>continuation</t>
        </is>
      </c>
      <c r="D5447" t="n">
        <v>1408</v>
      </c>
      <c r="E5447" t="n">
        <v>1826</v>
      </c>
      <c r="F5447" t="inlineStr">
        <is>
          <t xml:space="preserve">    woer van Montecringe voor het Regiment</t>
        </is>
      </c>
      <c r="G5447">
        <f>HYPERLINK("https://images.diginfra.net/iiif/NL-HaNA_1.01.02/3789/NL-HaNA_1.01.02_3789_0027.jpg/1248,341,1111,3063/full/0/default.jpg", "iiif_url")</f>
        <v/>
      </c>
    </row>
    <row r="5448">
      <c r="A5448" t="inlineStr">
        <is>
          <t>NL-HaNA_1.01.02_3789_0027-page-52</t>
        </is>
      </c>
      <c r="B5448" t="inlineStr">
        <is>
          <t>NL-HaNA_1.01.02_3789_0027-column-1348-441-911-2863</t>
        </is>
      </c>
      <c r="C5448" t="inlineStr">
        <is>
          <t>continuation</t>
        </is>
      </c>
      <c r="D5448" t="n">
        <v>1412</v>
      </c>
      <c r="E5448" t="n">
        <v>1867</v>
      </c>
      <c r="F5448" t="inlineStr">
        <is>
          <t xml:space="preserve">    van Tilly na Embden. 285.</t>
        </is>
      </c>
      <c r="G5448">
        <f>HYPERLINK("https://images.diginfra.net/iiif/NL-HaNA_1.01.02/3789/NL-HaNA_1.01.02_3789_0027.jpg/1248,341,1111,3063/full/0/default.jpg", "iiif_url")</f>
        <v/>
      </c>
    </row>
    <row r="5449">
      <c r="A5449" t="inlineStr">
        <is>
          <t>NL-HaNA_1.01.02_3789_0027-page-52</t>
        </is>
      </c>
      <c r="B5449" t="inlineStr">
        <is>
          <t>NL-HaNA_1.01.02_3789_0027-column-1348-441-911-2863</t>
        </is>
      </c>
      <c r="C5449" t="inlineStr">
        <is>
          <t>repeat_lemma</t>
        </is>
      </c>
      <c r="D5449" t="n">
        <v>1534</v>
      </c>
      <c r="E5449" t="n">
        <v>1921</v>
      </c>
      <c r="F5449" t="inlineStr">
        <is>
          <t xml:space="preserve">        vander Duyn verlof , drie maanden</t>
        </is>
      </c>
      <c r="G5449">
        <f>HYPERLINK("https://images.diginfra.net/iiif/NL-HaNA_1.01.02/3789/NL-HaNA_1.01.02_3789_0027.jpg/1248,341,1111,3063/full/0/default.jpg", "iiif_url")</f>
        <v/>
      </c>
    </row>
    <row r="5450">
      <c r="A5450" t="inlineStr">
        <is>
          <t>NL-HaNA_1.01.02_3789_0027-page-52</t>
        </is>
      </c>
      <c r="B5450" t="inlineStr">
        <is>
          <t>NL-HaNA_1.01.02_3789_0027-column-1348-441-911-2863</t>
        </is>
      </c>
      <c r="C5450" t="inlineStr">
        <is>
          <t>continuation</t>
        </is>
      </c>
      <c r="D5450" t="n">
        <v>1405</v>
      </c>
      <c r="E5450" t="n">
        <v>1970</v>
      </c>
      <c r="F5450" t="inlineStr">
        <is>
          <t xml:space="preserve">    geprolongeert. 286.</t>
        </is>
      </c>
      <c r="G5450">
        <f>HYPERLINK("https://images.diginfra.net/iiif/NL-HaNA_1.01.02/3789/NL-HaNA_1.01.02_3789_0027.jpg/1248,341,1111,3063/full/0/default.jpg", "iiif_url")</f>
        <v/>
      </c>
    </row>
    <row r="5451">
      <c r="A5451" t="inlineStr">
        <is>
          <t>NL-HaNA_1.01.02_3789_0027-page-52</t>
        </is>
      </c>
      <c r="B5451" t="inlineStr">
        <is>
          <t>NL-HaNA_1.01.02_3789_0027-column-1348-441-911-2863</t>
        </is>
      </c>
      <c r="C5451" t="inlineStr">
        <is>
          <t>continuation</t>
        </is>
      </c>
      <c r="D5451" t="n">
        <v>1532</v>
      </c>
      <c r="E5451" t="n">
        <v>2018</v>
      </c>
      <c r="F5451" t="inlineStr">
        <is>
          <t xml:space="preserve">    Pasport voor van Jexel tot den uyt-</t>
        </is>
      </c>
      <c r="G5451">
        <f>HYPERLINK("https://images.diginfra.net/iiif/NL-HaNA_1.01.02/3789/NL-HaNA_1.01.02_3789_0027.jpg/1248,341,1111,3063/full/0/default.jpg", "iiif_url")</f>
        <v/>
      </c>
    </row>
    <row r="5452">
      <c r="A5452" t="inlineStr">
        <is>
          <t>NL-HaNA_1.01.02_3789_0027-page-52</t>
        </is>
      </c>
      <c r="B5452" t="inlineStr">
        <is>
          <t>NL-HaNA_1.01.02_3789_0027-column-1348-441-911-2863</t>
        </is>
      </c>
      <c r="C5452" t="inlineStr">
        <is>
          <t>continuation</t>
        </is>
      </c>
      <c r="D5452" t="n">
        <v>1408</v>
      </c>
      <c r="E5452" t="n">
        <v>2060</v>
      </c>
      <c r="F5452" t="inlineStr">
        <is>
          <t xml:space="preserve">    voer van Monteeringe voor het Regiment</t>
        </is>
      </c>
      <c r="G5452">
        <f>HYPERLINK("https://images.diginfra.net/iiif/NL-HaNA_1.01.02/3789/NL-HaNA_1.01.02_3789_0027.jpg/1248,341,1111,3063/full/0/default.jpg", "iiif_url")</f>
        <v/>
      </c>
    </row>
    <row r="5453">
      <c r="A5453" t="inlineStr">
        <is>
          <t>NL-HaNA_1.01.02_3789_0027-page-52</t>
        </is>
      </c>
      <c r="B5453" t="inlineStr">
        <is>
          <t>NL-HaNA_1.01.02_3789_0027-column-1348-441-911-2863</t>
        </is>
      </c>
      <c r="C5453" t="inlineStr">
        <is>
          <t>continuation</t>
        </is>
      </c>
      <c r="D5453" t="n">
        <v>1408</v>
      </c>
      <c r="E5453" t="n">
        <v>2112</v>
      </c>
      <c r="F5453" t="inlineStr">
        <is>
          <t xml:space="preserve">    van Nassau-Siegen na Meenen. 285.</t>
        </is>
      </c>
      <c r="G5453">
        <f>HYPERLINK("https://images.diginfra.net/iiif/NL-HaNA_1.01.02/3789/NL-HaNA_1.01.02_3789_0027.jpg/1248,341,1111,3063/full/0/default.jpg", "iiif_url")</f>
        <v/>
      </c>
    </row>
    <row r="5454">
      <c r="A5454" t="inlineStr">
        <is>
          <t>NL-HaNA_1.01.02_3789_0027-page-52</t>
        </is>
      </c>
      <c r="B5454" t="inlineStr">
        <is>
          <t>NL-HaNA_1.01.02_3789_0027-column-1348-441-911-2863</t>
        </is>
      </c>
      <c r="C5454" t="inlineStr">
        <is>
          <t>non_index_line</t>
        </is>
      </c>
      <c r="D5454" t="n">
        <v>1539</v>
      </c>
      <c r="E5454" t="n">
        <v>2158</v>
      </c>
      <c r="F5454" t="inlineStr">
        <is>
          <t xml:space="preserve">        Nassauw la Lecqy, Missve van een</t>
        </is>
      </c>
      <c r="G5454">
        <f>HYPERLINK("https://images.diginfra.net/iiif/NL-HaNA_1.01.02/3789/NL-HaNA_1.01.02_3789_0027.jpg/1248,341,1111,3063/full/0/default.jpg", "iiif_url")</f>
        <v/>
      </c>
    </row>
    <row r="5455">
      <c r="A5455" t="inlineStr">
        <is>
          <t>NL-HaNA_1.01.02_3789_0027-page-52</t>
        </is>
      </c>
      <c r="B5455" t="inlineStr">
        <is>
          <t>NL-HaNA_1.01.02_3789_0027-column-1348-441-911-2863</t>
        </is>
      </c>
      <c r="C5455" t="inlineStr">
        <is>
          <t>continuation</t>
        </is>
      </c>
      <c r="D5455" t="n">
        <v>1410</v>
      </c>
      <c r="E5455" t="n">
        <v>2205</v>
      </c>
      <c r="F5455" t="inlineStr">
        <is>
          <t xml:space="preserve">    Brief van den Graaf van Harrach aan den</t>
        </is>
      </c>
      <c r="G5455">
        <f>HYPERLINK("https://images.diginfra.net/iiif/NL-HaNA_1.01.02/3789/NL-HaNA_1.01.02_3789_0027.jpg/1248,341,1111,3063/full/0/default.jpg", "iiif_url")</f>
        <v/>
      </c>
    </row>
    <row r="5456">
      <c r="A5456" t="inlineStr">
        <is>
          <t>NL-HaNA_1.01.02_3789_0027-page-52</t>
        </is>
      </c>
      <c r="B5456" t="inlineStr">
        <is>
          <t>NL-HaNA_1.01.02_3789_0027-column-1348-441-911-2863</t>
        </is>
      </c>
      <c r="C5456" t="inlineStr">
        <is>
          <t>continuation</t>
        </is>
      </c>
      <c r="D5456" t="n">
        <v>1408</v>
      </c>
      <c r="E5456" t="n">
        <v>2255</v>
      </c>
      <c r="F5456" t="inlineStr">
        <is>
          <t xml:space="preserve">    Resident Assendelft , om ordres, te exami-</t>
        </is>
      </c>
      <c r="G5456">
        <f>HYPERLINK("https://images.diginfra.net/iiif/NL-HaNA_1.01.02/3789/NL-HaNA_1.01.02_3789_0027.jpg/1248,341,1111,3063/full/0/default.jpg", "iiif_url")</f>
        <v/>
      </c>
    </row>
    <row r="5457">
      <c r="A5457" t="inlineStr">
        <is>
          <t>NL-HaNA_1.01.02_3789_0027-page-52</t>
        </is>
      </c>
      <c r="B5457" t="inlineStr">
        <is>
          <t>NL-HaNA_1.01.02_3789_0027-column-1348-441-911-2863</t>
        </is>
      </c>
      <c r="C5457" t="inlineStr">
        <is>
          <t>continuation</t>
        </is>
      </c>
      <c r="D5457" t="n">
        <v>1401</v>
      </c>
      <c r="E5457" t="n">
        <v>2305</v>
      </c>
      <c r="F5457" t="inlineStr">
        <is>
          <t xml:space="preserve">    neeren. 298.</t>
        </is>
      </c>
      <c r="G5457">
        <f>HYPERLINK("https://images.diginfra.net/iiif/NL-HaNA_1.01.02/3789/NL-HaNA_1.01.02_3789_0027.jpg/1248,341,1111,3063/full/0/default.jpg", "iiif_url")</f>
        <v/>
      </c>
    </row>
    <row r="5458">
      <c r="A5458" t="inlineStr">
        <is>
          <t>NL-HaNA_1.01.02_3789_0027-page-52</t>
        </is>
      </c>
      <c r="B5458" t="inlineStr">
        <is>
          <t>NL-HaNA_1.01.02_3789_0027-column-1348-441-911-2863</t>
        </is>
      </c>
      <c r="C5458" t="inlineStr">
        <is>
          <t>repeat_lemma</t>
        </is>
      </c>
      <c r="D5458" t="n">
        <v>1523</v>
      </c>
      <c r="E5458" t="n">
        <v>2353</v>
      </c>
      <c r="F5458" t="inlineStr">
        <is>
          <t xml:space="preserve">        de St. Vincent, Capiteyn , op fijn</t>
        </is>
      </c>
      <c r="G5458">
        <f>HYPERLINK("https://images.diginfra.net/iiif/NL-HaNA_1.01.02/3789/NL-HaNA_1.01.02_3789_0027.jpg/1248,341,1111,3063/full/0/default.jpg", "iiif_url")</f>
        <v/>
      </c>
    </row>
    <row r="5459">
      <c r="A5459" t="inlineStr">
        <is>
          <t>NL-HaNA_1.01.02_3789_0027-page-52</t>
        </is>
      </c>
      <c r="B5459" t="inlineStr">
        <is>
          <t>NL-HaNA_1.01.02_3789_0027-column-1348-441-911-2863</t>
        </is>
      </c>
      <c r="C5459" t="inlineStr">
        <is>
          <t>continuation</t>
        </is>
      </c>
      <c r="D5459" t="n">
        <v>1401</v>
      </c>
      <c r="E5459" t="n">
        <v>2401</v>
      </c>
      <c r="F5459" t="inlineStr">
        <is>
          <t xml:space="preserve">    versoeck uyt den eedt en dienst ontslaagen.</t>
        </is>
      </c>
      <c r="G5459">
        <f>HYPERLINK("https://images.diginfra.net/iiif/NL-HaNA_1.01.02/3789/NL-HaNA_1.01.02_3789_0027.jpg/1248,341,1111,3063/full/0/default.jpg", "iiif_url")</f>
        <v/>
      </c>
    </row>
    <row r="5460">
      <c r="A5460" t="inlineStr">
        <is>
          <t>NL-HaNA_1.01.02_3789_0027-page-52</t>
        </is>
      </c>
      <c r="B5460" t="inlineStr">
        <is>
          <t>NL-HaNA_1.01.02_3789_0027-column-1348-441-911-2863</t>
        </is>
      </c>
      <c r="C5460" t="inlineStr">
        <is>
          <t>continuation</t>
        </is>
      </c>
      <c r="D5460" t="n">
        <v>1401</v>
      </c>
      <c r="E5460" t="n">
        <v>2460</v>
      </c>
      <c r="F5460" t="inlineStr">
        <is>
          <t xml:space="preserve">    300.</t>
        </is>
      </c>
      <c r="G5460">
        <f>HYPERLINK("https://images.diginfra.net/iiif/NL-HaNA_1.01.02/3789/NL-HaNA_1.01.02_3789_0027.jpg/1248,341,1111,3063/full/0/default.jpg", "iiif_url")</f>
        <v/>
      </c>
    </row>
    <row r="5461">
      <c r="A5461" t="inlineStr">
        <is>
          <t>NL-HaNA_1.01.02_3789_0027-page-52</t>
        </is>
      </c>
      <c r="B5461" t="inlineStr">
        <is>
          <t>NL-HaNA_1.01.02_3789_0027-column-1348-441-911-2863</t>
        </is>
      </c>
      <c r="C5461" t="inlineStr">
        <is>
          <t>repeat_lemma</t>
        </is>
      </c>
      <c r="D5461" t="n">
        <v>1523</v>
      </c>
      <c r="E5461" t="n">
        <v>2500</v>
      </c>
      <c r="F5461" t="inlineStr">
        <is>
          <t xml:space="preserve">        Prince van Holsleyn , drie maanden</t>
        </is>
      </c>
      <c r="G5461">
        <f>HYPERLINK("https://images.diginfra.net/iiif/NL-HaNA_1.01.02/3789/NL-HaNA_1.01.02_3789_0027.jpg/1248,341,1111,3063/full/0/default.jpg", "iiif_url")</f>
        <v/>
      </c>
    </row>
    <row r="5462">
      <c r="A5462" t="inlineStr">
        <is>
          <t>NL-HaNA_1.01.02_3789_0027-page-52</t>
        </is>
      </c>
      <c r="B5462" t="inlineStr">
        <is>
          <t>NL-HaNA_1.01.02_3789_0027-column-1348-441-911-2863</t>
        </is>
      </c>
      <c r="C5462" t="inlineStr">
        <is>
          <t>continuation</t>
        </is>
      </c>
      <c r="D5462" t="n">
        <v>1405</v>
      </c>
      <c r="E5462" t="n">
        <v>2547</v>
      </c>
      <c r="F5462" t="inlineStr">
        <is>
          <t xml:space="preserve">    verlof. 300.</t>
        </is>
      </c>
      <c r="G5462">
        <f>HYPERLINK("https://images.diginfra.net/iiif/NL-HaNA_1.01.02/3789/NL-HaNA_1.01.02_3789_0027.jpg/1248,341,1111,3063/full/0/default.jpg", "iiif_url")</f>
        <v/>
      </c>
    </row>
    <row r="5463">
      <c r="A5463" t="inlineStr">
        <is>
          <t>NL-HaNA_1.01.02_3789_0027-page-52</t>
        </is>
      </c>
      <c r="B5463" t="inlineStr">
        <is>
          <t>NL-HaNA_1.01.02_3789_0027-column-1348-441-911-2863</t>
        </is>
      </c>
      <c r="C5463" t="inlineStr">
        <is>
          <t>repeat_lemma</t>
        </is>
      </c>
      <c r="D5463" t="n">
        <v>1514</v>
      </c>
      <c r="E5463" t="n">
        <v>2594</v>
      </c>
      <c r="F5463" t="inlineStr">
        <is>
          <t xml:space="preserve">        rapport op het versoeck van Nassauw</t>
        </is>
      </c>
      <c r="G5463">
        <f>HYPERLINK("https://images.diginfra.net/iiif/NL-HaNA_1.01.02/3789/NL-HaNA_1.01.02_3789_0027.jpg/1248,341,1111,3063/full/0/default.jpg", "iiif_url")</f>
        <v/>
      </c>
    </row>
    <row r="5464">
      <c r="A5464" t="inlineStr">
        <is>
          <t>NL-HaNA_1.01.02_3789_0027-page-52</t>
        </is>
      </c>
      <c r="B5464" t="inlineStr">
        <is>
          <t>NL-HaNA_1.01.02_3789_0027-column-1348-441-911-2863</t>
        </is>
      </c>
      <c r="C5464" t="inlineStr">
        <is>
          <t>lemma</t>
        </is>
      </c>
      <c r="D5464" t="n">
        <v>1394</v>
      </c>
      <c r="E5464" t="n">
        <v>2644</v>
      </c>
      <c r="F5464" t="inlineStr">
        <is>
          <t>la Lecq, en gelast de Schildwaghten van 't</t>
        </is>
      </c>
      <c r="G5464">
        <f>HYPERLINK("https://images.diginfra.net/iiif/NL-HaNA_1.01.02/3789/NL-HaNA_1.01.02_3789_0027.jpg/1248,341,1111,3063/full/0/default.jpg", "iiif_url")</f>
        <v/>
      </c>
    </row>
    <row r="5465">
      <c r="A5465" t="inlineStr">
        <is>
          <t>NL-HaNA_1.01.02_3789_0027-page-52</t>
        </is>
      </c>
      <c r="B5465" t="inlineStr">
        <is>
          <t>NL-HaNA_1.01.02_3789_0027-column-1348-441-911-2863</t>
        </is>
      </c>
      <c r="C5465" t="inlineStr">
        <is>
          <t>lemma</t>
        </is>
      </c>
      <c r="D5465" t="n">
        <v>1392</v>
      </c>
      <c r="E5465" t="n">
        <v>2686</v>
      </c>
      <c r="F5465" t="inlineStr">
        <is>
          <t>Klooster wegh te neemen. 300.</t>
        </is>
      </c>
      <c r="G5465">
        <f>HYPERLINK("https://images.diginfra.net/iiif/NL-HaNA_1.01.02/3789/NL-HaNA_1.01.02_3789_0027.jpg/1248,341,1111,3063/full/0/default.jpg", "iiif_url")</f>
        <v/>
      </c>
    </row>
    <row r="5466">
      <c r="A5466" t="inlineStr">
        <is>
          <t>NL-HaNA_1.01.02_3789_0027-page-52</t>
        </is>
      </c>
      <c r="B5466" t="inlineStr">
        <is>
          <t>NL-HaNA_1.01.02_3789_0027-column-1348-441-911-2863</t>
        </is>
      </c>
      <c r="C5466" t="inlineStr">
        <is>
          <t>continuation</t>
        </is>
      </c>
      <c r="D5466" t="n">
        <v>1514</v>
      </c>
      <c r="E5466" t="n">
        <v>2738</v>
      </c>
      <c r="F5466" t="inlineStr">
        <is>
          <t xml:space="preserve">    Veldman permissie om voor aght da-</t>
        </is>
      </c>
      <c r="G5466">
        <f>HYPERLINK("https://images.diginfra.net/iiif/NL-HaNA_1.01.02/3789/NL-HaNA_1.01.02_3789_0027.jpg/1248,341,1111,3063/full/0/default.jpg", "iiif_url")</f>
        <v/>
      </c>
    </row>
    <row r="5467">
      <c r="A5467" t="inlineStr">
        <is>
          <t>NL-HaNA_1.01.02_3789_0027-page-52</t>
        </is>
      </c>
      <c r="B5467" t="inlineStr">
        <is>
          <t>NL-HaNA_1.01.02_3789_0027-column-1348-441-911-2863</t>
        </is>
      </c>
      <c r="C5467" t="inlineStr">
        <is>
          <t>lemma</t>
        </is>
      </c>
      <c r="D5467" t="n">
        <v>1387</v>
      </c>
      <c r="E5467" t="n">
        <v>2790</v>
      </c>
      <c r="F5467" t="inlineStr">
        <is>
          <t>gen na Leeuwaarden te gaan. 301.</t>
        </is>
      </c>
      <c r="G5467">
        <f>HYPERLINK("https://images.diginfra.net/iiif/NL-HaNA_1.01.02/3789/NL-HaNA_1.01.02_3789_0027.jpg/1248,341,1111,3063/full/0/default.jpg", "iiif_url")</f>
        <v/>
      </c>
    </row>
    <row r="5468">
      <c r="A5468" t="inlineStr">
        <is>
          <t>NL-HaNA_1.01.02_3789_0027-page-52</t>
        </is>
      </c>
      <c r="B5468" t="inlineStr">
        <is>
          <t>NL-HaNA_1.01.02_3789_0027-column-1348-441-911-2863</t>
        </is>
      </c>
      <c r="C5468" t="inlineStr">
        <is>
          <t>continuation</t>
        </is>
      </c>
      <c r="D5468" t="n">
        <v>1516</v>
      </c>
      <c r="E5468" t="n">
        <v>2833</v>
      </c>
      <c r="F5468" t="inlineStr">
        <is>
          <t xml:space="preserve">    Kryghsraadt van Steenbergen om in-</t>
        </is>
      </c>
      <c r="G5468">
        <f>HYPERLINK("https://images.diginfra.net/iiif/NL-HaNA_1.01.02/3789/NL-HaNA_1.01.02_3789_0027.jpg/1248,341,1111,3063/full/0/default.jpg", "iiif_url")</f>
        <v/>
      </c>
    </row>
    <row r="5469">
      <c r="A5469" t="inlineStr">
        <is>
          <t>NL-HaNA_1.01.02_3789_0027-page-52</t>
        </is>
      </c>
      <c r="B5469" t="inlineStr">
        <is>
          <t>NL-HaNA_1.01.02_3789_0027-column-1348-441-911-2863</t>
        </is>
      </c>
      <c r="C5469" t="inlineStr">
        <is>
          <t>lemma</t>
        </is>
      </c>
      <c r="D5469" t="n">
        <v>1389</v>
      </c>
      <c r="E5469" t="n">
        <v>2887</v>
      </c>
      <c r="F5469" t="inlineStr">
        <is>
          <t>terpretatie van de sevende, aghtste en ne-</t>
        </is>
      </c>
      <c r="G5469">
        <f>HYPERLINK("https://images.diginfra.net/iiif/NL-HaNA_1.01.02/3789/NL-HaNA_1.01.02_3789_0027.jpg/1248,341,1111,3063/full/0/default.jpg", "iiif_url")</f>
        <v/>
      </c>
    </row>
    <row r="5470">
      <c r="A5470" t="inlineStr">
        <is>
          <t>NL-HaNA_1.01.02_3789_0027-page-52</t>
        </is>
      </c>
      <c r="B5470" t="inlineStr">
        <is>
          <t>NL-HaNA_1.01.02_3789_0027-column-1348-441-911-2863</t>
        </is>
      </c>
      <c r="C5470" t="inlineStr">
        <is>
          <t>lemma</t>
        </is>
      </c>
      <c r="D5470" t="n">
        <v>1385</v>
      </c>
      <c r="E5470" t="n">
        <v>2930</v>
      </c>
      <c r="F5470" t="inlineStr">
        <is>
          <t>gende Articulen van het Tractaat van den</t>
        </is>
      </c>
      <c r="G5470">
        <f>HYPERLINK("https://images.diginfra.net/iiif/NL-HaNA_1.01.02/3789/NL-HaNA_1.01.02_3789_0027.jpg/1248,341,1111,3063/full/0/default.jpg", "iiif_url")</f>
        <v/>
      </c>
    </row>
    <row r="5471">
      <c r="A5471" t="inlineStr">
        <is>
          <t>NL-HaNA_1.01.02_3789_0027-page-52</t>
        </is>
      </c>
      <c r="B5471" t="inlineStr">
        <is>
          <t>NL-HaNA_1.01.02_3789_0027-column-1348-441-911-2863</t>
        </is>
      </c>
      <c r="C5471" t="inlineStr">
        <is>
          <t>lemma</t>
        </is>
      </c>
      <c r="D5471" t="n">
        <v>1385</v>
      </c>
      <c r="E5471" t="n">
        <v>2977</v>
      </c>
      <c r="F5471" t="inlineStr">
        <is>
          <t>sestienden Augusty seventien hondert aghtien,</t>
        </is>
      </c>
      <c r="G5471">
        <f>HYPERLINK("https://images.diginfra.net/iiif/NL-HaNA_1.01.02/3789/NL-HaNA_1.01.02_3789_0027.jpg/1248,341,1111,3063/full/0/default.jpg", "iiif_url")</f>
        <v/>
      </c>
    </row>
    <row r="5472">
      <c r="A5472" t="inlineStr">
        <is>
          <t>NL-HaNA_1.01.02_3789_0027-page-52</t>
        </is>
      </c>
      <c r="B5472" t="inlineStr">
        <is>
          <t>NL-HaNA_1.01.02_3789_0027-column-1348-441-911-2863</t>
        </is>
      </c>
      <c r="C5472" t="inlineStr">
        <is>
          <t>lemma</t>
        </is>
      </c>
      <c r="D5472" t="n">
        <v>1385</v>
      </c>
      <c r="E5472" t="n">
        <v>3032</v>
      </c>
      <c r="F5472" t="inlineStr">
        <is>
          <t>te examineeren. 308.</t>
        </is>
      </c>
      <c r="G5472">
        <f>HYPERLINK("https://images.diginfra.net/iiif/NL-HaNA_1.01.02/3789/NL-HaNA_1.01.02_3789_0027.jpg/1248,341,1111,3063/full/0/default.jpg", "iiif_url")</f>
        <v/>
      </c>
    </row>
    <row r="5473">
      <c r="A5473" t="inlineStr">
        <is>
          <t>NL-HaNA_1.01.02_3789_0027-page-52</t>
        </is>
      </c>
      <c r="B5473" t="inlineStr">
        <is>
          <t>NL-HaNA_1.01.02_3789_0027-column-1348-441-911-2863</t>
        </is>
      </c>
      <c r="C5473" t="inlineStr">
        <is>
          <t>repeat_lemma</t>
        </is>
      </c>
      <c r="D5473" t="n">
        <v>1507</v>
      </c>
      <c r="E5473" t="n">
        <v>3074</v>
      </c>
      <c r="F5473" t="inlineStr">
        <is>
          <t xml:space="preserve">        Major Turcq geauthoriseert het Com-</t>
        </is>
      </c>
      <c r="G5473">
        <f>HYPERLINK("https://images.diginfra.net/iiif/NL-HaNA_1.01.02/3789/NL-HaNA_1.01.02_3789_0027.jpg/1248,341,1111,3063/full/0/default.jpg", "iiif_url")</f>
        <v/>
      </c>
    </row>
    <row r="5474">
      <c r="A5474" t="inlineStr">
        <is>
          <t>NL-HaNA_1.01.02_3789_0027-page-52</t>
        </is>
      </c>
      <c r="B5474" t="inlineStr">
        <is>
          <t>NL-HaNA_1.01.02_3789_0027-column-1348-441-911-2863</t>
        </is>
      </c>
      <c r="C5474" t="inlineStr">
        <is>
          <t>lemma</t>
        </is>
      </c>
      <c r="D5474" t="n">
        <v>1382</v>
      </c>
      <c r="E5474" t="n">
        <v>3125</v>
      </c>
      <c r="F5474" t="inlineStr">
        <is>
          <t>mando van Philippine in absentie van den</t>
        </is>
      </c>
      <c r="G5474">
        <f>HYPERLINK("https://images.diginfra.net/iiif/NL-HaNA_1.01.02/3789/NL-HaNA_1.01.02_3789_0027.jpg/1248,341,1111,3063/full/0/default.jpg", "iiif_url")</f>
        <v/>
      </c>
    </row>
    <row r="5475">
      <c r="A5475" t="inlineStr">
        <is>
          <t>NL-HaNA_1.01.02_3789_0027-page-52</t>
        </is>
      </c>
      <c r="B5475" t="inlineStr">
        <is>
          <t>NL-HaNA_1.01.02_3789_0027-column-1348-441-911-2863</t>
        </is>
      </c>
      <c r="C5475" t="inlineStr">
        <is>
          <t>lemma</t>
        </is>
      </c>
      <c r="D5475" t="n">
        <v>1382</v>
      </c>
      <c r="E5475" t="n">
        <v>3175</v>
      </c>
      <c r="F5475" t="inlineStr">
        <is>
          <t>Heere van Haarsolte waar te neemen.</t>
        </is>
      </c>
      <c r="G5475">
        <f>HYPERLINK("https://images.diginfra.net/iiif/NL-HaNA_1.01.02/3789/NL-HaNA_1.01.02_3789_0027.jpg/1248,341,1111,3063/full/0/default.jpg", "iiif_url")</f>
        <v/>
      </c>
    </row>
    <row r="5476">
      <c r="A5476" t="inlineStr">
        <is>
          <t>NL-HaNA_1.01.02_3789_0027-page-52</t>
        </is>
      </c>
      <c r="B5476" t="inlineStr">
        <is>
          <t>NL-HaNA_1.01.02_3789_0027-column-1348-441-911-2863</t>
        </is>
      </c>
      <c r="C5476" t="inlineStr">
        <is>
          <t>continuation</t>
        </is>
      </c>
      <c r="D5476" t="n">
        <v>1382</v>
      </c>
      <c r="E5476" t="n">
        <v>3232</v>
      </c>
      <c r="F5476" t="inlineStr">
        <is>
          <t xml:space="preserve">    312.</t>
        </is>
      </c>
      <c r="G5476">
        <f>HYPERLINK("https://images.diginfra.net/iiif/NL-HaNA_1.01.02/3789/NL-HaNA_1.01.02_3789_0027.jpg/1248,341,1111,3063/full/0/default.jpg", "iiif_url")</f>
        <v/>
      </c>
    </row>
    <row r="5477">
      <c r="A5477" t="inlineStr">
        <is>
          <t>NL-HaNA_1.01.02_3789_0027-page-52</t>
        </is>
      </c>
      <c r="B5477" t="inlineStr">
        <is>
          <t>NL-HaNA_1.01.02_3789_0027-column-1348-441-911-2863</t>
        </is>
      </c>
      <c r="C5477" t="inlineStr">
        <is>
          <t>repeat_lemma</t>
        </is>
      </c>
      <c r="D5477" t="n">
        <v>1498</v>
      </c>
      <c r="E5477" t="n">
        <v>3268</v>
      </c>
      <c r="F5477" t="inlineStr">
        <is>
          <t xml:space="preserve">        Nasauw la Leca, notificeerende dat</t>
        </is>
      </c>
      <c r="G5477">
        <f>HYPERLINK("https://images.diginfra.net/iiif/NL-HaNA_1.01.02/3789/NL-HaNA_1.01.02_3789_0027.jpg/1248,341,1111,3063/full/0/default.jpg", "iiif_url")</f>
        <v/>
      </c>
    </row>
    <row r="5481">
      <c r="A5481" t="inlineStr">
        <is>
          <t>NL-HaNA_1.01.02_3789_0027-page-53</t>
        </is>
      </c>
      <c r="B5481" t="inlineStr">
        <is>
          <t>NL-HaNA_1.01.02_3789_0027-column-2574-450-872-2901</t>
        </is>
      </c>
      <c r="C5481" t="inlineStr">
        <is>
          <t>lemma</t>
        </is>
      </c>
      <c r="D5481" t="n">
        <v>2606</v>
      </c>
      <c r="E5481" t="n">
        <v>451</v>
      </c>
      <c r="F5481" t="inlineStr">
        <is>
          <t>gp goede belofte de Waghten van bet Kloo-</t>
        </is>
      </c>
      <c r="G5481">
        <f>HYPERLINK("https://images.diginfra.net/iiif/NL-HaNA_1.01.02/3789/NL-HaNA_1.01.02_3789_0027.jpg/2474,350,1072,3101/full/0/default.jpg", "iiif_url")</f>
        <v/>
      </c>
    </row>
    <row r="5482">
      <c r="A5482" t="inlineStr">
        <is>
          <t>NL-HaNA_1.01.02_3789_0027-page-53</t>
        </is>
      </c>
      <c r="B5482" t="inlineStr">
        <is>
          <t>NL-HaNA_1.01.02_3789_0027-column-2574-450-872-2901</t>
        </is>
      </c>
      <c r="C5482" t="inlineStr">
        <is>
          <t>lemma</t>
        </is>
      </c>
      <c r="D5482" t="n">
        <v>2606</v>
      </c>
      <c r="E5482" t="n">
        <v>511</v>
      </c>
      <c r="F5482" t="inlineStr">
        <is>
          <t>ster hadde doen afgaan. 313.</t>
        </is>
      </c>
      <c r="G5482">
        <f>HYPERLINK("https://images.diginfra.net/iiif/NL-HaNA_1.01.02/3789/NL-HaNA_1.01.02_3789_0027.jpg/2474,350,1072,3101/full/0/default.jpg", "iiif_url")</f>
        <v/>
      </c>
    </row>
    <row r="5483">
      <c r="A5483" t="inlineStr">
        <is>
          <t>NL-HaNA_1.01.02_3789_0027-page-53</t>
        </is>
      </c>
      <c r="B5483" t="inlineStr">
        <is>
          <t>NL-HaNA_1.01.02_3789_0027-column-2574-450-872-2901</t>
        </is>
      </c>
      <c r="C5483" t="inlineStr">
        <is>
          <t>continuation</t>
        </is>
      </c>
      <c r="D5483" t="n">
        <v>2731</v>
      </c>
      <c r="E5483" t="n">
        <v>562</v>
      </c>
      <c r="F5483" t="inlineStr">
        <is>
          <t xml:space="preserve">    Ginckel , notificeerende dat het Com-</t>
        </is>
      </c>
      <c r="G5483">
        <f>HYPERLINK("https://images.diginfra.net/iiif/NL-HaNA_1.01.02/3789/NL-HaNA_1.01.02_3789_0027.jpg/2474,350,1072,3101/full/0/default.jpg", "iiif_url")</f>
        <v/>
      </c>
    </row>
    <row r="5484">
      <c r="A5484" t="inlineStr">
        <is>
          <t>NL-HaNA_1.01.02_3789_0027-page-53</t>
        </is>
      </c>
      <c r="B5484" t="inlineStr">
        <is>
          <t>NL-HaNA_1.01.02_3789_0027-column-2574-450-872-2901</t>
        </is>
      </c>
      <c r="C5484" t="inlineStr">
        <is>
          <t>lemma</t>
        </is>
      </c>
      <c r="D5484" t="n">
        <v>2606</v>
      </c>
      <c r="E5484" t="n">
        <v>606</v>
      </c>
      <c r="F5484" t="inlineStr">
        <is>
          <t>mando van Bergen op Zoom aan den Collo-</t>
        </is>
      </c>
      <c r="G5484">
        <f>HYPERLINK("https://images.diginfra.net/iiif/NL-HaNA_1.01.02/3789/NL-HaNA_1.01.02_3789_0027.jpg/2474,350,1072,3101/full/0/default.jpg", "iiif_url")</f>
        <v/>
      </c>
    </row>
    <row r="5485">
      <c r="A5485" t="inlineStr">
        <is>
          <t>NL-HaNA_1.01.02_3789_0027-page-53</t>
        </is>
      </c>
      <c r="B5485" t="inlineStr">
        <is>
          <t>NL-HaNA_1.01.02_3789_0027-column-2574-450-872-2901</t>
        </is>
      </c>
      <c r="C5485" t="inlineStr">
        <is>
          <t>lemma</t>
        </is>
      </c>
      <c r="D5485" t="n">
        <v>2606</v>
      </c>
      <c r="E5485" t="n">
        <v>658</v>
      </c>
      <c r="F5485" t="inlineStr">
        <is>
          <t>nel Lely overgegeven hadde. 313.</t>
        </is>
      </c>
      <c r="G5485">
        <f>HYPERLINK("https://images.diginfra.net/iiif/NL-HaNA_1.01.02/3789/NL-HaNA_1.01.02_3789_0027.jpg/2474,350,1072,3101/full/0/default.jpg", "iiif_url")</f>
        <v/>
      </c>
    </row>
    <row r="5486">
      <c r="A5486" t="inlineStr">
        <is>
          <t>NL-HaNA_1.01.02_3789_0027-page-53</t>
        </is>
      </c>
      <c r="B5486" t="inlineStr">
        <is>
          <t>NL-HaNA_1.01.02_3789_0027-column-2574-450-872-2901</t>
        </is>
      </c>
      <c r="C5486" t="inlineStr">
        <is>
          <t>repeat_lemma</t>
        </is>
      </c>
      <c r="D5486" t="n">
        <v>2726</v>
      </c>
      <c r="E5486" t="n">
        <v>703</v>
      </c>
      <c r="F5486" t="inlineStr">
        <is>
          <t xml:space="preserve">        Memorie van Fenelon tot extraditie</t>
        </is>
      </c>
      <c r="G5486">
        <f>HYPERLINK("https://images.diginfra.net/iiif/NL-HaNA_1.01.02/3789/NL-HaNA_1.01.02_3789_0027.jpg/2474,350,1072,3101/full/0/default.jpg", "iiif_url")</f>
        <v/>
      </c>
    </row>
    <row r="5487">
      <c r="A5487" t="inlineStr">
        <is>
          <t>NL-HaNA_1.01.02_3789_0027-page-53</t>
        </is>
      </c>
      <c r="B5487" t="inlineStr">
        <is>
          <t>NL-HaNA_1.01.02_3789_0027-column-2574-450-872-2901</t>
        </is>
      </c>
      <c r="C5487" t="inlineStr">
        <is>
          <t>lemma</t>
        </is>
      </c>
      <c r="D5487" t="n">
        <v>2604</v>
      </c>
      <c r="E5487" t="n">
        <v>753</v>
      </c>
      <c r="F5487" t="inlineStr">
        <is>
          <t>van twee Deserteurs te Deventer aangehou-</t>
        </is>
      </c>
      <c r="G5487">
        <f>HYPERLINK("https://images.diginfra.net/iiif/NL-HaNA_1.01.02/3789/NL-HaNA_1.01.02_3789_0027.jpg/2474,350,1072,3101/full/0/default.jpg", "iiif_url")</f>
        <v/>
      </c>
    </row>
    <row r="5488">
      <c r="A5488" t="inlineStr">
        <is>
          <t>NL-HaNA_1.01.02_3789_0027-page-53</t>
        </is>
      </c>
      <c r="B5488" t="inlineStr">
        <is>
          <t>NL-HaNA_1.01.02_3789_0027-column-2574-450-872-2901</t>
        </is>
      </c>
      <c r="C5488" t="inlineStr">
        <is>
          <t>lemma</t>
        </is>
      </c>
      <c r="D5488" t="n">
        <v>2604</v>
      </c>
      <c r="E5488" t="n">
        <v>805</v>
      </c>
      <c r="F5488" t="inlineStr">
        <is>
          <t>den. 316.</t>
        </is>
      </c>
      <c r="G5488">
        <f>HYPERLINK("https://images.diginfra.net/iiif/NL-HaNA_1.01.02/3789/NL-HaNA_1.01.02_3789_0027.jpg/2474,350,1072,3101/full/0/default.jpg", "iiif_url")</f>
        <v/>
      </c>
    </row>
    <row r="5489">
      <c r="A5489" t="inlineStr">
        <is>
          <t>NL-HaNA_1.01.02_3789_0027-page-53</t>
        </is>
      </c>
      <c r="B5489" t="inlineStr">
        <is>
          <t>NL-HaNA_1.01.02_3789_0027-column-2574-450-872-2901</t>
        </is>
      </c>
      <c r="C5489" t="inlineStr">
        <is>
          <t>repeat_lemma</t>
        </is>
      </c>
      <c r="D5489" t="n">
        <v>2722</v>
      </c>
      <c r="E5489" t="n">
        <v>842</v>
      </c>
      <c r="F5489" t="inlineStr">
        <is>
          <t xml:space="preserve">        Cronstrom ses maanden verlos. 318.</t>
        </is>
      </c>
      <c r="G5489">
        <f>HYPERLINK("https://images.diginfra.net/iiif/NL-HaNA_1.01.02/3789/NL-HaNA_1.01.02_3789_0027.jpg/2474,350,1072,3101/full/0/default.jpg", "iiif_url")</f>
        <v/>
      </c>
    </row>
    <row r="5490">
      <c r="A5490" t="inlineStr">
        <is>
          <t>NL-HaNA_1.01.02_3789_0027-page-53</t>
        </is>
      </c>
      <c r="B5490" t="inlineStr">
        <is>
          <t>NL-HaNA_1.01.02_3789_0027-column-2574-450-872-2901</t>
        </is>
      </c>
      <c r="C5490" t="inlineStr">
        <is>
          <t>repeat_lemma</t>
        </is>
      </c>
      <c r="D5490" t="n">
        <v>2726</v>
      </c>
      <c r="E5490" t="n">
        <v>894</v>
      </c>
      <c r="F5490" t="inlineStr">
        <is>
          <t xml:space="preserve">        van Ulfeld kennisse gevende van bet</t>
        </is>
      </c>
      <c r="G5490">
        <f>HYPERLINK("https://images.diginfra.net/iiif/NL-HaNA_1.01.02/3789/NL-HaNA_1.01.02_3789_0027.jpg/2474,350,1072,3101/full/0/default.jpg", "iiif_url")</f>
        <v/>
      </c>
    </row>
    <row r="5491">
      <c r="A5491" t="inlineStr">
        <is>
          <t>NL-HaNA_1.01.02_3789_0027-page-53</t>
        </is>
      </c>
      <c r="B5491" t="inlineStr">
        <is>
          <t>NL-HaNA_1.01.02_3789_0027-column-2574-450-872-2901</t>
        </is>
      </c>
      <c r="C5491" t="inlineStr">
        <is>
          <t>continuation</t>
        </is>
      </c>
      <c r="D5491" t="n">
        <v>2597</v>
      </c>
      <c r="E5491" t="n">
        <v>941</v>
      </c>
      <c r="F5491" t="inlineStr">
        <is>
          <t xml:space="preserve">    trecken van sijne Keyserlijke Majesteyts Troup-</t>
        </is>
      </c>
      <c r="G5491">
        <f>HYPERLINK("https://images.diginfra.net/iiif/NL-HaNA_1.01.02/3789/NL-HaNA_1.01.02_3789_0027.jpg/2474,350,1072,3101/full/0/default.jpg", "iiif_url")</f>
        <v/>
      </c>
    </row>
    <row r="5492">
      <c r="A5492" t="inlineStr">
        <is>
          <t>NL-HaNA_1.01.02_3789_0027-page-53</t>
        </is>
      </c>
      <c r="B5492" t="inlineStr">
        <is>
          <t>NL-HaNA_1.01.02_3789_0027-column-2574-450-872-2901</t>
        </is>
      </c>
      <c r="C5492" t="inlineStr">
        <is>
          <t>continuation</t>
        </is>
      </c>
      <c r="D5492" t="n">
        <v>2595</v>
      </c>
      <c r="E5492" t="n">
        <v>994</v>
      </c>
      <c r="F5492" t="inlineStr">
        <is>
          <t xml:space="preserve">    pes uyt de Oostenrijcksche Nederlanden.</t>
        </is>
      </c>
      <c r="G5492">
        <f>HYPERLINK("https://images.diginfra.net/iiif/NL-HaNA_1.01.02/3789/NL-HaNA_1.01.02_3789_0027.jpg/2474,350,1072,3101/full/0/default.jpg", "iiif_url")</f>
        <v/>
      </c>
    </row>
    <row r="5493">
      <c r="A5493" t="inlineStr">
        <is>
          <t>NL-HaNA_1.01.02_3789_0027-page-53</t>
        </is>
      </c>
      <c r="B5493" t="inlineStr">
        <is>
          <t>NL-HaNA_1.01.02_3789_0027-column-2574-450-872-2901</t>
        </is>
      </c>
      <c r="C5493" t="inlineStr">
        <is>
          <t>continuation</t>
        </is>
      </c>
      <c r="D5493" t="n">
        <v>2604</v>
      </c>
      <c r="E5493" t="n">
        <v>1048</v>
      </c>
      <c r="F5493" t="inlineStr">
        <is>
          <t xml:space="preserve">    325.</t>
        </is>
      </c>
      <c r="G5493">
        <f>HYPERLINK("https://images.diginfra.net/iiif/NL-HaNA_1.01.02/3789/NL-HaNA_1.01.02_3789_0027.jpg/2474,350,1072,3101/full/0/default.jpg", "iiif_url")</f>
        <v/>
      </c>
    </row>
    <row r="5494">
      <c r="A5494" t="inlineStr">
        <is>
          <t>NL-HaNA_1.01.02_3789_0027-page-53</t>
        </is>
      </c>
      <c r="B5494" t="inlineStr">
        <is>
          <t>NL-HaNA_1.01.02_3789_0027-column-2574-450-872-2901</t>
        </is>
      </c>
      <c r="C5494" t="inlineStr">
        <is>
          <t>repeat_lemma</t>
        </is>
      </c>
      <c r="D5494" t="n">
        <v>2728</v>
      </c>
      <c r="E5494" t="n">
        <v>1089</v>
      </c>
      <c r="F5494" t="inlineStr">
        <is>
          <t xml:space="preserve">        rapport dien aangaande en resolutie.</t>
        </is>
      </c>
      <c r="G5494">
        <f>HYPERLINK("https://images.diginfra.net/iiif/NL-HaNA_1.01.02/3789/NL-HaNA_1.01.02_3789_0027.jpg/2474,350,1072,3101/full/0/default.jpg", "iiif_url")</f>
        <v/>
      </c>
    </row>
    <row r="5495">
      <c r="A5495" t="inlineStr">
        <is>
          <t>NL-HaNA_1.01.02_3789_0027-page-53</t>
        </is>
      </c>
      <c r="B5495" t="inlineStr">
        <is>
          <t>NL-HaNA_1.01.02_3789_0027-column-2574-450-872-2901</t>
        </is>
      </c>
      <c r="C5495" t="inlineStr">
        <is>
          <t>continuation</t>
        </is>
      </c>
      <c r="D5495" t="n">
        <v>2600</v>
      </c>
      <c r="E5495" t="n">
        <v>1146</v>
      </c>
      <c r="F5495" t="inlineStr">
        <is>
          <t xml:space="preserve">    329.</t>
        </is>
      </c>
      <c r="G5495">
        <f>HYPERLINK("https://images.diginfra.net/iiif/NL-HaNA_1.01.02/3789/NL-HaNA_1.01.02_3789_0027.jpg/2474,350,1072,3101/full/0/default.jpg", "iiif_url")</f>
        <v/>
      </c>
    </row>
    <row r="5496">
      <c r="A5496" t="inlineStr">
        <is>
          <t>NL-HaNA_1.01.02_3789_0027-page-53</t>
        </is>
      </c>
      <c r="B5496" t="inlineStr">
        <is>
          <t>NL-HaNA_1.01.02_3789_0027-column-2574-450-872-2901</t>
        </is>
      </c>
      <c r="C5496" t="inlineStr">
        <is>
          <t>repeat_lemma</t>
        </is>
      </c>
      <c r="D5496" t="n">
        <v>2722</v>
      </c>
      <c r="E5496" t="n">
        <v>1185</v>
      </c>
      <c r="F5496" t="inlineStr">
        <is>
          <t xml:space="preserve">        Misive van Assendelft wegens Cartel</t>
        </is>
      </c>
      <c r="G5496">
        <f>HYPERLINK("https://images.diginfra.net/iiif/NL-HaNA_1.01.02/3789/NL-HaNA_1.01.02_3789_0027.jpg/2474,350,1072,3101/full/0/default.jpg", "iiif_url")</f>
        <v/>
      </c>
    </row>
    <row r="5497">
      <c r="A5497" t="inlineStr">
        <is>
          <t>NL-HaNA_1.01.02_3789_0027-page-53</t>
        </is>
      </c>
      <c r="B5497" t="inlineStr">
        <is>
          <t>NL-HaNA_1.01.02_3789_0027-column-2574-450-872-2901</t>
        </is>
      </c>
      <c r="C5497" t="inlineStr">
        <is>
          <t>continuation</t>
        </is>
      </c>
      <c r="D5497" t="n">
        <v>2593</v>
      </c>
      <c r="E5497" t="n">
        <v>1234</v>
      </c>
      <c r="F5497" t="inlineStr">
        <is>
          <t xml:space="preserve">    tot overleveringe van Deserteurs, te exami-</t>
        </is>
      </c>
      <c r="G5497">
        <f>HYPERLINK("https://images.diginfra.net/iiif/NL-HaNA_1.01.02/3789/NL-HaNA_1.01.02_3789_0027.jpg/2474,350,1072,3101/full/0/default.jpg", "iiif_url")</f>
        <v/>
      </c>
    </row>
    <row r="5498">
      <c r="A5498" t="inlineStr">
        <is>
          <t>NL-HaNA_1.01.02_3789_0027-page-53</t>
        </is>
      </c>
      <c r="B5498" t="inlineStr">
        <is>
          <t>NL-HaNA_1.01.02_3789_0027-column-2574-450-872-2901</t>
        </is>
      </c>
      <c r="C5498" t="inlineStr">
        <is>
          <t>lemma</t>
        </is>
      </c>
      <c r="D5498" t="n">
        <v>2551</v>
      </c>
      <c r="E5498" t="n">
        <v>1250</v>
      </c>
      <c r="F5498" t="inlineStr">
        <is>
          <t>k</t>
        </is>
      </c>
      <c r="G5498">
        <f>HYPERLINK("https://images.diginfra.net/iiif/NL-HaNA_1.01.02/3789/NL-HaNA_1.01.02_3789_0027.jpg/2474,350,1072,3101/full/0/default.jpg", "iiif_url")</f>
        <v/>
      </c>
    </row>
    <row r="5499">
      <c r="A5499" t="inlineStr">
        <is>
          <t>NL-HaNA_1.01.02_3789_0027-page-53</t>
        </is>
      </c>
      <c r="B5499" t="inlineStr">
        <is>
          <t>NL-HaNA_1.01.02_3789_0027-column-2574-450-872-2901</t>
        </is>
      </c>
      <c r="C5499" t="inlineStr">
        <is>
          <t>continuation</t>
        </is>
      </c>
      <c r="D5499" t="n">
        <v>2595</v>
      </c>
      <c r="E5499" t="n">
        <v>1290</v>
      </c>
      <c r="F5499" t="inlineStr">
        <is>
          <t xml:space="preserve">    neeren. 333.</t>
        </is>
      </c>
      <c r="G5499">
        <f>HYPERLINK("https://images.diginfra.net/iiif/NL-HaNA_1.01.02/3789/NL-HaNA_1.01.02_3789_0027.jpg/2474,350,1072,3101/full/0/default.jpg", "iiif_url")</f>
        <v/>
      </c>
    </row>
    <row r="5500">
      <c r="A5500" t="inlineStr">
        <is>
          <t>NL-HaNA_1.01.02_3789_0027-page-53</t>
        </is>
      </c>
      <c r="B5500" t="inlineStr">
        <is>
          <t>NL-HaNA_1.01.02_3789_0027-column-2574-450-872-2901</t>
        </is>
      </c>
      <c r="C5500" t="inlineStr">
        <is>
          <t>repeat_lemma</t>
        </is>
      </c>
      <c r="D5500" t="n">
        <v>2717</v>
      </c>
      <c r="E5500" t="n">
        <v>1327</v>
      </c>
      <c r="F5500" t="inlineStr">
        <is>
          <t xml:space="preserve">        Coljear, notificeerende de groote de-</t>
        </is>
      </c>
      <c r="G5500">
        <f>HYPERLINK("https://images.diginfra.net/iiif/NL-HaNA_1.01.02/3789/NL-HaNA_1.01.02_3789_0027.jpg/2474,350,1072,3101/full/0/default.jpg", "iiif_url")</f>
        <v/>
      </c>
    </row>
    <row r="5501">
      <c r="A5501" t="inlineStr">
        <is>
          <t>NL-HaNA_1.01.02_3789_0027-page-53</t>
        </is>
      </c>
      <c r="B5501" t="inlineStr">
        <is>
          <t>NL-HaNA_1.01.02_3789_0027-column-2574-450-872-2901</t>
        </is>
      </c>
      <c r="C5501" t="inlineStr">
        <is>
          <t>continuation</t>
        </is>
      </c>
      <c r="D5501" t="n">
        <v>2593</v>
      </c>
      <c r="E5501" t="n">
        <v>1376</v>
      </c>
      <c r="F5501" t="inlineStr">
        <is>
          <t xml:space="preserve">    sertie en nootsakelijckbeyt tot het maken van</t>
        </is>
      </c>
      <c r="G5501">
        <f>HYPERLINK("https://images.diginfra.net/iiif/NL-HaNA_1.01.02/3789/NL-HaNA_1.01.02_3789_0027.jpg/2474,350,1072,3101/full/0/default.jpg", "iiif_url")</f>
        <v/>
      </c>
    </row>
    <row r="5502">
      <c r="A5502" t="inlineStr">
        <is>
          <t>NL-HaNA_1.01.02_3789_0027-page-53</t>
        </is>
      </c>
      <c r="B5502" t="inlineStr">
        <is>
          <t>NL-HaNA_1.01.02_3789_0027-column-2574-450-872-2901</t>
        </is>
      </c>
      <c r="C5502" t="inlineStr">
        <is>
          <t>continuation</t>
        </is>
      </c>
      <c r="D5502" t="n">
        <v>2595</v>
      </c>
      <c r="E5502" t="n">
        <v>1425</v>
      </c>
      <c r="F5502" t="inlineStr">
        <is>
          <t xml:space="preserve">    een Cartel met den Bisschop en Prince van</t>
        </is>
      </c>
      <c r="G5502">
        <f>HYPERLINK("https://images.diginfra.net/iiif/NL-HaNA_1.01.02/3789/NL-HaNA_1.01.02_3789_0027.jpg/2474,350,1072,3101/full/0/default.jpg", "iiif_url")</f>
        <v/>
      </c>
    </row>
    <row r="5503">
      <c r="A5503" t="inlineStr">
        <is>
          <t>NL-HaNA_1.01.02_3789_0027-page-53</t>
        </is>
      </c>
      <c r="B5503" t="inlineStr">
        <is>
          <t>NL-HaNA_1.01.02_3789_0027-column-2574-450-872-2901</t>
        </is>
      </c>
      <c r="C5503" t="inlineStr">
        <is>
          <t>continuation</t>
        </is>
      </c>
      <c r="D5503" t="n">
        <v>2597</v>
      </c>
      <c r="E5503" t="n">
        <v>1473</v>
      </c>
      <c r="F5503" t="inlineStr">
        <is>
          <t xml:space="preserve">    Lusck.</t>
        </is>
      </c>
      <c r="G5503">
        <f>HYPERLINK("https://images.diginfra.net/iiif/NL-HaNA_1.01.02/3789/NL-HaNA_1.01.02_3789_0027.jpg/2474,350,1072,3101/full/0/default.jpg", "iiif_url")</f>
        <v/>
      </c>
    </row>
    <row r="5504">
      <c r="A5504" t="inlineStr">
        <is>
          <t>NL-HaNA_1.01.02_3789_0027-page-53</t>
        </is>
      </c>
      <c r="B5504" t="inlineStr">
        <is>
          <t>NL-HaNA_1.01.02_3789_0027-column-2574-450-872-2901</t>
        </is>
      </c>
      <c r="C5504" t="inlineStr">
        <is>
          <t>continuation</t>
        </is>
      </c>
      <c r="D5504" t="n">
        <v>2740</v>
      </c>
      <c r="E5504" t="n">
        <v>1482</v>
      </c>
      <c r="F5504" t="inlineStr">
        <is>
          <t xml:space="preserve">    334.</t>
        </is>
      </c>
      <c r="G5504">
        <f>HYPERLINK("https://images.diginfra.net/iiif/NL-HaNA_1.01.02/3789/NL-HaNA_1.01.02_3789_0027.jpg/2474,350,1072,3101/full/0/default.jpg", "iiif_url")</f>
        <v/>
      </c>
    </row>
    <row r="5505">
      <c r="A5505" t="inlineStr">
        <is>
          <t>NL-HaNA_1.01.02_3789_0027-page-53</t>
        </is>
      </c>
      <c r="B5505" t="inlineStr">
        <is>
          <t>NL-HaNA_1.01.02_3789_0027-column-2574-450-872-2901</t>
        </is>
      </c>
      <c r="C5505" t="inlineStr">
        <is>
          <t>repeat_lemma</t>
        </is>
      </c>
      <c r="D5505" t="n">
        <v>2728</v>
      </c>
      <c r="E5505" t="n">
        <v>1519</v>
      </c>
      <c r="F5505" t="inlineStr">
        <is>
          <t xml:space="preserve">        de Chalmot du Portail ses maanden</t>
        </is>
      </c>
      <c r="G5505">
        <f>HYPERLINK("https://images.diginfra.net/iiif/NL-HaNA_1.01.02/3789/NL-HaNA_1.01.02_3789_0027.jpg/2474,350,1072,3101/full/0/default.jpg", "iiif_url")</f>
        <v/>
      </c>
    </row>
    <row r="5506">
      <c r="A5506" t="inlineStr">
        <is>
          <t>NL-HaNA_1.01.02_3789_0027-page-53</t>
        </is>
      </c>
      <c r="B5506" t="inlineStr">
        <is>
          <t>NL-HaNA_1.01.02_3789_0027-column-2574-450-872-2901</t>
        </is>
      </c>
      <c r="C5506" t="inlineStr">
        <is>
          <t>continuation</t>
        </is>
      </c>
      <c r="D5506" t="n">
        <v>2597</v>
      </c>
      <c r="E5506" t="n">
        <v>1569</v>
      </c>
      <c r="F5506" t="inlineStr">
        <is>
          <t xml:space="preserve">    verlof.</t>
        </is>
      </c>
      <c r="G5506">
        <f>HYPERLINK("https://images.diginfra.net/iiif/NL-HaNA_1.01.02/3789/NL-HaNA_1.01.02_3789_0027.jpg/2474,350,1072,3101/full/0/default.jpg", "iiif_url")</f>
        <v/>
      </c>
    </row>
    <row r="5507">
      <c r="A5507" t="inlineStr">
        <is>
          <t>NL-HaNA_1.01.02_3789_0027-page-53</t>
        </is>
      </c>
      <c r="B5507" t="inlineStr">
        <is>
          <t>NL-HaNA_1.01.02_3789_0027-column-2574-450-872-2901</t>
        </is>
      </c>
      <c r="C5507" t="inlineStr">
        <is>
          <t>continuation</t>
        </is>
      </c>
      <c r="D5507" t="n">
        <v>2736</v>
      </c>
      <c r="E5507" t="n">
        <v>1581</v>
      </c>
      <c r="F5507" t="inlineStr">
        <is>
          <t xml:space="preserve">    340.</t>
        </is>
      </c>
      <c r="G5507">
        <f>HYPERLINK("https://images.diginfra.net/iiif/NL-HaNA_1.01.02/3789/NL-HaNA_1.01.02_3789_0027.jpg/2474,350,1072,3101/full/0/default.jpg", "iiif_url")</f>
        <v/>
      </c>
    </row>
    <row r="5508">
      <c r="A5508" t="inlineStr">
        <is>
          <t>NL-HaNA_1.01.02_3789_0027-page-53</t>
        </is>
      </c>
      <c r="B5508" t="inlineStr">
        <is>
          <t>NL-HaNA_1.01.02_3789_0027-column-2574-450-872-2901</t>
        </is>
      </c>
      <c r="C5508" t="inlineStr">
        <is>
          <t>repeat_lemma</t>
        </is>
      </c>
      <c r="D5508" t="n">
        <v>2722</v>
      </c>
      <c r="E5508" t="n">
        <v>1617</v>
      </c>
      <c r="F5508" t="inlineStr">
        <is>
          <t xml:space="preserve">        Pasport voor Hammersteyn om een</t>
        </is>
      </c>
      <c r="G5508">
        <f>HYPERLINK("https://images.diginfra.net/iiif/NL-HaNA_1.01.02/3789/NL-HaNA_1.01.02_3789_0027.jpg/2474,350,1072,3101/full/0/default.jpg", "iiif_url")</f>
        <v/>
      </c>
    </row>
    <row r="5509">
      <c r="A5509" t="inlineStr">
        <is>
          <t>NL-HaNA_1.01.02_3789_0027-page-53</t>
        </is>
      </c>
      <c r="B5509" t="inlineStr">
        <is>
          <t>NL-HaNA_1.01.02_3789_0027-column-2574-450-872-2901</t>
        </is>
      </c>
      <c r="C5509" t="inlineStr">
        <is>
          <t>lemma</t>
        </is>
      </c>
      <c r="D5509" t="n">
        <v>2595</v>
      </c>
      <c r="E5509" t="n">
        <v>1661</v>
      </c>
      <c r="F5509" t="inlineStr">
        <is>
          <t>reyse na het Duytsche Leger te mogen doen.</t>
        </is>
      </c>
      <c r="G5509">
        <f>HYPERLINK("https://images.diginfra.net/iiif/NL-HaNA_1.01.02/3789/NL-HaNA_1.01.02_3789_0027.jpg/2474,350,1072,3101/full/0/default.jpg", "iiif_url")</f>
        <v/>
      </c>
    </row>
    <row r="5510">
      <c r="A5510" t="inlineStr">
        <is>
          <t>NL-HaNA_1.01.02_3789_0027-page-53</t>
        </is>
      </c>
      <c r="B5510" t="inlineStr">
        <is>
          <t>NL-HaNA_1.01.02_3789_0027-column-2574-450-872-2901</t>
        </is>
      </c>
      <c r="C5510" t="inlineStr">
        <is>
          <t>continuation</t>
        </is>
      </c>
      <c r="D5510" t="n">
        <v>2609</v>
      </c>
      <c r="E5510" t="n">
        <v>1723</v>
      </c>
      <c r="F5510" t="inlineStr">
        <is>
          <t xml:space="preserve">    342.</t>
        </is>
      </c>
      <c r="G5510">
        <f>HYPERLINK("https://images.diginfra.net/iiif/NL-HaNA_1.01.02/3789/NL-HaNA_1.01.02_3789_0027.jpg/2474,350,1072,3101/full/0/default.jpg", "iiif_url")</f>
        <v/>
      </c>
    </row>
    <row r="5511">
      <c r="A5511" t="inlineStr">
        <is>
          <t>NL-HaNA_1.01.02_3789_0027-page-53</t>
        </is>
      </c>
      <c r="B5511" t="inlineStr">
        <is>
          <t>NL-HaNA_1.01.02_3789_0027-column-2574-450-872-2901</t>
        </is>
      </c>
      <c r="C5511" t="inlineStr">
        <is>
          <t>repeat_lemma</t>
        </is>
      </c>
      <c r="D5511" t="n">
        <v>2720</v>
      </c>
      <c r="E5511" t="n">
        <v>1752</v>
      </c>
      <c r="F5511" t="inlineStr">
        <is>
          <t xml:space="preserve">        Pasport voor van Lynden om een</t>
        </is>
      </c>
      <c r="G5511">
        <f>HYPERLINK("https://images.diginfra.net/iiif/NL-HaNA_1.01.02/3789/NL-HaNA_1.01.02_3789_0027.jpg/2474,350,1072,3101/full/0/default.jpg", "iiif_url")</f>
        <v/>
      </c>
    </row>
    <row r="5512">
      <c r="A5512" t="inlineStr">
        <is>
          <t>NL-HaNA_1.01.02_3789_0027-page-53</t>
        </is>
      </c>
      <c r="B5512" t="inlineStr">
        <is>
          <t>NL-HaNA_1.01.02_3789_0027-column-2574-450-872-2901</t>
        </is>
      </c>
      <c r="C5512" t="inlineStr">
        <is>
          <t>continuation</t>
        </is>
      </c>
      <c r="D5512" t="n">
        <v>2590</v>
      </c>
      <c r="E5512" t="n">
        <v>1808</v>
      </c>
      <c r="F5512" t="inlineStr">
        <is>
          <t xml:space="preserve">    reyse na het Duvyische Leger te mogen doen.</t>
        </is>
      </c>
      <c r="G5512">
        <f>HYPERLINK("https://images.diginfra.net/iiif/NL-HaNA_1.01.02/3789/NL-HaNA_1.01.02_3789_0027.jpg/2474,350,1072,3101/full/0/default.jpg", "iiif_url")</f>
        <v/>
      </c>
    </row>
    <row r="5513">
      <c r="A5513" t="inlineStr">
        <is>
          <t>NL-HaNA_1.01.02_3789_0027-page-53</t>
        </is>
      </c>
      <c r="B5513" t="inlineStr">
        <is>
          <t>NL-HaNA_1.01.02_3789_0027-column-2574-450-872-2901</t>
        </is>
      </c>
      <c r="C5513" t="inlineStr">
        <is>
          <t>continuation</t>
        </is>
      </c>
      <c r="D5513" t="n">
        <v>2600</v>
      </c>
      <c r="E5513" t="n">
        <v>1867</v>
      </c>
      <c r="F5513" t="inlineStr">
        <is>
          <t xml:space="preserve">    342.</t>
        </is>
      </c>
      <c r="G5513">
        <f>HYPERLINK("https://images.diginfra.net/iiif/NL-HaNA_1.01.02/3789/NL-HaNA_1.01.02_3789_0027.jpg/2474,350,1072,3101/full/0/default.jpg", "iiif_url")</f>
        <v/>
      </c>
    </row>
    <row r="5514">
      <c r="A5514" t="inlineStr">
        <is>
          <t>NL-HaNA_1.01.02_3789_0027-page-53</t>
        </is>
      </c>
      <c r="B5514" t="inlineStr">
        <is>
          <t>NL-HaNA_1.01.02_3789_0027-column-2574-450-872-2901</t>
        </is>
      </c>
      <c r="C5514" t="inlineStr">
        <is>
          <t>repeat_lemma</t>
        </is>
      </c>
      <c r="D5514" t="n">
        <v>2728</v>
      </c>
      <c r="E5514" t="n">
        <v>1901</v>
      </c>
      <c r="F5514" t="inlineStr">
        <is>
          <t xml:space="preserve">        Pasport voor Lemmens tot den uyt-</t>
        </is>
      </c>
      <c r="G5514">
        <f>HYPERLINK("https://images.diginfra.net/iiif/NL-HaNA_1.01.02/3789/NL-HaNA_1.01.02_3789_0027.jpg/2474,350,1072,3101/full/0/default.jpg", "iiif_url")</f>
        <v/>
      </c>
    </row>
    <row r="5515">
      <c r="A5515" t="inlineStr">
        <is>
          <t>NL-HaNA_1.01.02_3789_0027-page-53</t>
        </is>
      </c>
      <c r="B5515" t="inlineStr">
        <is>
          <t>NL-HaNA_1.01.02_3789_0027-column-2574-450-872-2901</t>
        </is>
      </c>
      <c r="C5515" t="inlineStr">
        <is>
          <t>continuation</t>
        </is>
      </c>
      <c r="D5515" t="n">
        <v>2597</v>
      </c>
      <c r="E5515" t="n">
        <v>1952</v>
      </c>
      <c r="F5515" t="inlineStr">
        <is>
          <t xml:space="preserve">    woer van Monteeringe voor bet Regiment van</t>
        </is>
      </c>
      <c r="G5515">
        <f>HYPERLINK("https://images.diginfra.net/iiif/NL-HaNA_1.01.02/3789/NL-HaNA_1.01.02_3789_0027.jpg/2474,350,1072,3101/full/0/default.jpg", "iiif_url")</f>
        <v/>
      </c>
    </row>
    <row r="5516">
      <c r="A5516" t="inlineStr">
        <is>
          <t>NL-HaNA_1.01.02_3789_0027-page-53</t>
        </is>
      </c>
      <c r="B5516" t="inlineStr">
        <is>
          <t>NL-HaNA_1.01.02_3789_0027-column-2574-450-872-2901</t>
        </is>
      </c>
      <c r="C5516" t="inlineStr">
        <is>
          <t>continuation</t>
        </is>
      </c>
      <c r="D5516" t="n">
        <v>2595</v>
      </c>
      <c r="E5516" t="n">
        <v>1999</v>
      </c>
      <c r="F5516" t="inlineStr">
        <is>
          <t xml:space="preserve">    Schack na Maastrigbt. 342.</t>
        </is>
      </c>
      <c r="G5516">
        <f>HYPERLINK("https://images.diginfra.net/iiif/NL-HaNA_1.01.02/3789/NL-HaNA_1.01.02_3789_0027.jpg/2474,350,1072,3101/full/0/default.jpg", "iiif_url")</f>
        <v/>
      </c>
    </row>
    <row r="5517">
      <c r="A5517" t="inlineStr">
        <is>
          <t>NL-HaNA_1.01.02_3789_0027-page-53</t>
        </is>
      </c>
      <c r="B5517" t="inlineStr">
        <is>
          <t>NL-HaNA_1.01.02_3789_0027-column-2574-450-872-2901</t>
        </is>
      </c>
      <c r="C5517" t="inlineStr">
        <is>
          <t>repeat_lemma</t>
        </is>
      </c>
      <c r="D5517" t="n">
        <v>2719</v>
      </c>
      <c r="E5517" t="n">
        <v>2044</v>
      </c>
      <c r="F5517" t="inlineStr">
        <is>
          <t xml:space="preserve">        van Welvelde , notificeerende dat bet</t>
        </is>
      </c>
      <c r="G5517">
        <f>HYPERLINK("https://images.diginfra.net/iiif/NL-HaNA_1.01.02/3789/NL-HaNA_1.01.02_3789_0027.jpg/2474,350,1072,3101/full/0/default.jpg", "iiif_url")</f>
        <v/>
      </c>
    </row>
    <row r="5518">
      <c r="A5518" t="inlineStr">
        <is>
          <t>NL-HaNA_1.01.02_3789_0027-page-53</t>
        </is>
      </c>
      <c r="B5518" t="inlineStr">
        <is>
          <t>NL-HaNA_1.01.02_3789_0027-column-2574-450-872-2901</t>
        </is>
      </c>
      <c r="C5518" t="inlineStr">
        <is>
          <t>continuation</t>
        </is>
      </c>
      <c r="D5518" t="n">
        <v>2597</v>
      </c>
      <c r="E5518" t="n">
        <v>2094</v>
      </c>
      <c r="F5518" t="inlineStr">
        <is>
          <t xml:space="preserve">    Commando van Coeverden overgenoomen had-</t>
        </is>
      </c>
      <c r="G5518">
        <f>HYPERLINK("https://images.diginfra.net/iiif/NL-HaNA_1.01.02/3789/NL-HaNA_1.01.02_3789_0027.jpg/2474,350,1072,3101/full/0/default.jpg", "iiif_url")</f>
        <v/>
      </c>
    </row>
    <row r="5519">
      <c r="A5519" t="inlineStr">
        <is>
          <t>NL-HaNA_1.01.02_3789_0027-page-53</t>
        </is>
      </c>
      <c r="B5519" t="inlineStr">
        <is>
          <t>NL-HaNA_1.01.02_3789_0027-column-2574-450-872-2901</t>
        </is>
      </c>
      <c r="C5519" t="inlineStr">
        <is>
          <t>continuation</t>
        </is>
      </c>
      <c r="D5519" t="n">
        <v>2595</v>
      </c>
      <c r="E5519" t="n">
        <v>2142</v>
      </c>
      <c r="F5519" t="inlineStr">
        <is>
          <t xml:space="preserve">    de. 343.</t>
        </is>
      </c>
      <c r="G5519">
        <f>HYPERLINK("https://images.diginfra.net/iiif/NL-HaNA_1.01.02/3789/NL-HaNA_1.01.02_3789_0027.jpg/2474,350,1072,3101/full/0/default.jpg", "iiif_url")</f>
        <v/>
      </c>
    </row>
    <row r="5520">
      <c r="A5520" t="inlineStr">
        <is>
          <t>NL-HaNA_1.01.02_3789_0027-page-53</t>
        </is>
      </c>
      <c r="B5520" t="inlineStr">
        <is>
          <t>NL-HaNA_1.01.02_3789_0027-column-2574-450-872-2901</t>
        </is>
      </c>
      <c r="C5520" t="inlineStr">
        <is>
          <t>repeat_lemma</t>
        </is>
      </c>
      <c r="D5520" t="n">
        <v>2712</v>
      </c>
      <c r="E5520" t="n">
        <v>2192</v>
      </c>
      <c r="F5520" t="inlineStr">
        <is>
          <t xml:space="preserve">        Grave van Nassauw Auerquercq twee</t>
        </is>
      </c>
      <c r="G5520">
        <f>HYPERLINK("https://images.diginfra.net/iiif/NL-HaNA_1.01.02/3789/NL-HaNA_1.01.02_3789_0027.jpg/2474,350,1072,3101/full/0/default.jpg", "iiif_url")</f>
        <v/>
      </c>
    </row>
    <row r="5521">
      <c r="A5521" t="inlineStr">
        <is>
          <t>NL-HaNA_1.01.02_3789_0027-page-53</t>
        </is>
      </c>
      <c r="B5521" t="inlineStr">
        <is>
          <t>NL-HaNA_1.01.02_3789_0027-column-2574-450-872-2901</t>
        </is>
      </c>
      <c r="C5521" t="inlineStr">
        <is>
          <t>continuation</t>
        </is>
      </c>
      <c r="D5521" t="n">
        <v>2602</v>
      </c>
      <c r="E5521" t="n">
        <v>2232</v>
      </c>
      <c r="F5521" t="inlineStr">
        <is>
          <t xml:space="preserve">    maanden verlof. 345.</t>
        </is>
      </c>
      <c r="G5521">
        <f>HYPERLINK("https://images.diginfra.net/iiif/NL-HaNA_1.01.02/3789/NL-HaNA_1.01.02_3789_0027.jpg/2474,350,1072,3101/full/0/default.jpg", "iiif_url")</f>
        <v/>
      </c>
    </row>
    <row r="5522">
      <c r="A5522" t="inlineStr">
        <is>
          <t>NL-HaNA_1.01.02_3789_0027-page-53</t>
        </is>
      </c>
      <c r="B5522" t="inlineStr">
        <is>
          <t>NL-HaNA_1.01.02_3789_0027-column-2574-450-872-2901</t>
        </is>
      </c>
      <c r="C5522" t="inlineStr">
        <is>
          <t>continuation</t>
        </is>
      </c>
      <c r="D5522" t="n">
        <v>2717</v>
      </c>
      <c r="E5522" t="n">
        <v>2282</v>
      </c>
      <c r="F5522" t="inlineStr">
        <is>
          <t xml:space="preserve">    Pasport voor van Haarsolte tot Trst,</t>
        </is>
      </c>
      <c r="G5522">
        <f>HYPERLINK("https://images.diginfra.net/iiif/NL-HaNA_1.01.02/3789/NL-HaNA_1.01.02_3789_0027.jpg/2474,350,1072,3101/full/0/default.jpg", "iiif_url")</f>
        <v/>
      </c>
    </row>
    <row r="5523">
      <c r="A5523" t="inlineStr">
        <is>
          <t>NL-HaNA_1.01.02_3789_0027-page-53</t>
        </is>
      </c>
      <c r="B5523" t="inlineStr">
        <is>
          <t>NL-HaNA_1.01.02_3789_0027-column-2574-450-872-2901</t>
        </is>
      </c>
      <c r="C5523" t="inlineStr">
        <is>
          <t>continuation</t>
        </is>
      </c>
      <c r="D5523" t="n">
        <v>2600</v>
      </c>
      <c r="E5523" t="n">
        <v>2327</v>
      </c>
      <c r="F5523" t="inlineStr">
        <is>
          <t xml:space="preserve">    om de Monteeringe van sijn Regiment naar</t>
        </is>
      </c>
      <c r="G5523">
        <f>HYPERLINK("https://images.diginfra.net/iiif/NL-HaNA_1.01.02/3789/NL-HaNA_1.01.02_3789_0027.jpg/2474,350,1072,3101/full/0/default.jpg", "iiif_url")</f>
        <v/>
      </c>
    </row>
    <row r="5524">
      <c r="A5524" t="inlineStr">
        <is>
          <t>NL-HaNA_1.01.02_3789_0027-page-53</t>
        </is>
      </c>
      <c r="B5524" t="inlineStr">
        <is>
          <t>NL-HaNA_1.01.02_3789_0027-column-2574-450-872-2901</t>
        </is>
      </c>
      <c r="C5524" t="inlineStr">
        <is>
          <t>continuation</t>
        </is>
      </c>
      <c r="D5524" t="n">
        <v>2602</v>
      </c>
      <c r="E5524" t="n">
        <v>2380</v>
      </c>
      <c r="F5524" t="inlineStr">
        <is>
          <t xml:space="preserve">    Maastright en Steevenswaart te mogen uyt-</t>
        </is>
      </c>
      <c r="G5524">
        <f>HYPERLINK("https://images.diginfra.net/iiif/NL-HaNA_1.01.02/3789/NL-HaNA_1.01.02_3789_0027.jpg/2474,350,1072,3101/full/0/default.jpg", "iiif_url")</f>
        <v/>
      </c>
    </row>
    <row r="5525">
      <c r="A5525" t="inlineStr">
        <is>
          <t>NL-HaNA_1.01.02_3789_0027-page-53</t>
        </is>
      </c>
      <c r="B5525" t="inlineStr">
        <is>
          <t>NL-HaNA_1.01.02_3789_0027-column-2574-450-872-2901</t>
        </is>
      </c>
      <c r="C5525" t="inlineStr">
        <is>
          <t>continuation</t>
        </is>
      </c>
      <c r="D5525" t="n">
        <v>2602</v>
      </c>
      <c r="E5525" t="n">
        <v>2432</v>
      </c>
      <c r="F5525" t="inlineStr">
        <is>
          <t xml:space="preserve">    woeren. 346.</t>
        </is>
      </c>
      <c r="G5525">
        <f>HYPERLINK("https://images.diginfra.net/iiif/NL-HaNA_1.01.02/3789/NL-HaNA_1.01.02_3789_0027.jpg/2474,350,1072,3101/full/0/default.jpg", "iiif_url")</f>
        <v/>
      </c>
    </row>
    <row r="5526">
      <c r="A5526" t="inlineStr">
        <is>
          <t>NL-HaNA_1.01.02_3789_0027-page-53</t>
        </is>
      </c>
      <c r="B5526" t="inlineStr">
        <is>
          <t>NL-HaNA_1.01.02_3789_0027-column-2574-450-872-2901</t>
        </is>
      </c>
      <c r="C5526" t="inlineStr">
        <is>
          <t>repeat_lemma</t>
        </is>
      </c>
      <c r="D5526" t="n">
        <v>2728</v>
      </c>
      <c r="E5526" t="n">
        <v>2477</v>
      </c>
      <c r="F5526" t="inlineStr">
        <is>
          <t xml:space="preserve">        Godin gepermitteert voor vysf maanden</t>
        </is>
      </c>
      <c r="G5526">
        <f>HYPERLINK("https://images.diginfra.net/iiif/NL-HaNA_1.01.02/3789/NL-HaNA_1.01.02_3789_0027.jpg/2474,350,1072,3101/full/0/default.jpg", "iiif_url")</f>
        <v/>
      </c>
    </row>
    <row r="5527">
      <c r="A5527" t="inlineStr">
        <is>
          <t>NL-HaNA_1.01.02_3789_0027-page-53</t>
        </is>
      </c>
      <c r="B5527" t="inlineStr">
        <is>
          <t>NL-HaNA_1.01.02_3789_0027-column-2574-450-872-2901</t>
        </is>
      </c>
      <c r="C5527" t="inlineStr">
        <is>
          <t>continuation</t>
        </is>
      </c>
      <c r="D5527" t="n">
        <v>2602</v>
      </c>
      <c r="E5527" t="n">
        <v>2525</v>
      </c>
      <c r="F5527" t="inlineStr">
        <is>
          <t xml:space="preserve">    na het Leger aan den Bvvenrhbyn te gaan.</t>
        </is>
      </c>
      <c r="G5527">
        <f>HYPERLINK("https://images.diginfra.net/iiif/NL-HaNA_1.01.02/3789/NL-HaNA_1.01.02_3789_0027.jpg/2474,350,1072,3101/full/0/default.jpg", "iiif_url")</f>
        <v/>
      </c>
    </row>
    <row r="5528">
      <c r="A5528" t="inlineStr">
        <is>
          <t>NL-HaNA_1.01.02_3789_0027-page-53</t>
        </is>
      </c>
      <c r="B5528" t="inlineStr">
        <is>
          <t>NL-HaNA_1.01.02_3789_0027-column-2574-450-872-2901</t>
        </is>
      </c>
      <c r="C5528" t="inlineStr">
        <is>
          <t>continuation</t>
        </is>
      </c>
      <c r="D5528" t="n">
        <v>2606</v>
      </c>
      <c r="E5528" t="n">
        <v>2581</v>
      </c>
      <c r="F5528" t="inlineStr">
        <is>
          <t xml:space="preserve">    347.</t>
        </is>
      </c>
      <c r="G5528">
        <f>HYPERLINK("https://images.diginfra.net/iiif/NL-HaNA_1.01.02/3789/NL-HaNA_1.01.02_3789_0027.jpg/2474,350,1072,3101/full/0/default.jpg", "iiif_url")</f>
        <v/>
      </c>
    </row>
    <row r="5529">
      <c r="A5529" t="inlineStr">
        <is>
          <t>NL-HaNA_1.01.02_3789_0027-page-53</t>
        </is>
      </c>
      <c r="B5529" t="inlineStr">
        <is>
          <t>NL-HaNA_1.01.02_3789_0027-column-2574-450-872-2901</t>
        </is>
      </c>
      <c r="C5529" t="inlineStr">
        <is>
          <t>repeat_lemma</t>
        </is>
      </c>
      <c r="D5529" t="n">
        <v>2731</v>
      </c>
      <c r="E5529" t="n">
        <v>2621</v>
      </c>
      <c r="F5529" t="inlineStr">
        <is>
          <t xml:space="preserve">        Prince van Nassauw , notificeerende</t>
        </is>
      </c>
      <c r="G5529">
        <f>HYPERLINK("https://images.diginfra.net/iiif/NL-HaNA_1.01.02/3789/NL-HaNA_1.01.02_3789_0027.jpg/2474,350,1072,3101/full/0/default.jpg", "iiif_url")</f>
        <v/>
      </c>
    </row>
    <row r="5530">
      <c r="A5530" t="inlineStr">
        <is>
          <t>NL-HaNA_1.01.02_3789_0027-page-53</t>
        </is>
      </c>
      <c r="B5530" t="inlineStr">
        <is>
          <t>NL-HaNA_1.01.02_3789_0027-column-2574-450-872-2901</t>
        </is>
      </c>
      <c r="C5530" t="inlineStr">
        <is>
          <t>continuation</t>
        </is>
      </c>
      <c r="D5530" t="n">
        <v>2600</v>
      </c>
      <c r="E5530" t="n">
        <v>2668</v>
      </c>
      <c r="F5530" t="inlineStr">
        <is>
          <t xml:space="preserve">    dat sijn ooghmerck was sigh na bet Keyser-</t>
        </is>
      </c>
      <c r="G5530">
        <f>HYPERLINK("https://images.diginfra.net/iiif/NL-HaNA_1.01.02/3789/NL-HaNA_1.01.02_3789_0027.jpg/2474,350,1072,3101/full/0/default.jpg", "iiif_url")</f>
        <v/>
      </c>
    </row>
    <row r="5531">
      <c r="A5531" t="inlineStr">
        <is>
          <t>NL-HaNA_1.01.02_3789_0027-page-53</t>
        </is>
      </c>
      <c r="B5531" t="inlineStr">
        <is>
          <t>NL-HaNA_1.01.02_3789_0027-column-2574-450-872-2901</t>
        </is>
      </c>
      <c r="C5531" t="inlineStr">
        <is>
          <t>continuation</t>
        </is>
      </c>
      <c r="D5531" t="n">
        <v>2602</v>
      </c>
      <c r="E5531" t="n">
        <v>2715</v>
      </c>
      <c r="F5531" t="inlineStr">
        <is>
          <t xml:space="preserve">    lijcke Leger aan den Rhyn te begeeven.</t>
        </is>
      </c>
      <c r="G5531">
        <f>HYPERLINK("https://images.diginfra.net/iiif/NL-HaNA_1.01.02/3789/NL-HaNA_1.01.02_3789_0027.jpg/2474,350,1072,3101/full/0/default.jpg", "iiif_url")</f>
        <v/>
      </c>
    </row>
    <row r="5532">
      <c r="A5532" t="inlineStr">
        <is>
          <t>NL-HaNA_1.01.02_3789_0027-page-53</t>
        </is>
      </c>
      <c r="B5532" t="inlineStr">
        <is>
          <t>NL-HaNA_1.01.02_3789_0027-column-2574-450-872-2901</t>
        </is>
      </c>
      <c r="C5532" t="inlineStr">
        <is>
          <t>continuation</t>
        </is>
      </c>
      <c r="D5532" t="n">
        <v>2611</v>
      </c>
      <c r="E5532" t="n">
        <v>2775</v>
      </c>
      <c r="F5532" t="inlineStr">
        <is>
          <t xml:space="preserve">    350.</t>
        </is>
      </c>
      <c r="G5532">
        <f>HYPERLINK("https://images.diginfra.net/iiif/NL-HaNA_1.01.02/3789/NL-HaNA_1.01.02_3789_0027.jpg/2474,350,1072,3101/full/0/default.jpg", "iiif_url")</f>
        <v/>
      </c>
    </row>
    <row r="5533">
      <c r="A5533" t="inlineStr">
        <is>
          <t>NL-HaNA_1.01.02_3789_0027-page-53</t>
        </is>
      </c>
      <c r="B5533" t="inlineStr">
        <is>
          <t>NL-HaNA_1.01.02_3789_0027-column-2574-450-872-2901</t>
        </is>
      </c>
      <c r="C5533" t="inlineStr">
        <is>
          <t>repeat_lemma</t>
        </is>
      </c>
      <c r="D5533" t="n">
        <v>2728</v>
      </c>
      <c r="E5533" t="n">
        <v>2813</v>
      </c>
      <c r="F5533" t="inlineStr">
        <is>
          <t xml:space="preserve">        Haarsolte tot Yrst gepermitieert sigb</t>
        </is>
      </c>
      <c r="G5533">
        <f>HYPERLINK("https://images.diginfra.net/iiif/NL-HaNA_1.01.02/3789/NL-HaNA_1.01.02_3789_0027.jpg/2474,350,1072,3101/full/0/default.jpg", "iiif_url")</f>
        <v/>
      </c>
    </row>
    <row r="5534">
      <c r="A5534" t="inlineStr">
        <is>
          <t>NL-HaNA_1.01.02_3789_0027-page-53</t>
        </is>
      </c>
      <c r="B5534" t="inlineStr">
        <is>
          <t>NL-HaNA_1.01.02_3789_0027-column-2574-450-872-2901</t>
        </is>
      </c>
      <c r="C5534" t="inlineStr">
        <is>
          <t>continuation</t>
        </is>
      </c>
      <c r="D5534" t="n">
        <v>2606</v>
      </c>
      <c r="E5534" t="n">
        <v>2855</v>
      </c>
      <c r="F5534" t="inlineStr">
        <is>
          <t xml:space="preserve">    woor ses maanden uyt sijn Gouvernement te</t>
        </is>
      </c>
      <c r="G5534">
        <f>HYPERLINK("https://images.diginfra.net/iiif/NL-HaNA_1.01.02/3789/NL-HaNA_1.01.02_3789_0027.jpg/2474,350,1072,3101/full/0/default.jpg", "iiif_url")</f>
        <v/>
      </c>
    </row>
    <row r="5535">
      <c r="A5535" t="inlineStr">
        <is>
          <t>NL-HaNA_1.01.02_3789_0027-page-53</t>
        </is>
      </c>
      <c r="B5535" t="inlineStr">
        <is>
          <t>NL-HaNA_1.01.02_3789_0027-column-2574-450-872-2901</t>
        </is>
      </c>
      <c r="C5535" t="inlineStr">
        <is>
          <t>continuation</t>
        </is>
      </c>
      <c r="D5535" t="n">
        <v>2606</v>
      </c>
      <c r="E5535" t="n">
        <v>2903</v>
      </c>
      <c r="F5535" t="inlineStr">
        <is>
          <t xml:space="preserve">    absenteeren. 354.</t>
        </is>
      </c>
      <c r="G5535">
        <f>HYPERLINK("https://images.diginfra.net/iiif/NL-HaNA_1.01.02/3789/NL-HaNA_1.01.02_3789_0027.jpg/2474,350,1072,3101/full/0/default.jpg", "iiif_url")</f>
        <v/>
      </c>
    </row>
    <row r="5536">
      <c r="A5536" t="inlineStr">
        <is>
          <t>NL-HaNA_1.01.02_3789_0027-page-53</t>
        </is>
      </c>
      <c r="B5536" t="inlineStr">
        <is>
          <t>NL-HaNA_1.01.02_3789_0027-column-2574-450-872-2901</t>
        </is>
      </c>
      <c r="C5536" t="inlineStr">
        <is>
          <t>repeat_lemma</t>
        </is>
      </c>
      <c r="D5536" t="n">
        <v>2740</v>
      </c>
      <c r="E5536" t="n">
        <v>2957</v>
      </c>
      <c r="F5536" t="inlineStr">
        <is>
          <t xml:space="preserve">        Baron van Rechteren vier weecken</t>
        </is>
      </c>
      <c r="G5536">
        <f>HYPERLINK("https://images.diginfra.net/iiif/NL-HaNA_1.01.02/3789/NL-HaNA_1.01.02_3789_0027.jpg/2474,350,1072,3101/full/0/default.jpg", "iiif_url")</f>
        <v/>
      </c>
    </row>
    <row r="5537">
      <c r="A5537" t="inlineStr">
        <is>
          <t>NL-HaNA_1.01.02_3789_0027-page-53</t>
        </is>
      </c>
      <c r="B5537" t="inlineStr">
        <is>
          <t>NL-HaNA_1.01.02_3789_0027-column-2574-450-872-2901</t>
        </is>
      </c>
      <c r="C5537" t="inlineStr">
        <is>
          <t>continuation</t>
        </is>
      </c>
      <c r="D5537" t="n">
        <v>2613</v>
      </c>
      <c r="E5537" t="n">
        <v>3000</v>
      </c>
      <c r="F5537" t="inlineStr">
        <is>
          <t xml:space="preserve">    verlof. 357.</t>
        </is>
      </c>
      <c r="G5537">
        <f>HYPERLINK("https://images.diginfra.net/iiif/NL-HaNA_1.01.02/3789/NL-HaNA_1.01.02_3789_0027.jpg/2474,350,1072,3101/full/0/default.jpg", "iiif_url")</f>
        <v/>
      </c>
    </row>
    <row r="5538">
      <c r="A5538" t="inlineStr">
        <is>
          <t>NL-HaNA_1.01.02_3789_0027-page-53</t>
        </is>
      </c>
      <c r="B5538" t="inlineStr">
        <is>
          <t>NL-HaNA_1.01.02_3789_0027-column-2574-450-872-2901</t>
        </is>
      </c>
      <c r="C5538" t="inlineStr">
        <is>
          <t>repeat_lemma</t>
        </is>
      </c>
      <c r="D5538" t="n">
        <v>2738</v>
      </c>
      <c r="E5538" t="n">
        <v>3050</v>
      </c>
      <c r="F5538" t="inlineStr">
        <is>
          <t xml:space="preserve">        Crousaz aangesteldt tot Capiteyn in</t>
        </is>
      </c>
      <c r="G5538">
        <f>HYPERLINK("https://images.diginfra.net/iiif/NL-HaNA_1.01.02/3789/NL-HaNA_1.01.02_3789_0027.jpg/2474,350,1072,3101/full/0/default.jpg", "iiif_url")</f>
        <v/>
      </c>
    </row>
    <row r="5539">
      <c r="A5539" t="inlineStr">
        <is>
          <t>NL-HaNA_1.01.02_3789_0027-page-53</t>
        </is>
      </c>
      <c r="B5539" t="inlineStr">
        <is>
          <t>NL-HaNA_1.01.02_3789_0027-column-2574-450-872-2901</t>
        </is>
      </c>
      <c r="C5539" t="inlineStr">
        <is>
          <t>continuation</t>
        </is>
      </c>
      <c r="D5539" t="n">
        <v>2611</v>
      </c>
      <c r="E5539" t="n">
        <v>3097</v>
      </c>
      <c r="F5539" t="inlineStr">
        <is>
          <t xml:space="preserve">    het Regiment Switzers van den Collonel</t>
        </is>
      </c>
      <c r="G5539">
        <f>HYPERLINK("https://images.diginfra.net/iiif/NL-HaNA_1.01.02/3789/NL-HaNA_1.01.02_3789_0027.jpg/2474,350,1072,3101/full/0/default.jpg", "iiif_url")</f>
        <v/>
      </c>
    </row>
    <row r="5540">
      <c r="A5540" t="inlineStr">
        <is>
          <t>NL-HaNA_1.01.02_3789_0027-page-53</t>
        </is>
      </c>
      <c r="B5540" t="inlineStr">
        <is>
          <t>NL-HaNA_1.01.02_3789_0027-column-2574-450-872-2901</t>
        </is>
      </c>
      <c r="C5540" t="inlineStr">
        <is>
          <t>continuation</t>
        </is>
      </c>
      <c r="D5540" t="n">
        <v>2613</v>
      </c>
      <c r="E5540" t="n">
        <v>3145</v>
      </c>
      <c r="F5540" t="inlineStr">
        <is>
          <t xml:space="preserve">    Constant. 357.</t>
        </is>
      </c>
      <c r="G5540">
        <f>HYPERLINK("https://images.diginfra.net/iiif/NL-HaNA_1.01.02/3789/NL-HaNA_1.01.02_3789_0027.jpg/2474,350,1072,3101/full/0/default.jpg", "iiif_url")</f>
        <v/>
      </c>
    </row>
    <row r="5541">
      <c r="A5541" t="inlineStr">
        <is>
          <t>NL-HaNA_1.01.02_3789_0027-page-53</t>
        </is>
      </c>
      <c r="B5541" t="inlineStr">
        <is>
          <t>NL-HaNA_1.01.02_3789_0027-column-2574-450-872-2901</t>
        </is>
      </c>
      <c r="C5541" t="inlineStr">
        <is>
          <t>repeat_lemma</t>
        </is>
      </c>
      <c r="D5541" t="n">
        <v>2738</v>
      </c>
      <c r="E5541" t="n">
        <v>3198</v>
      </c>
      <c r="F5541" t="inlineStr">
        <is>
          <t xml:space="preserve">        van Haarsolte ses maanden verlof, en</t>
        </is>
      </c>
      <c r="G5541">
        <f>HYPERLINK("https://images.diginfra.net/iiif/NL-HaNA_1.01.02/3789/NL-HaNA_1.01.02_3789_0027.jpg/2474,350,1072,3101/full/0/default.jpg", "iiif_url")</f>
        <v/>
      </c>
    </row>
    <row r="5542">
      <c r="A5542" t="inlineStr">
        <is>
          <t>NL-HaNA_1.01.02_3789_0027-page-53</t>
        </is>
      </c>
      <c r="B5542" t="inlineStr">
        <is>
          <t>NL-HaNA_1.01.02_3789_0027-column-2574-450-872-2901</t>
        </is>
      </c>
      <c r="C5542" t="inlineStr">
        <is>
          <t>continuation</t>
        </is>
      </c>
      <c r="D5542" t="n">
        <v>2616</v>
      </c>
      <c r="E5542" t="n">
        <v>3244</v>
      </c>
      <c r="F5542" t="inlineStr">
        <is>
          <t xml:space="preserve">    Commando aan den Collonel van Kinschut.</t>
        </is>
      </c>
      <c r="G5542">
        <f>HYPERLINK("https://images.diginfra.net/iiif/NL-HaNA_1.01.02/3789/NL-HaNA_1.01.02_3789_0027.jpg/2474,350,1072,3101/full/0/default.jpg", "iiif_url")</f>
        <v/>
      </c>
    </row>
    <row r="5543">
      <c r="A5543" t="inlineStr">
        <is>
          <t>NL-HaNA_1.01.02_3789_0027-page-53</t>
        </is>
      </c>
      <c r="B5543" t="inlineStr">
        <is>
          <t>NL-HaNA_1.01.02_3789_0027-column-2574-450-872-2901</t>
        </is>
      </c>
      <c r="C5543" t="inlineStr">
        <is>
          <t>continuation</t>
        </is>
      </c>
      <c r="D5543" t="n">
        <v>2620</v>
      </c>
      <c r="E5543" t="n">
        <v>3292</v>
      </c>
      <c r="F5543" t="inlineStr">
        <is>
          <t xml:space="preserve">    359.</t>
        </is>
      </c>
      <c r="G5543">
        <f>HYPERLINK("https://images.diginfra.net/iiif/NL-HaNA_1.01.02/3789/NL-HaNA_1.01.02_3789_0027.jpg/2474,350,1072,3101/full/0/default.jpg", "iiif_url")</f>
        <v/>
      </c>
    </row>
    <row r="5545">
      <c r="A5545" t="inlineStr">
        <is>
          <t>NL-HaNA_1.01.02_3789_0027-page-53</t>
        </is>
      </c>
      <c r="B5545" t="inlineStr">
        <is>
          <t>NL-HaNA_1.01.02_3789_0027-column-3531-460-923-2920</t>
        </is>
      </c>
      <c r="C5545" t="inlineStr">
        <is>
          <t>continuation</t>
        </is>
      </c>
      <c r="D5545" t="n">
        <v>3715</v>
      </c>
      <c r="E5545" t="n">
        <v>461</v>
      </c>
      <c r="F5545" t="inlineStr">
        <is>
          <t xml:space="preserve">    van Hambroeck ses maanden verlof,</t>
        </is>
      </c>
      <c r="G5545">
        <f>HYPERLINK("https://images.diginfra.net/iiif/NL-HaNA_1.01.02/3789/NL-HaNA_1.01.02_3789_0027.jpg/3431,360,1123,3120/full/0/default.jpg", "iiif_url")</f>
        <v/>
      </c>
    </row>
    <row r="5546">
      <c r="A5546" t="inlineStr">
        <is>
          <t>NL-HaNA_1.01.02_3789_0027-page-53</t>
        </is>
      </c>
      <c r="B5546" t="inlineStr">
        <is>
          <t>NL-HaNA_1.01.02_3789_0027-column-3531-460-923-2920</t>
        </is>
      </c>
      <c r="C5546" t="inlineStr">
        <is>
          <t>continuation</t>
        </is>
      </c>
      <c r="D5546" t="n">
        <v>3577</v>
      </c>
      <c r="E5546" t="n">
        <v>512</v>
      </c>
      <c r="F5546" t="inlineStr">
        <is>
          <t xml:space="preserve">    en Commando aan den Collonel Plotho.</t>
        </is>
      </c>
      <c r="G5546">
        <f>HYPERLINK("https://images.diginfra.net/iiif/NL-HaNA_1.01.02/3789/NL-HaNA_1.01.02_3789_0027.jpg/3431,360,1123,3120/full/0/default.jpg", "iiif_url")</f>
        <v/>
      </c>
    </row>
    <row r="5547">
      <c r="A5547" t="inlineStr">
        <is>
          <t>NL-HaNA_1.01.02_3789_0027-page-53</t>
        </is>
      </c>
      <c r="B5547" t="inlineStr">
        <is>
          <t>NL-HaNA_1.01.02_3789_0027-column-3531-460-923-2920</t>
        </is>
      </c>
      <c r="C5547" t="inlineStr">
        <is>
          <t>continuation</t>
        </is>
      </c>
      <c r="D5547" t="n">
        <v>3580</v>
      </c>
      <c r="E5547" t="n">
        <v>563</v>
      </c>
      <c r="F5547" t="inlineStr">
        <is>
          <t xml:space="preserve">    360.</t>
        </is>
      </c>
      <c r="G5547">
        <f>HYPERLINK("https://images.diginfra.net/iiif/NL-HaNA_1.01.02/3789/NL-HaNA_1.01.02_3789_0027.jpg/3431,360,1123,3120/full/0/default.jpg", "iiif_url")</f>
        <v/>
      </c>
    </row>
    <row r="5548">
      <c r="A5548" t="inlineStr">
        <is>
          <t>NL-HaNA_1.01.02_3789_0027-page-53</t>
        </is>
      </c>
      <c r="B5548" t="inlineStr">
        <is>
          <t>NL-HaNA_1.01.02_3789_0027-column-3531-460-923-2920</t>
        </is>
      </c>
      <c r="C5548" t="inlineStr">
        <is>
          <t>continuation</t>
        </is>
      </c>
      <c r="D5548" t="n">
        <v>3702</v>
      </c>
      <c r="E5548" t="n">
        <v>606</v>
      </c>
      <c r="F5548" t="inlineStr">
        <is>
          <t xml:space="preserve">    Pasport voor den Baron van Ginckel,</t>
        </is>
      </c>
      <c r="G5548">
        <f>HYPERLINK("https://images.diginfra.net/iiif/NL-HaNA_1.01.02/3789/NL-HaNA_1.01.02_3789_0027.jpg/3431,360,1123,3120/full/0/default.jpg", "iiif_url")</f>
        <v/>
      </c>
    </row>
    <row r="5549">
      <c r="A5549" t="inlineStr">
        <is>
          <t>NL-HaNA_1.01.02_3789_0027-page-53</t>
        </is>
      </c>
      <c r="B5549" t="inlineStr">
        <is>
          <t>NL-HaNA_1.01.02_3789_0027-column-3531-460-923-2920</t>
        </is>
      </c>
      <c r="C5549" t="inlineStr">
        <is>
          <t>continuation</t>
        </is>
      </c>
      <c r="D5549" t="n">
        <v>3580</v>
      </c>
      <c r="E5549" t="n">
        <v>654</v>
      </c>
      <c r="F5549" t="inlineStr">
        <is>
          <t xml:space="preserve">    om de Tenten voor fijn Regiment na Venlo</t>
        </is>
      </c>
      <c r="G5549">
        <f>HYPERLINK("https://images.diginfra.net/iiif/NL-HaNA_1.01.02/3789/NL-HaNA_1.01.02_3789_0027.jpg/3431,360,1123,3120/full/0/default.jpg", "iiif_url")</f>
        <v/>
      </c>
    </row>
    <row r="5550">
      <c r="A5550" t="inlineStr">
        <is>
          <t>NL-HaNA_1.01.02_3789_0027-page-53</t>
        </is>
      </c>
      <c r="B5550" t="inlineStr">
        <is>
          <t>NL-HaNA_1.01.02_3789_0027-column-3531-460-923-2920</t>
        </is>
      </c>
      <c r="C5550" t="inlineStr">
        <is>
          <t>continuation</t>
        </is>
      </c>
      <c r="D5550" t="n">
        <v>3584</v>
      </c>
      <c r="E5550" t="n">
        <v>712</v>
      </c>
      <c r="F5550" t="inlineStr">
        <is>
          <t xml:space="preserve">    te mogen uytvoeren. 364.</t>
        </is>
      </c>
      <c r="G5550">
        <f>HYPERLINK("https://images.diginfra.net/iiif/NL-HaNA_1.01.02/3789/NL-HaNA_1.01.02_3789_0027.jpg/3431,360,1123,3120/full/0/default.jpg", "iiif_url")</f>
        <v/>
      </c>
    </row>
    <row r="5551">
      <c r="A5551" t="inlineStr">
        <is>
          <t>NL-HaNA_1.01.02_3789_0027-page-53</t>
        </is>
      </c>
      <c r="B5551" t="inlineStr">
        <is>
          <t>NL-HaNA_1.01.02_3789_0027-column-3531-460-923-2920</t>
        </is>
      </c>
      <c r="C5551" t="inlineStr">
        <is>
          <t>repeat_lemma</t>
        </is>
      </c>
      <c r="D5551" t="n">
        <v>3704</v>
      </c>
      <c r="E5551" t="n">
        <v>754</v>
      </c>
      <c r="F5551" t="inlineStr">
        <is>
          <t xml:space="preserve">        Haat solte notificeerende dat het Com-</t>
        </is>
      </c>
      <c r="G5551">
        <f>HYPERLINK("https://images.diginfra.net/iiif/NL-HaNA_1.01.02/3789/NL-HaNA_1.01.02_3789_0027.jpg/3431,360,1123,3120/full/0/default.jpg", "iiif_url")</f>
        <v/>
      </c>
    </row>
    <row r="5552">
      <c r="A5552" t="inlineStr">
        <is>
          <t>NL-HaNA_1.01.02_3789_0027-page-53</t>
        </is>
      </c>
      <c r="B5552" t="inlineStr">
        <is>
          <t>NL-HaNA_1.01.02_3789_0027-column-3531-460-923-2920</t>
        </is>
      </c>
      <c r="C5552" t="inlineStr">
        <is>
          <t>continuation</t>
        </is>
      </c>
      <c r="D5552" t="n">
        <v>3582</v>
      </c>
      <c r="E5552" t="n">
        <v>802</v>
      </c>
      <c r="F5552" t="inlineStr">
        <is>
          <t xml:space="preserve">    mando van de Grave van den Major de</t>
        </is>
      </c>
      <c r="G5552">
        <f>HYPERLINK("https://images.diginfra.net/iiif/NL-HaNA_1.01.02/3789/NL-HaNA_1.01.02_3789_0027.jpg/3431,360,1123,3120/full/0/default.jpg", "iiif_url")</f>
        <v/>
      </c>
    </row>
    <row r="5553">
      <c r="A5553" t="inlineStr">
        <is>
          <t>NL-HaNA_1.01.02_3789_0027-page-53</t>
        </is>
      </c>
      <c r="B5553" t="inlineStr">
        <is>
          <t>NL-HaNA_1.01.02_3789_0027-column-3531-460-923-2920</t>
        </is>
      </c>
      <c r="C5553" t="inlineStr">
        <is>
          <t>continuation</t>
        </is>
      </c>
      <c r="D5553" t="n">
        <v>3589</v>
      </c>
      <c r="E5553" t="n">
        <v>849</v>
      </c>
      <c r="F5553" t="inlineStr">
        <is>
          <t xml:space="preserve">    Largentiere overgenoomen hadde. 377.</t>
        </is>
      </c>
      <c r="G5553">
        <f>HYPERLINK("https://images.diginfra.net/iiif/NL-HaNA_1.01.02/3789/NL-HaNA_1.01.02_3789_0027.jpg/3431,360,1123,3120/full/0/default.jpg", "iiif_url")</f>
        <v/>
      </c>
    </row>
    <row r="5554">
      <c r="A5554" t="inlineStr">
        <is>
          <t>NL-HaNA_1.01.02_3789_0027-page-53</t>
        </is>
      </c>
      <c r="B5554" t="inlineStr">
        <is>
          <t>NL-HaNA_1.01.02_3789_0027-column-3531-460-923-2920</t>
        </is>
      </c>
      <c r="C5554" t="inlineStr">
        <is>
          <t>repeat_lemma</t>
        </is>
      </c>
      <c r="D5554" t="n">
        <v>3711</v>
      </c>
      <c r="E5554" t="n">
        <v>897</v>
      </c>
      <c r="F5554" t="inlineStr">
        <is>
          <t xml:space="preserve">        Pasport voor Lemmens tot den uyt-</t>
        </is>
      </c>
      <c r="G5554">
        <f>HYPERLINK("https://images.diginfra.net/iiif/NL-HaNA_1.01.02/3789/NL-HaNA_1.01.02_3789_0027.jpg/3431,360,1123,3120/full/0/default.jpg", "iiif_url")</f>
        <v/>
      </c>
    </row>
    <row r="5555">
      <c r="A5555" t="inlineStr">
        <is>
          <t>NL-HaNA_1.01.02_3789_0027-page-53</t>
        </is>
      </c>
      <c r="B5555" t="inlineStr">
        <is>
          <t>NL-HaNA_1.01.02_3789_0027-column-3531-460-923-2920</t>
        </is>
      </c>
      <c r="C5555" t="inlineStr">
        <is>
          <t>continuation</t>
        </is>
      </c>
      <c r="D5555" t="n">
        <v>3582</v>
      </c>
      <c r="E5555" t="n">
        <v>944</v>
      </c>
      <c r="F5555" t="inlineStr">
        <is>
          <t xml:space="preserve">    woer van Monteeringe voor het Regiment</t>
        </is>
      </c>
      <c r="G5555">
        <f>HYPERLINK("https://images.diginfra.net/iiif/NL-HaNA_1.01.02/3789/NL-HaNA_1.01.02_3789_0027.jpg/3431,360,1123,3120/full/0/default.jpg", "iiif_url")</f>
        <v/>
      </c>
    </row>
    <row r="5556">
      <c r="A5556" t="inlineStr">
        <is>
          <t>NL-HaNA_1.01.02_3789_0027-page-53</t>
        </is>
      </c>
      <c r="B5556" t="inlineStr">
        <is>
          <t>NL-HaNA_1.01.02_3789_0027-column-3531-460-923-2920</t>
        </is>
      </c>
      <c r="C5556" t="inlineStr">
        <is>
          <t>continuation</t>
        </is>
      </c>
      <c r="D5556" t="n">
        <v>3582</v>
      </c>
      <c r="E5556" t="n">
        <v>992</v>
      </c>
      <c r="F5556" t="inlineStr">
        <is>
          <t xml:space="preserve">    van de Gumoens d'Orsont naar Jperen.</t>
        </is>
      </c>
      <c r="G5556">
        <f>HYPERLINK("https://images.diginfra.net/iiif/NL-HaNA_1.01.02/3789/NL-HaNA_1.01.02_3789_0027.jpg/3431,360,1123,3120/full/0/default.jpg", "iiif_url")</f>
        <v/>
      </c>
    </row>
    <row r="5557">
      <c r="A5557" t="inlineStr">
        <is>
          <t>NL-HaNA_1.01.02_3789_0027-page-53</t>
        </is>
      </c>
      <c r="B5557" t="inlineStr">
        <is>
          <t>NL-HaNA_1.01.02_3789_0027-column-3531-460-923-2920</t>
        </is>
      </c>
      <c r="C5557" t="inlineStr">
        <is>
          <t>continuation</t>
        </is>
      </c>
      <c r="D5557" t="n">
        <v>3582</v>
      </c>
      <c r="E5557" t="n">
        <v>1040</v>
      </c>
      <c r="F5557" t="inlineStr">
        <is>
          <t xml:space="preserve">    381.</t>
        </is>
      </c>
      <c r="G5557">
        <f>HYPERLINK("https://images.diginfra.net/iiif/NL-HaNA_1.01.02/3789/NL-HaNA_1.01.02_3789_0027.jpg/3431,360,1123,3120/full/0/default.jpg", "iiif_url")</f>
        <v/>
      </c>
    </row>
    <row r="5558">
      <c r="A5558" t="inlineStr">
        <is>
          <t>NL-HaNA_1.01.02_3789_0027-page-53</t>
        </is>
      </c>
      <c r="B5558" t="inlineStr">
        <is>
          <t>NL-HaNA_1.01.02_3789_0027-column-3531-460-923-2920</t>
        </is>
      </c>
      <c r="C5558" t="inlineStr">
        <is>
          <t>repeat_lemma</t>
        </is>
      </c>
      <c r="D5558" t="n">
        <v>3702</v>
      </c>
      <c r="E5558" t="n">
        <v>1092</v>
      </c>
      <c r="F5558" t="inlineStr">
        <is>
          <t xml:space="preserve">        rapport op het versoeck van Zeclandt,</t>
        </is>
      </c>
      <c r="G5558">
        <f>HYPERLINK("https://images.diginfra.net/iiif/NL-HaNA_1.01.02/3789/NL-HaNA_1.01.02_3789_0027.jpg/3431,360,1123,3120/full/0/default.jpg", "iiif_url")</f>
        <v/>
      </c>
    </row>
    <row r="5559">
      <c r="A5559" t="inlineStr">
        <is>
          <t>NL-HaNA_1.01.02_3789_0027-page-53</t>
        </is>
      </c>
      <c r="B5559" t="inlineStr">
        <is>
          <t>NL-HaNA_1.01.02_3789_0027-column-3531-460-923-2920</t>
        </is>
      </c>
      <c r="C5559" t="inlineStr">
        <is>
          <t>continuation</t>
        </is>
      </c>
      <c r="D5559" t="n">
        <v>3577</v>
      </c>
      <c r="E5559" t="n">
        <v>1136</v>
      </c>
      <c r="F5559" t="inlineStr">
        <is>
          <t xml:space="preserve">    om twee Compagnien Insanterye, de Raadt</t>
        </is>
      </c>
      <c r="G5559">
        <f>HYPERLINK("https://images.diginfra.net/iiif/NL-HaNA_1.01.02/3789/NL-HaNA_1.01.02_3789_0027.jpg/3431,360,1123,3120/full/0/default.jpg", "iiif_url")</f>
        <v/>
      </c>
    </row>
    <row r="5560">
      <c r="A5560" t="inlineStr">
        <is>
          <t>NL-HaNA_1.01.02_3789_0027-page-53</t>
        </is>
      </c>
      <c r="B5560" t="inlineStr">
        <is>
          <t>NL-HaNA_1.01.02_3789_0027-column-3531-460-923-2920</t>
        </is>
      </c>
      <c r="C5560" t="inlineStr">
        <is>
          <t>continuation</t>
        </is>
      </c>
      <c r="D5560" t="n">
        <v>3580</v>
      </c>
      <c r="E5560" t="n">
        <v>1186</v>
      </c>
      <c r="F5560" t="inlineStr">
        <is>
          <t xml:space="preserve">    van Staate te adviseren. 399.</t>
        </is>
      </c>
      <c r="G5560">
        <f>HYPERLINK("https://images.diginfra.net/iiif/NL-HaNA_1.01.02/3789/NL-HaNA_1.01.02_3789_0027.jpg/3431,360,1123,3120/full/0/default.jpg", "iiif_url")</f>
        <v/>
      </c>
    </row>
    <row r="5561">
      <c r="A5561" t="inlineStr">
        <is>
          <t>NL-HaNA_1.01.02_3789_0027-page-53</t>
        </is>
      </c>
      <c r="B5561" t="inlineStr">
        <is>
          <t>NL-HaNA_1.01.02_3789_0027-column-3531-460-923-2920</t>
        </is>
      </c>
      <c r="C5561" t="inlineStr">
        <is>
          <t>repeat_lemma</t>
        </is>
      </c>
      <c r="D5561" t="n">
        <v>3702</v>
      </c>
      <c r="E5561" t="n">
        <v>1234</v>
      </c>
      <c r="F5561" t="inlineStr">
        <is>
          <t xml:space="preserve">        Pasport voor Coljear om vier Paar-</t>
        </is>
      </c>
      <c r="G5561">
        <f>HYPERLINK("https://images.diginfra.net/iiif/NL-HaNA_1.01.02/3789/NL-HaNA_1.01.02_3789_0027.jpg/3431,360,1123,3120/full/0/default.jpg", "iiif_url")</f>
        <v/>
      </c>
    </row>
    <row r="5562">
      <c r="A5562" t="inlineStr">
        <is>
          <t>NL-HaNA_1.01.02_3789_0027-page-53</t>
        </is>
      </c>
      <c r="B5562" t="inlineStr">
        <is>
          <t>NL-HaNA_1.01.02_3789_0027-column-3531-460-923-2920</t>
        </is>
      </c>
      <c r="C5562" t="inlineStr">
        <is>
          <t>continuation</t>
        </is>
      </c>
      <c r="D5562" t="n">
        <v>3577</v>
      </c>
      <c r="E5562" t="n">
        <v>1284</v>
      </c>
      <c r="F5562" t="inlineStr">
        <is>
          <t xml:space="preserve">    den uyt Vrieslandt na Naamen te moogen</t>
        </is>
      </c>
      <c r="G5562">
        <f>HYPERLINK("https://images.diginfra.net/iiif/NL-HaNA_1.01.02/3789/NL-HaNA_1.01.02_3789_0027.jpg/3431,360,1123,3120/full/0/default.jpg", "iiif_url")</f>
        <v/>
      </c>
    </row>
    <row r="5563">
      <c r="A5563" t="inlineStr">
        <is>
          <t>NL-HaNA_1.01.02_3789_0027-page-53</t>
        </is>
      </c>
      <c r="B5563" t="inlineStr">
        <is>
          <t>NL-HaNA_1.01.02_3789_0027-column-3531-460-923-2920</t>
        </is>
      </c>
      <c r="C5563" t="inlineStr">
        <is>
          <t>continuation</t>
        </is>
      </c>
      <c r="D5563" t="n">
        <v>3577</v>
      </c>
      <c r="E5563" t="n">
        <v>1338</v>
      </c>
      <c r="F5563" t="inlineStr">
        <is>
          <t xml:space="preserve">    uytvoeren. 400.</t>
        </is>
      </c>
      <c r="G5563">
        <f>HYPERLINK("https://images.diginfra.net/iiif/NL-HaNA_1.01.02/3789/NL-HaNA_1.01.02_3789_0027.jpg/3431,360,1123,3120/full/0/default.jpg", "iiif_url")</f>
        <v/>
      </c>
    </row>
    <row r="5564">
      <c r="A5564" t="inlineStr">
        <is>
          <t>NL-HaNA_1.01.02_3789_0027-page-53</t>
        </is>
      </c>
      <c r="B5564" t="inlineStr">
        <is>
          <t>NL-HaNA_1.01.02_3789_0027-column-3531-460-923-2920</t>
        </is>
      </c>
      <c r="C5564" t="inlineStr">
        <is>
          <t>repeat_lemma</t>
        </is>
      </c>
      <c r="D5564" t="n">
        <v>3706</v>
      </c>
      <c r="E5564" t="n">
        <v>1380</v>
      </c>
      <c r="F5564" t="inlineStr">
        <is>
          <t xml:space="preserve">        de Chalmot du Portail Brieven van</t>
        </is>
      </c>
      <c r="G5564">
        <f>HYPERLINK("https://images.diginfra.net/iiif/NL-HaNA_1.01.02/3789/NL-HaNA_1.01.02_3789_0027.jpg/3431,360,1123,3120/full/0/default.jpg", "iiif_url")</f>
        <v/>
      </c>
    </row>
    <row r="5565">
      <c r="A5565" t="inlineStr">
        <is>
          <t>NL-HaNA_1.01.02_3789_0027-page-53</t>
        </is>
      </c>
      <c r="B5565" t="inlineStr">
        <is>
          <t>NL-HaNA_1.01.02_3789_0027-column-3531-460-923-2920</t>
        </is>
      </c>
      <c r="C5565" t="inlineStr">
        <is>
          <t>continuation</t>
        </is>
      </c>
      <c r="D5565" t="n">
        <v>3580</v>
      </c>
      <c r="E5565" t="n">
        <v>1427</v>
      </c>
      <c r="F5565" t="inlineStr">
        <is>
          <t xml:space="preserve">    voorschryvens aan den Souverainen Raadt tot</t>
        </is>
      </c>
      <c r="G5565">
        <f>HYPERLINK("https://images.diginfra.net/iiif/NL-HaNA_1.01.02/3789/NL-HaNA_1.01.02_3789_0027.jpg/3431,360,1123,3120/full/0/default.jpg", "iiif_url")</f>
        <v/>
      </c>
    </row>
    <row r="5566">
      <c r="A5566" t="inlineStr">
        <is>
          <t>NL-HaNA_1.01.02_3789_0027-page-53</t>
        </is>
      </c>
      <c r="B5566" t="inlineStr">
        <is>
          <t>NL-HaNA_1.01.02_3789_0027-column-3531-460-923-2920</t>
        </is>
      </c>
      <c r="C5566" t="inlineStr">
        <is>
          <t>continuation</t>
        </is>
      </c>
      <c r="D5566" t="n">
        <v>3580</v>
      </c>
      <c r="E5566" t="n">
        <v>1477</v>
      </c>
      <c r="F5566" t="inlineStr">
        <is>
          <t xml:space="preserve">    Bern. 400.</t>
        </is>
      </c>
      <c r="G5566">
        <f>HYPERLINK("https://images.diginfra.net/iiif/NL-HaNA_1.01.02/3789/NL-HaNA_1.01.02_3789_0027.jpg/3431,360,1123,3120/full/0/default.jpg", "iiif_url")</f>
        <v/>
      </c>
    </row>
    <row r="5567">
      <c r="A5567" t="inlineStr">
        <is>
          <t>NL-HaNA_1.01.02_3789_0027-page-53</t>
        </is>
      </c>
      <c r="B5567" t="inlineStr">
        <is>
          <t>NL-HaNA_1.01.02_3789_0027-column-3531-460-923-2920</t>
        </is>
      </c>
      <c r="C5567" t="inlineStr">
        <is>
          <t>repeat_lemma</t>
        </is>
      </c>
      <c r="D5567" t="n">
        <v>3702</v>
      </c>
      <c r="E5567" t="n">
        <v>1524</v>
      </c>
      <c r="F5567" t="inlineStr">
        <is>
          <t xml:space="preserve">        Assendelfi devoir te doen, ten eynde</t>
        </is>
      </c>
      <c r="G5567">
        <f>HYPERLINK("https://images.diginfra.net/iiif/NL-HaNA_1.01.02/3789/NL-HaNA_1.01.02_3789_0027.jpg/3431,360,1123,3120/full/0/default.jpg", "iiif_url")</f>
        <v/>
      </c>
    </row>
    <row r="5568">
      <c r="A5568" t="inlineStr">
        <is>
          <t>NL-HaNA_1.01.02_3789_0027-page-53</t>
        </is>
      </c>
      <c r="B5568" t="inlineStr">
        <is>
          <t>NL-HaNA_1.01.02_3789_0027-column-3531-460-923-2920</t>
        </is>
      </c>
      <c r="C5568" t="inlineStr">
        <is>
          <t>continuation</t>
        </is>
      </c>
      <c r="D5568" t="n">
        <v>3580</v>
      </c>
      <c r="E5568" t="n">
        <v>1568</v>
      </c>
      <c r="F5568" t="inlineStr">
        <is>
          <t xml:space="preserve">    de Heerlijckbeyt Hurt van de doortoght en</t>
        </is>
      </c>
      <c r="G5568">
        <f>HYPERLINK("https://images.diginfra.net/iiif/NL-HaNA_1.01.02/3789/NL-HaNA_1.01.02_3789_0027.jpg/3431,360,1123,3120/full/0/default.jpg", "iiif_url")</f>
        <v/>
      </c>
    </row>
    <row r="5569">
      <c r="A5569" t="inlineStr">
        <is>
          <t>NL-HaNA_1.01.02_3789_0027-page-53</t>
        </is>
      </c>
      <c r="B5569" t="inlineStr">
        <is>
          <t>NL-HaNA_1.01.02_3789_0027-column-3531-460-923-2920</t>
        </is>
      </c>
      <c r="C5569" t="inlineStr">
        <is>
          <t>continuation</t>
        </is>
      </c>
      <c r="D5569" t="n">
        <v>3577</v>
      </c>
      <c r="E5569" t="n">
        <v>1622</v>
      </c>
      <c r="F5569" t="inlineStr">
        <is>
          <t xml:space="preserve">    inquartieringe der Keyserlijcke Trouppes ver-</t>
        </is>
      </c>
      <c r="G5569">
        <f>HYPERLINK("https://images.diginfra.net/iiif/NL-HaNA_1.01.02/3789/NL-HaNA_1.01.02_3789_0027.jpg/3431,360,1123,3120/full/0/default.jpg", "iiif_url")</f>
        <v/>
      </c>
    </row>
    <row r="5570">
      <c r="A5570" t="inlineStr">
        <is>
          <t>NL-HaNA_1.01.02_3789_0027-page-53</t>
        </is>
      </c>
      <c r="B5570" t="inlineStr">
        <is>
          <t>NL-HaNA_1.01.02_3789_0027-column-3531-460-923-2920</t>
        </is>
      </c>
      <c r="C5570" t="inlineStr">
        <is>
          <t>continuation</t>
        </is>
      </c>
      <c r="D5570" t="n">
        <v>3575</v>
      </c>
      <c r="E5570" t="n">
        <v>1662</v>
      </c>
      <c r="F5570" t="inlineStr">
        <is>
          <t xml:space="preserve">    schoont moge worden. 400.</t>
        </is>
      </c>
      <c r="G5570">
        <f>HYPERLINK("https://images.diginfra.net/iiif/NL-HaNA_1.01.02/3789/NL-HaNA_1.01.02_3789_0027.jpg/3431,360,1123,3120/full/0/default.jpg", "iiif_url")</f>
        <v/>
      </c>
    </row>
    <row r="5571">
      <c r="A5571" t="inlineStr">
        <is>
          <t>NL-HaNA_1.01.02_3789_0027-page-53</t>
        </is>
      </c>
      <c r="B5571" t="inlineStr">
        <is>
          <t>NL-HaNA_1.01.02_3789_0027-column-3531-460-923-2920</t>
        </is>
      </c>
      <c r="C5571" t="inlineStr">
        <is>
          <t>repeat_lemma</t>
        </is>
      </c>
      <c r="D5571" t="n">
        <v>3702</v>
      </c>
      <c r="E5571" t="n">
        <v>1711</v>
      </c>
      <c r="F5571" t="inlineStr">
        <is>
          <t xml:space="preserve">        Pasport voor de Marvillars om eenige</t>
        </is>
      </c>
      <c r="G5571">
        <f>HYPERLINK("https://images.diginfra.net/iiif/NL-HaNA_1.01.02/3789/NL-HaNA_1.01.02_3789_0027.jpg/3431,360,1123,3120/full/0/default.jpg", "iiif_url")</f>
        <v/>
      </c>
    </row>
    <row r="5572">
      <c r="A5572" t="inlineStr">
        <is>
          <t>NL-HaNA_1.01.02_3789_0027-page-53</t>
        </is>
      </c>
      <c r="B5572" t="inlineStr">
        <is>
          <t>NL-HaNA_1.01.02_3789_0027-column-3531-460-923-2920</t>
        </is>
      </c>
      <c r="C5572" t="inlineStr">
        <is>
          <t>continuation</t>
        </is>
      </c>
      <c r="D5572" t="n">
        <v>3580</v>
      </c>
      <c r="E5572" t="n">
        <v>1762</v>
      </c>
      <c r="F5572" t="inlineStr">
        <is>
          <t xml:space="preserve">    Meubilen uyt Zutphen na Maastright te mo-</t>
        </is>
      </c>
      <c r="G5572">
        <f>HYPERLINK("https://images.diginfra.net/iiif/NL-HaNA_1.01.02/3789/NL-HaNA_1.01.02_3789_0027.jpg/3431,360,1123,3120/full/0/default.jpg", "iiif_url")</f>
        <v/>
      </c>
    </row>
    <row r="5573">
      <c r="A5573" t="inlineStr">
        <is>
          <t>NL-HaNA_1.01.02_3789_0027-page-53</t>
        </is>
      </c>
      <c r="B5573" t="inlineStr">
        <is>
          <t>NL-HaNA_1.01.02_3789_0027-column-3531-460-923-2920</t>
        </is>
      </c>
      <c r="C5573" t="inlineStr">
        <is>
          <t>continuation</t>
        </is>
      </c>
      <c r="D5573" t="n">
        <v>3575</v>
      </c>
      <c r="E5573" t="n">
        <v>1814</v>
      </c>
      <c r="F5573" t="inlineStr">
        <is>
          <t xml:space="preserve">    gen uytvoeren. 405.</t>
        </is>
      </c>
      <c r="G5573">
        <f>HYPERLINK("https://images.diginfra.net/iiif/NL-HaNA_1.01.02/3789/NL-HaNA_1.01.02_3789_0027.jpg/3431,360,1123,3120/full/0/default.jpg", "iiif_url")</f>
        <v/>
      </c>
    </row>
    <row r="5574">
      <c r="A5574" t="inlineStr">
        <is>
          <t>NL-HaNA_1.01.02_3789_0027-page-53</t>
        </is>
      </c>
      <c r="B5574" t="inlineStr">
        <is>
          <t>NL-HaNA_1.01.02_3789_0027-column-3531-460-923-2920</t>
        </is>
      </c>
      <c r="C5574" t="inlineStr">
        <is>
          <t>repeat_lemma</t>
        </is>
      </c>
      <c r="D5574" t="n">
        <v>3707</v>
      </c>
      <c r="E5574" t="n">
        <v>1857</v>
      </c>
      <c r="F5574" t="inlineStr">
        <is>
          <t xml:space="preserve">        advis op het versoeck van Zeelandt,</t>
        </is>
      </c>
      <c r="G5574">
        <f>HYPERLINK("https://images.diginfra.net/iiif/NL-HaNA_1.01.02/3789/NL-HaNA_1.01.02_3789_0027.jpg/3431,360,1123,3120/full/0/default.jpg", "iiif_url")</f>
        <v/>
      </c>
    </row>
    <row r="5575">
      <c r="A5575" t="inlineStr">
        <is>
          <t>NL-HaNA_1.01.02_3789_0027-page-53</t>
        </is>
      </c>
      <c r="B5575" t="inlineStr">
        <is>
          <t>NL-HaNA_1.01.02_3789_0027-column-3531-460-923-2920</t>
        </is>
      </c>
      <c r="C5575" t="inlineStr">
        <is>
          <t>continuation</t>
        </is>
      </c>
      <c r="D5575" t="n">
        <v>3582</v>
      </c>
      <c r="E5575" t="n">
        <v>1907</v>
      </c>
      <c r="F5575" t="inlineStr">
        <is>
          <t xml:space="preserve">    en Patenten voor twee Compagnien van het</t>
        </is>
      </c>
      <c r="G5575">
        <f>HYPERLINK("https://images.diginfra.net/iiif/NL-HaNA_1.01.02/3789/NL-HaNA_1.01.02_3789_0027.jpg/3431,360,1123,3120/full/0/default.jpg", "iiif_url")</f>
        <v/>
      </c>
    </row>
    <row r="5576">
      <c r="A5576" t="inlineStr">
        <is>
          <t>NL-HaNA_1.01.02_3789_0027-page-53</t>
        </is>
      </c>
      <c r="B5576" t="inlineStr">
        <is>
          <t>NL-HaNA_1.01.02_3789_0027-column-3531-460-923-2920</t>
        </is>
      </c>
      <c r="C5576" t="inlineStr">
        <is>
          <t>continuation</t>
        </is>
      </c>
      <c r="D5576" t="n">
        <v>3584</v>
      </c>
      <c r="E5576" t="n">
        <v>1952</v>
      </c>
      <c r="F5576" t="inlineStr">
        <is>
          <t xml:space="preserve">    Regiment van van Berchem na ter Goes.</t>
        </is>
      </c>
      <c r="G5576">
        <f>HYPERLINK("https://images.diginfra.net/iiif/NL-HaNA_1.01.02/3789/NL-HaNA_1.01.02_3789_0027.jpg/3431,360,1123,3120/full/0/default.jpg", "iiif_url")</f>
        <v/>
      </c>
    </row>
    <row r="5577">
      <c r="A5577" t="inlineStr">
        <is>
          <t>NL-HaNA_1.01.02_3789_0027-page-53</t>
        </is>
      </c>
      <c r="B5577" t="inlineStr">
        <is>
          <t>NL-HaNA_1.01.02_3789_0027-column-3531-460-923-2920</t>
        </is>
      </c>
      <c r="C5577" t="inlineStr">
        <is>
          <t>continuation</t>
        </is>
      </c>
      <c r="D5577" t="n">
        <v>3587</v>
      </c>
      <c r="E5577" t="n">
        <v>2014</v>
      </c>
      <c r="F5577" t="inlineStr">
        <is>
          <t xml:space="preserve">    411.</t>
        </is>
      </c>
      <c r="G5577">
        <f>HYPERLINK("https://images.diginfra.net/iiif/NL-HaNA_1.01.02/3789/NL-HaNA_1.01.02_3789_0027.jpg/3431,360,1123,3120/full/0/default.jpg", "iiif_url")</f>
        <v/>
      </c>
    </row>
    <row r="5578">
      <c r="A5578" t="inlineStr">
        <is>
          <t>NL-HaNA_1.01.02_3789_0027-page-53</t>
        </is>
      </c>
      <c r="B5578" t="inlineStr">
        <is>
          <t>NL-HaNA_1.01.02_3789_0027-column-3531-460-923-2920</t>
        </is>
      </c>
      <c r="C5578" t="inlineStr">
        <is>
          <t>repeat_lemma</t>
        </is>
      </c>
      <c r="D5578" t="n">
        <v>3704</v>
      </c>
      <c r="E5578" t="n">
        <v>2051</v>
      </c>
      <c r="F5578" t="inlineStr">
        <is>
          <t xml:space="preserve">        wan Pallandt ses maanden verlof, em</t>
        </is>
      </c>
      <c r="G5578">
        <f>HYPERLINK("https://images.diginfra.net/iiif/NL-HaNA_1.01.02/3789/NL-HaNA_1.01.02_3789_0027.jpg/3431,360,1123,3120/full/0/default.jpg", "iiif_url")</f>
        <v/>
      </c>
    </row>
    <row r="5579">
      <c r="A5579" t="inlineStr">
        <is>
          <t>NL-HaNA_1.01.02_3789_0027-page-53</t>
        </is>
      </c>
      <c r="B5579" t="inlineStr">
        <is>
          <t>NL-HaNA_1.01.02_3789_0027-column-3531-460-923-2920</t>
        </is>
      </c>
      <c r="C5579" t="inlineStr">
        <is>
          <t>continuation</t>
        </is>
      </c>
      <c r="D5579" t="n">
        <v>3587</v>
      </c>
      <c r="E5579" t="n">
        <v>2097</v>
      </c>
      <c r="F5579" t="inlineStr">
        <is>
          <t xml:space="preserve">    Commando aan den Lieutenant Generaal de</t>
        </is>
      </c>
      <c r="G5579">
        <f>HYPERLINK("https://images.diginfra.net/iiif/NL-HaNA_1.01.02/3789/NL-HaNA_1.01.02_3789_0027.jpg/3431,360,1123,3120/full/0/default.jpg", "iiif_url")</f>
        <v/>
      </c>
    </row>
    <row r="5580">
      <c r="A5580" t="inlineStr">
        <is>
          <t>NL-HaNA_1.01.02_3789_0027-page-53</t>
        </is>
      </c>
      <c r="B5580" t="inlineStr">
        <is>
          <t>NL-HaNA_1.01.02_3789_0027-column-3531-460-923-2920</t>
        </is>
      </c>
      <c r="C5580" t="inlineStr">
        <is>
          <t>continuation</t>
        </is>
      </c>
      <c r="D5580" t="n">
        <v>3591</v>
      </c>
      <c r="E5580" t="n">
        <v>2150</v>
      </c>
      <c r="F5580" t="inlineStr">
        <is>
          <t xml:space="preserve">    Monteze. 421.</t>
        </is>
      </c>
      <c r="G5580">
        <f>HYPERLINK("https://images.diginfra.net/iiif/NL-HaNA_1.01.02/3789/NL-HaNA_1.01.02_3789_0027.jpg/3431,360,1123,3120/full/0/default.jpg", "iiif_url")</f>
        <v/>
      </c>
    </row>
    <row r="5581">
      <c r="A5581" t="inlineStr">
        <is>
          <t>NL-HaNA_1.01.02_3789_0027-page-53</t>
        </is>
      </c>
      <c r="B5581" t="inlineStr">
        <is>
          <t>NL-HaNA_1.01.02_3789_0027-column-3531-460-923-2920</t>
        </is>
      </c>
      <c r="C5581" t="inlineStr">
        <is>
          <t>repeat_lemma</t>
        </is>
      </c>
      <c r="D5581" t="n">
        <v>3711</v>
      </c>
      <c r="E5581" t="n">
        <v>2199</v>
      </c>
      <c r="F5581" t="inlineStr">
        <is>
          <t xml:space="preserve">        apprvbatie geconvenieerde tusschen den</t>
        </is>
      </c>
      <c r="G5581">
        <f>HYPERLINK("https://images.diginfra.net/iiif/NL-HaNA_1.01.02/3789/NL-HaNA_1.01.02_3789_0027.jpg/3431,360,1123,3120/full/0/default.jpg", "iiif_url")</f>
        <v/>
      </c>
    </row>
    <row r="5582">
      <c r="A5582" t="inlineStr">
        <is>
          <t>NL-HaNA_1.01.02_3789_0027-page-53</t>
        </is>
      </c>
      <c r="B5582" t="inlineStr">
        <is>
          <t>NL-HaNA_1.01.02_3789_0027-column-3531-460-923-2920</t>
        </is>
      </c>
      <c r="C5582" t="inlineStr">
        <is>
          <t>continuation</t>
        </is>
      </c>
      <c r="D5582" t="n">
        <v>3589</v>
      </c>
      <c r="E5582" t="n">
        <v>2245</v>
      </c>
      <c r="F5582" t="inlineStr">
        <is>
          <t xml:space="preserve">    Gouverneur en de Magistraat van Breda op</t>
        </is>
      </c>
      <c r="G5582">
        <f>HYPERLINK("https://images.diginfra.net/iiif/NL-HaNA_1.01.02/3789/NL-HaNA_1.01.02_3789_0027.jpg/3431,360,1123,3120/full/0/default.jpg", "iiif_url")</f>
        <v/>
      </c>
    </row>
    <row r="5583">
      <c r="A5583" t="inlineStr">
        <is>
          <t>NL-HaNA_1.01.02_3789_0027-page-53</t>
        </is>
      </c>
      <c r="B5583" t="inlineStr">
        <is>
          <t>NL-HaNA_1.01.02_3789_0027-column-3531-460-923-2920</t>
        </is>
      </c>
      <c r="C5583" t="inlineStr">
        <is>
          <t>continuation</t>
        </is>
      </c>
      <c r="D5583" t="n">
        <v>3584</v>
      </c>
      <c r="E5583" t="n">
        <v>2292</v>
      </c>
      <c r="F5583" t="inlineStr">
        <is>
          <t xml:space="preserve">    sestien bondert guldens jaars. 423.</t>
        </is>
      </c>
      <c r="G5583">
        <f>HYPERLINK("https://images.diginfra.net/iiif/NL-HaNA_1.01.02/3789/NL-HaNA_1.01.02_3789_0027.jpg/3431,360,1123,3120/full/0/default.jpg", "iiif_url")</f>
        <v/>
      </c>
    </row>
    <row r="5584">
      <c r="A5584" t="inlineStr">
        <is>
          <t>NL-HaNA_1.01.02_3789_0027-page-53</t>
        </is>
      </c>
      <c r="B5584" t="inlineStr">
        <is>
          <t>NL-HaNA_1.01.02_3789_0027-column-3531-460-923-2920</t>
        </is>
      </c>
      <c r="C5584" t="inlineStr">
        <is>
          <t>repeat_lemma</t>
        </is>
      </c>
      <c r="D5584" t="n">
        <v>3709</v>
      </c>
      <c r="E5584" t="n">
        <v>2342</v>
      </c>
      <c r="F5584" t="inlineStr">
        <is>
          <t xml:space="preserve">        Pasport voor Lynden vande Parck</t>
        </is>
      </c>
      <c r="G5584">
        <f>HYPERLINK("https://images.diginfra.net/iiif/NL-HaNA_1.01.02/3789/NL-HaNA_1.01.02_3789_0027.jpg/3431,360,1123,3120/full/0/default.jpg", "iiif_url")</f>
        <v/>
      </c>
    </row>
    <row r="5585">
      <c r="A5585" t="inlineStr">
        <is>
          <t>NL-HaNA_1.01.02_3789_0027-page-53</t>
        </is>
      </c>
      <c r="B5585" t="inlineStr">
        <is>
          <t>NL-HaNA_1.01.02_3789_0027-column-3531-460-923-2920</t>
        </is>
      </c>
      <c r="C5585" t="inlineStr">
        <is>
          <t>continuation</t>
        </is>
      </c>
      <c r="D5585" t="n">
        <v>3589</v>
      </c>
      <c r="E5585" t="n">
        <v>2390</v>
      </c>
      <c r="F5585" t="inlineStr">
        <is>
          <t xml:space="preserve">    om een reyse na Aacken te moogen doen-</t>
        </is>
      </c>
      <c r="G5585">
        <f>HYPERLINK("https://images.diginfra.net/iiif/NL-HaNA_1.01.02/3789/NL-HaNA_1.01.02_3789_0027.jpg/3431,360,1123,3120/full/0/default.jpg", "iiif_url")</f>
        <v/>
      </c>
    </row>
    <row r="5586">
      <c r="A5586" t="inlineStr">
        <is>
          <t>NL-HaNA_1.01.02_3789_0027-page-53</t>
        </is>
      </c>
      <c r="B5586" t="inlineStr">
        <is>
          <t>NL-HaNA_1.01.02_3789_0027-column-3531-460-923-2920</t>
        </is>
      </c>
      <c r="C5586" t="inlineStr">
        <is>
          <t>continuation</t>
        </is>
      </c>
      <c r="D5586" t="n">
        <v>3589</v>
      </c>
      <c r="E5586" t="n">
        <v>2449</v>
      </c>
      <c r="F5586" t="inlineStr">
        <is>
          <t xml:space="preserve">    424.</t>
        </is>
      </c>
      <c r="G5586">
        <f>HYPERLINK("https://images.diginfra.net/iiif/NL-HaNA_1.01.02/3789/NL-HaNA_1.01.02_3789_0027.jpg/3431,360,1123,3120/full/0/default.jpg", "iiif_url")</f>
        <v/>
      </c>
    </row>
    <row r="5587">
      <c r="A5587" t="inlineStr">
        <is>
          <t>NL-HaNA_1.01.02_3789_0027-page-53</t>
        </is>
      </c>
      <c r="B5587" t="inlineStr">
        <is>
          <t>NL-HaNA_1.01.02_3789_0027-column-3531-460-923-2920</t>
        </is>
      </c>
      <c r="C5587" t="inlineStr">
        <is>
          <t>repeat_lemma</t>
        </is>
      </c>
      <c r="D5587" t="n">
        <v>3709</v>
      </c>
      <c r="E5587" t="n">
        <v>2485</v>
      </c>
      <c r="F5587" t="inlineStr">
        <is>
          <t xml:space="preserve">        Pasport voor Groenevelt tot den uyt-</t>
        </is>
      </c>
      <c r="G5587">
        <f>HYPERLINK("https://images.diginfra.net/iiif/NL-HaNA_1.01.02/3789/NL-HaNA_1.01.02_3789_0027.jpg/3431,360,1123,3120/full/0/default.jpg", "iiif_url")</f>
        <v/>
      </c>
    </row>
    <row r="5588">
      <c r="A5588" t="inlineStr">
        <is>
          <t>NL-HaNA_1.01.02_3789_0027-page-53</t>
        </is>
      </c>
      <c r="B5588" t="inlineStr">
        <is>
          <t>NL-HaNA_1.01.02_3789_0027-column-3531-460-923-2920</t>
        </is>
      </c>
      <c r="C5588" t="inlineStr">
        <is>
          <t>continuation</t>
        </is>
      </c>
      <c r="D5588" t="n">
        <v>3591</v>
      </c>
      <c r="E5588" t="n">
        <v>2538</v>
      </c>
      <c r="F5588" t="inlineStr">
        <is>
          <t xml:space="preserve">    voir van Monteeringe voor het Regiment</t>
        </is>
      </c>
      <c r="G5588">
        <f>HYPERLINK("https://images.diginfra.net/iiif/NL-HaNA_1.01.02/3789/NL-HaNA_1.01.02_3789_0027.jpg/3431,360,1123,3120/full/0/default.jpg", "iiif_url")</f>
        <v/>
      </c>
    </row>
    <row r="5589">
      <c r="A5589" t="inlineStr">
        <is>
          <t>NL-HaNA_1.01.02_3789_0027-page-53</t>
        </is>
      </c>
      <c r="B5589" t="inlineStr">
        <is>
          <t>NL-HaNA_1.01.02_3789_0027-column-3531-460-923-2920</t>
        </is>
      </c>
      <c r="C5589" t="inlineStr">
        <is>
          <t>continuation</t>
        </is>
      </c>
      <c r="D5589" t="n">
        <v>3589</v>
      </c>
      <c r="E5589" t="n">
        <v>2581</v>
      </c>
      <c r="F5589" t="inlineStr">
        <is>
          <t xml:space="preserve">    van Nassau na de Bourtagne, oude Schans,</t>
        </is>
      </c>
      <c r="G5589">
        <f>HYPERLINK("https://images.diginfra.net/iiif/NL-HaNA_1.01.02/3789/NL-HaNA_1.01.02_3789_0027.jpg/3431,360,1123,3120/full/0/default.jpg", "iiif_url")</f>
        <v/>
      </c>
    </row>
    <row r="5590">
      <c r="A5590" t="inlineStr">
        <is>
          <t>NL-HaNA_1.01.02_3789_0027-page-53</t>
        </is>
      </c>
      <c r="B5590" t="inlineStr">
        <is>
          <t>NL-HaNA_1.01.02_3789_0027-column-3531-460-923-2920</t>
        </is>
      </c>
      <c r="C5590" t="inlineStr">
        <is>
          <t>continuation</t>
        </is>
      </c>
      <c r="D5590" t="n">
        <v>3589</v>
      </c>
      <c r="E5590" t="n">
        <v>2632</v>
      </c>
      <c r="F5590" t="inlineStr">
        <is>
          <t xml:space="preserve">    nieuwe schans en Lieroort. 427.</t>
        </is>
      </c>
      <c r="G5590">
        <f>HYPERLINK("https://images.diginfra.net/iiif/NL-HaNA_1.01.02/3789/NL-HaNA_1.01.02_3789_0027.jpg/3431,360,1123,3120/full/0/default.jpg", "iiif_url")</f>
        <v/>
      </c>
    </row>
    <row r="5591">
      <c r="A5591" t="inlineStr">
        <is>
          <t>NL-HaNA_1.01.02_3789_0027-page-53</t>
        </is>
      </c>
      <c r="B5591" t="inlineStr">
        <is>
          <t>NL-HaNA_1.01.02_3789_0027-column-3531-460-923-2920</t>
        </is>
      </c>
      <c r="C5591" t="inlineStr">
        <is>
          <t>repeat_lemma</t>
        </is>
      </c>
      <c r="D5591" t="n">
        <v>3709</v>
      </c>
      <c r="E5591" t="n">
        <v>2678</v>
      </c>
      <c r="F5591" t="inlineStr">
        <is>
          <t xml:space="preserve">        Pasport voor vander Duyn om twee</t>
        </is>
      </c>
      <c r="G5591">
        <f>HYPERLINK("https://images.diginfra.net/iiif/NL-HaNA_1.01.02/3789/NL-HaNA_1.01.02_3789_0027.jpg/3431,360,1123,3120/full/0/default.jpg", "iiif_url")</f>
        <v/>
      </c>
    </row>
    <row r="5592">
      <c r="A5592" t="inlineStr">
        <is>
          <t>NL-HaNA_1.01.02_3789_0027-page-53</t>
        </is>
      </c>
      <c r="B5592" t="inlineStr">
        <is>
          <t>NL-HaNA_1.01.02_3789_0027-column-3531-460-923-2920</t>
        </is>
      </c>
      <c r="C5592" t="inlineStr">
        <is>
          <t>continuation</t>
        </is>
      </c>
      <c r="D5592" t="n">
        <v>3591</v>
      </c>
      <c r="E5592" t="n">
        <v>2725</v>
      </c>
      <c r="F5592" t="inlineStr">
        <is>
          <t xml:space="preserve">    Rypaarden na Breda te moogen uytvoeren</t>
        </is>
      </c>
      <c r="G5592">
        <f>HYPERLINK("https://images.diginfra.net/iiif/NL-HaNA_1.01.02/3789/NL-HaNA_1.01.02_3789_0027.jpg/3431,360,1123,3120/full/0/default.jpg", "iiif_url")</f>
        <v/>
      </c>
    </row>
    <row r="5593">
      <c r="A5593" t="inlineStr">
        <is>
          <t>NL-HaNA_1.01.02_3789_0027-page-53</t>
        </is>
      </c>
      <c r="B5593" t="inlineStr">
        <is>
          <t>NL-HaNA_1.01.02_3789_0027-column-3531-460-923-2920</t>
        </is>
      </c>
      <c r="C5593" t="inlineStr">
        <is>
          <t>continuation</t>
        </is>
      </c>
      <c r="D5593" t="n">
        <v>3589</v>
      </c>
      <c r="E5593" t="n">
        <v>2783</v>
      </c>
      <c r="F5593" t="inlineStr">
        <is>
          <t xml:space="preserve">    432.</t>
        </is>
      </c>
      <c r="G5593">
        <f>HYPERLINK("https://images.diginfra.net/iiif/NL-HaNA_1.01.02/3789/NL-HaNA_1.01.02_3789_0027.jpg/3431,360,1123,3120/full/0/default.jpg", "iiif_url")</f>
        <v/>
      </c>
    </row>
    <row r="5594">
      <c r="A5594" t="inlineStr">
        <is>
          <t>NL-HaNA_1.01.02_3789_0027-page-53</t>
        </is>
      </c>
      <c r="B5594" t="inlineStr">
        <is>
          <t>NL-HaNA_1.01.02_3789_0027-column-3531-460-923-2920</t>
        </is>
      </c>
      <c r="C5594" t="inlineStr">
        <is>
          <t>repeat_lemma</t>
        </is>
      </c>
      <c r="D5594" t="n">
        <v>3715</v>
      </c>
      <c r="E5594" t="n">
        <v>2824</v>
      </c>
      <c r="F5594" t="inlineStr">
        <is>
          <t xml:space="preserve">        van Braackel gepermitteert sich voor</t>
        </is>
      </c>
      <c r="G5594">
        <f>HYPERLINK("https://images.diginfra.net/iiif/NL-HaNA_1.01.02/3789/NL-HaNA_1.01.02_3789_0027.jpg/3431,360,1123,3120/full/0/default.jpg", "iiif_url")</f>
        <v/>
      </c>
    </row>
    <row r="5595">
      <c r="A5595" t="inlineStr">
        <is>
          <t>NL-HaNA_1.01.02_3789_0027-page-53</t>
        </is>
      </c>
      <c r="B5595" t="inlineStr">
        <is>
          <t>NL-HaNA_1.01.02_3789_0027-column-3531-460-923-2920</t>
        </is>
      </c>
      <c r="C5595" t="inlineStr">
        <is>
          <t>continuation</t>
        </is>
      </c>
      <c r="D5595" t="n">
        <v>3591</v>
      </c>
      <c r="E5595" t="n">
        <v>2872</v>
      </c>
      <c r="F5595" t="inlineStr">
        <is>
          <t xml:space="preserve">    twee maanden uyt sijn Commandement te</t>
        </is>
      </c>
      <c r="G5595">
        <f>HYPERLINK("https://images.diginfra.net/iiif/NL-HaNA_1.01.02/3789/NL-HaNA_1.01.02_3789_0027.jpg/3431,360,1123,3120/full/0/default.jpg", "iiif_url")</f>
        <v/>
      </c>
    </row>
    <row r="5596">
      <c r="A5596" t="inlineStr">
        <is>
          <t>NL-HaNA_1.01.02_3789_0027-page-53</t>
        </is>
      </c>
      <c r="B5596" t="inlineStr">
        <is>
          <t>NL-HaNA_1.01.02_3789_0027-column-3531-460-923-2920</t>
        </is>
      </c>
      <c r="C5596" t="inlineStr">
        <is>
          <t>continuation</t>
        </is>
      </c>
      <c r="D5596" t="n">
        <v>3591</v>
      </c>
      <c r="E5596" t="n">
        <v>2922</v>
      </c>
      <c r="F5596" t="inlineStr">
        <is>
          <t xml:space="preserve">    begceven. 437.</t>
        </is>
      </c>
      <c r="G5596">
        <f>HYPERLINK("https://images.diginfra.net/iiif/NL-HaNA_1.01.02/3789/NL-HaNA_1.01.02_3789_0027.jpg/3431,360,1123,3120/full/0/default.jpg", "iiif_url")</f>
        <v/>
      </c>
    </row>
    <row r="5597">
      <c r="A5597" t="inlineStr">
        <is>
          <t>NL-HaNA_1.01.02_3789_0027-page-53</t>
        </is>
      </c>
      <c r="B5597" t="inlineStr">
        <is>
          <t>NL-HaNA_1.01.02_3789_0027-column-3531-460-923-2920</t>
        </is>
      </c>
      <c r="C5597" t="inlineStr">
        <is>
          <t>non_index_line</t>
        </is>
      </c>
      <c r="D5597" t="n">
        <v>3729</v>
      </c>
      <c r="E5597" t="n">
        <v>2970</v>
      </c>
      <c r="F5597" t="inlineStr">
        <is>
          <t xml:space="preserve">        Gaddeliere , notificeerende dat het</t>
        </is>
      </c>
      <c r="G5597">
        <f>HYPERLINK("https://images.diginfra.net/iiif/NL-HaNA_1.01.02/3789/NL-HaNA_1.01.02_3789_0027.jpg/3431,360,1123,3120/full/0/default.jpg", "iiif_url")</f>
        <v/>
      </c>
    </row>
    <row r="5598">
      <c r="A5598" t="inlineStr">
        <is>
          <t>NL-HaNA_1.01.02_3789_0027-page-53</t>
        </is>
      </c>
      <c r="B5598" t="inlineStr">
        <is>
          <t>NL-HaNA_1.01.02_3789_0027-column-3531-460-923-2920</t>
        </is>
      </c>
      <c r="C5598" t="inlineStr">
        <is>
          <t>continuation</t>
        </is>
      </c>
      <c r="D5598" t="n">
        <v>3596</v>
      </c>
      <c r="E5598" t="n">
        <v>3019</v>
      </c>
      <c r="F5598" t="inlineStr">
        <is>
          <t xml:space="preserve">    Commando van Bergen op Zoom aangenoo-</t>
        </is>
      </c>
      <c r="G5598">
        <f>HYPERLINK("https://images.diginfra.net/iiif/NL-HaNA_1.01.02/3789/NL-HaNA_1.01.02_3789_0027.jpg/3431,360,1123,3120/full/0/default.jpg", "iiif_url")</f>
        <v/>
      </c>
    </row>
    <row r="5599">
      <c r="A5599" t="inlineStr">
        <is>
          <t>NL-HaNA_1.01.02_3789_0027-page-53</t>
        </is>
      </c>
      <c r="B5599" t="inlineStr">
        <is>
          <t>NL-HaNA_1.01.02_3789_0027-column-3531-460-923-2920</t>
        </is>
      </c>
      <c r="C5599" t="inlineStr">
        <is>
          <t>continuation</t>
        </is>
      </c>
      <c r="D5599" t="n">
        <v>3596</v>
      </c>
      <c r="E5599" t="n">
        <v>3066</v>
      </c>
      <c r="F5599" t="inlineStr">
        <is>
          <t xml:space="preserve">    men hadde. 438.</t>
        </is>
      </c>
      <c r="G5599">
        <f>HYPERLINK("https://images.diginfra.net/iiif/NL-HaNA_1.01.02/3789/NL-HaNA_1.01.02_3789_0027.jpg/3431,360,1123,3120/full/0/default.jpg", "iiif_url")</f>
        <v/>
      </c>
    </row>
    <row r="5600">
      <c r="A5600" t="inlineStr">
        <is>
          <t>NL-HaNA_1.01.02_3789_0027-page-53</t>
        </is>
      </c>
      <c r="B5600" t="inlineStr">
        <is>
          <t>NL-HaNA_1.01.02_3789_0027-column-3531-460-923-2920</t>
        </is>
      </c>
      <c r="C5600" t="inlineStr">
        <is>
          <t>repeat_lemma</t>
        </is>
      </c>
      <c r="D5600" t="n">
        <v>3720</v>
      </c>
      <c r="E5600" t="n">
        <v>3116</v>
      </c>
      <c r="F5600" t="inlineStr">
        <is>
          <t xml:space="preserve">        Baron van Schwarizenbergh en Ho-</t>
        </is>
      </c>
      <c r="G5600">
        <f>HYPERLINK("https://images.diginfra.net/iiif/NL-HaNA_1.01.02/3789/NL-HaNA_1.01.02_3789_0027.jpg/3431,360,1123,3120/full/0/default.jpg", "iiif_url")</f>
        <v/>
      </c>
    </row>
    <row r="5601">
      <c r="A5601" t="inlineStr">
        <is>
          <t>NL-HaNA_1.01.02_3789_0027-page-53</t>
        </is>
      </c>
      <c r="B5601" t="inlineStr">
        <is>
          <t>NL-HaNA_1.01.02_3789_0027-column-3531-460-923-2920</t>
        </is>
      </c>
      <c r="C5601" t="inlineStr">
        <is>
          <t>continuation</t>
        </is>
      </c>
      <c r="D5601" t="n">
        <v>3594</v>
      </c>
      <c r="E5601" t="n">
        <v>3158</v>
      </c>
      <c r="F5601" t="inlineStr">
        <is>
          <t xml:space="preserve">    henlandtsbergh drie maanden verlof. 438.</t>
        </is>
      </c>
      <c r="G5601">
        <f>HYPERLINK("https://images.diginfra.net/iiif/NL-HaNA_1.01.02/3789/NL-HaNA_1.01.02_3789_0027.jpg/3431,360,1123,3120/full/0/default.jpg", "iiif_url")</f>
        <v/>
      </c>
    </row>
    <row r="5602">
      <c r="A5602" t="inlineStr">
        <is>
          <t>NL-HaNA_1.01.02_3789_0027-page-53</t>
        </is>
      </c>
      <c r="B5602" t="inlineStr">
        <is>
          <t>NL-HaNA_1.01.02_3789_0027-column-3531-460-923-2920</t>
        </is>
      </c>
      <c r="C5602" t="inlineStr">
        <is>
          <t>repeat_lemma</t>
        </is>
      </c>
      <c r="D5602" t="n">
        <v>3720</v>
      </c>
      <c r="E5602" t="n">
        <v>3210</v>
      </c>
      <c r="F5602" t="inlineStr">
        <is>
          <t xml:space="preserve">        Wemers om pardon voor Dirix, de</t>
        </is>
      </c>
      <c r="G5602">
        <f>HYPERLINK("https://images.diginfra.net/iiif/NL-HaNA_1.01.02/3789/NL-HaNA_1.01.02_3789_0027.jpg/3431,360,1123,3120/full/0/default.jpg", "iiif_url")</f>
        <v/>
      </c>
    </row>
    <row r="5603">
      <c r="A5603" t="inlineStr">
        <is>
          <t>NL-HaNA_1.01.02_3789_0027-page-53</t>
        </is>
      </c>
      <c r="B5603" t="inlineStr">
        <is>
          <t>NL-HaNA_1.01.02_3789_0027-column-3531-460-923-2920</t>
        </is>
      </c>
      <c r="C5603" t="inlineStr">
        <is>
          <t>continuation</t>
        </is>
      </c>
      <c r="D5603" t="n">
        <v>3600</v>
      </c>
      <c r="E5603" t="n">
        <v>3255</v>
      </c>
      <c r="F5603" t="inlineStr">
        <is>
          <t xml:space="preserve">    Raadt van Staate te adviseeren. 439.</t>
        </is>
      </c>
      <c r="G5603">
        <f>HYPERLINK("https://images.diginfra.net/iiif/NL-HaNA_1.01.02/3789/NL-HaNA_1.01.02_3789_0027.jpg/3431,360,1123,3120/full/0/default.jpg", "iiif_url")</f>
        <v/>
      </c>
    </row>
    <row r="5604">
      <c r="A5604" t="inlineStr">
        <is>
          <t>NL-HaNA_1.01.02_3789_0027-page-53</t>
        </is>
      </c>
      <c r="B5604" t="inlineStr">
        <is>
          <t>NL-HaNA_1.01.02_3789_0027-column-3531-460-923-2920</t>
        </is>
      </c>
      <c r="C5604" t="inlineStr">
        <is>
          <t>repeat_lemma</t>
        </is>
      </c>
      <c r="D5604" t="n">
        <v>3709</v>
      </c>
      <c r="E5604" t="n">
        <v>3308</v>
      </c>
      <c r="F5604" t="inlineStr">
        <is>
          <t xml:space="preserve">        Jurceantie verleent. 441,</t>
        </is>
      </c>
      <c r="G5604">
        <f>HYPERLINK("https://images.diginfra.net/iiif/NL-HaNA_1.01.02/3789/NL-HaNA_1.01.02_3789_0027.jpg/3431,360,1123,3120/full/0/default.jpg", "iiif_url")</f>
        <v/>
      </c>
    </row>
    <row r="5608">
      <c r="A5608" t="inlineStr">
        <is>
          <t>NL-HaNA_1.01.02_3789_0028-page-54</t>
        </is>
      </c>
      <c r="B5608" t="inlineStr">
        <is>
          <t>NL-HaNA_1.01.02_3789_0028-column-381-468-910-2867</t>
        </is>
      </c>
      <c r="C5608" t="inlineStr">
        <is>
          <t>repeat_lemma</t>
        </is>
      </c>
      <c r="D5608" t="n">
        <v>562</v>
      </c>
      <c r="E5608" t="n">
        <v>449</v>
      </c>
      <c r="F5608" t="inlineStr">
        <is>
          <t xml:space="preserve">        Haalwijck, nmotiscceerende dat Dirix</t>
        </is>
      </c>
      <c r="G5608">
        <f>HYPERLINK("https://images.diginfra.net/iiif/NL-HaNA_1.01.02/3789/NL-HaNA_1.01.02_3789_0028.jpg/281,368,1110,3067/full/0/default.jpg", "iiif_url")</f>
        <v/>
      </c>
    </row>
    <row r="5609">
      <c r="A5609" t="inlineStr">
        <is>
          <t>NL-HaNA_1.01.02_3789_0028-page-54</t>
        </is>
      </c>
      <c r="B5609" t="inlineStr">
        <is>
          <t>NL-HaNA_1.01.02_3789_0028-column-381-468-910-2867</t>
        </is>
      </c>
      <c r="C5609" t="inlineStr">
        <is>
          <t>continuation</t>
        </is>
      </c>
      <c r="D5609" t="n">
        <v>460</v>
      </c>
      <c r="E5609" t="n">
        <v>503</v>
      </c>
      <c r="F5609" t="inlineStr">
        <is>
          <t xml:space="preserve">    ontvlught was, ende surcheantie ingetroc-</t>
        </is>
      </c>
      <c r="G5609">
        <f>HYPERLINK("https://images.diginfra.net/iiif/NL-HaNA_1.01.02/3789/NL-HaNA_1.01.02_3789_0028.jpg/281,368,1110,3067/full/0/default.jpg", "iiif_url")</f>
        <v/>
      </c>
    </row>
    <row r="5610">
      <c r="A5610" t="inlineStr">
        <is>
          <t>NL-HaNA_1.01.02_3789_0028-page-54</t>
        </is>
      </c>
      <c r="B5610" t="inlineStr">
        <is>
          <t>NL-HaNA_1.01.02_3789_0028-column-381-468-910-2867</t>
        </is>
      </c>
      <c r="C5610" t="inlineStr">
        <is>
          <t>continuation</t>
        </is>
      </c>
      <c r="D5610" t="n">
        <v>460</v>
      </c>
      <c r="E5610" t="n">
        <v>548</v>
      </c>
      <c r="F5610" t="inlineStr">
        <is>
          <t xml:space="preserve">    ken. 446.</t>
        </is>
      </c>
      <c r="G5610">
        <f>HYPERLINK("https://images.diginfra.net/iiif/NL-HaNA_1.01.02/3789/NL-HaNA_1.01.02_3789_0028.jpg/281,368,1110,3067/full/0/default.jpg", "iiif_url")</f>
        <v/>
      </c>
    </row>
    <row r="5611">
      <c r="A5611" t="inlineStr">
        <is>
          <t>NL-HaNA_1.01.02_3789_0028-page-54</t>
        </is>
      </c>
      <c r="B5611" t="inlineStr">
        <is>
          <t>NL-HaNA_1.01.02_3789_0028-column-381-468-910-2867</t>
        </is>
      </c>
      <c r="C5611" t="inlineStr">
        <is>
          <t>non_index_line</t>
        </is>
      </c>
      <c r="D5611" t="n">
        <v>581</v>
      </c>
      <c r="E5611" t="n">
        <v>599</v>
      </c>
      <c r="F5611" t="inlineStr">
        <is>
          <t xml:space="preserve">        de Verschuur drie maanden verhf.</t>
        </is>
      </c>
      <c r="G5611">
        <f>HYPERLINK("https://images.diginfra.net/iiif/NL-HaNA_1.01.02/3789/NL-HaNA_1.01.02_3789_0028.jpg/281,368,1110,3067/full/0/default.jpg", "iiif_url")</f>
        <v/>
      </c>
    </row>
    <row r="5612">
      <c r="A5612" t="inlineStr">
        <is>
          <t>NL-HaNA_1.01.02_3789_0028-page-54</t>
        </is>
      </c>
      <c r="B5612" t="inlineStr">
        <is>
          <t>NL-HaNA_1.01.02_3789_0028-column-381-468-910-2867</t>
        </is>
      </c>
      <c r="C5612" t="inlineStr">
        <is>
          <t>continuation</t>
        </is>
      </c>
      <c r="D5612" t="n">
        <v>463</v>
      </c>
      <c r="E5612" t="n">
        <v>654</v>
      </c>
      <c r="F5612" t="inlineStr">
        <is>
          <t xml:space="preserve">    449.</t>
        </is>
      </c>
      <c r="G5612">
        <f>HYPERLINK("https://images.diginfra.net/iiif/NL-HaNA_1.01.02/3789/NL-HaNA_1.01.02_3789_0028.jpg/281,368,1110,3067/full/0/default.jpg", "iiif_url")</f>
        <v/>
      </c>
    </row>
    <row r="5613">
      <c r="A5613" t="inlineStr">
        <is>
          <t>NL-HaNA_1.01.02_3789_0028-page-54</t>
        </is>
      </c>
      <c r="B5613" t="inlineStr">
        <is>
          <t>NL-HaNA_1.01.02_3789_0028-column-381-468-910-2867</t>
        </is>
      </c>
      <c r="C5613" t="inlineStr">
        <is>
          <t>repeat_lemma</t>
        </is>
      </c>
      <c r="D5613" t="n">
        <v>560</v>
      </c>
      <c r="E5613" t="n">
        <v>692</v>
      </c>
      <c r="F5613" t="inlineStr">
        <is>
          <t xml:space="preserve">        van Kinschot gepermitteert by fijn ver-</t>
        </is>
      </c>
      <c r="G5613">
        <f>HYPERLINK("https://images.diginfra.net/iiif/NL-HaNA_1.01.02/3789/NL-HaNA_1.01.02_3789_0028.jpg/281,368,1110,3067/full/0/default.jpg", "iiif_url")</f>
        <v/>
      </c>
    </row>
    <row r="5614">
      <c r="A5614" t="inlineStr">
        <is>
          <t>NL-HaNA_1.01.02_3789_0028-page-54</t>
        </is>
      </c>
      <c r="B5614" t="inlineStr">
        <is>
          <t>NL-HaNA_1.01.02_3789_0028-column-381-468-910-2867</t>
        </is>
      </c>
      <c r="C5614" t="inlineStr">
        <is>
          <t>continuation</t>
        </is>
      </c>
      <c r="D5614" t="n">
        <v>458</v>
      </c>
      <c r="E5614" t="n">
        <v>741</v>
      </c>
      <c r="F5614" t="inlineStr">
        <is>
          <t xml:space="preserve">    treck bet Commando over te geven aan den</t>
        </is>
      </c>
      <c r="G5614">
        <f>HYPERLINK("https://images.diginfra.net/iiif/NL-HaNA_1.01.02/3789/NL-HaNA_1.01.02_3789_0028.jpg/281,368,1110,3067/full/0/default.jpg", "iiif_url")</f>
        <v/>
      </c>
    </row>
    <row r="5615">
      <c r="A5615" t="inlineStr">
        <is>
          <t>NL-HaNA_1.01.02_3789_0028-page-54</t>
        </is>
      </c>
      <c r="B5615" t="inlineStr">
        <is>
          <t>NL-HaNA_1.01.02_3789_0028-column-381-468-910-2867</t>
        </is>
      </c>
      <c r="C5615" t="inlineStr">
        <is>
          <t>continuation</t>
        </is>
      </c>
      <c r="D5615" t="n">
        <v>463</v>
      </c>
      <c r="E5615" t="n">
        <v>788</v>
      </c>
      <c r="F5615" t="inlineStr">
        <is>
          <t xml:space="preserve">    Lieutenant Collonel Sintamant. 450.</t>
        </is>
      </c>
      <c r="G5615">
        <f>HYPERLINK("https://images.diginfra.net/iiif/NL-HaNA_1.01.02/3789/NL-HaNA_1.01.02_3789_0028.jpg/281,368,1110,3067/full/0/default.jpg", "iiif_url")</f>
        <v/>
      </c>
    </row>
    <row r="5616">
      <c r="A5616" t="inlineStr">
        <is>
          <t>NL-HaNA_1.01.02_3789_0028-page-54</t>
        </is>
      </c>
      <c r="B5616" t="inlineStr">
        <is>
          <t>NL-HaNA_1.01.02_3789_0028-column-381-468-910-2867</t>
        </is>
      </c>
      <c r="C5616" t="inlineStr">
        <is>
          <t>repeat_lemma</t>
        </is>
      </c>
      <c r="D5616" t="n">
        <v>567</v>
      </c>
      <c r="E5616" t="n">
        <v>837</v>
      </c>
      <c r="F5616" t="inlineStr">
        <is>
          <t xml:space="preserve">        rapport op de Misivens van Coljear</t>
        </is>
      </c>
      <c r="G5616">
        <f>HYPERLINK("https://images.diginfra.net/iiif/NL-HaNA_1.01.02/3789/NL-HaNA_1.01.02_3789_0028.jpg/281,368,1110,3067/full/0/default.jpg", "iiif_url")</f>
        <v/>
      </c>
    </row>
    <row r="5617">
      <c r="A5617" t="inlineStr">
        <is>
          <t>NL-HaNA_1.01.02_3789_0028-page-54</t>
        </is>
      </c>
      <c r="B5617" t="inlineStr">
        <is>
          <t>NL-HaNA_1.01.02_3789_0028-column-381-468-910-2867</t>
        </is>
      </c>
      <c r="C5617" t="inlineStr">
        <is>
          <t>continuation</t>
        </is>
      </c>
      <c r="D5617" t="n">
        <v>458</v>
      </c>
      <c r="E5617" t="n">
        <v>887</v>
      </c>
      <c r="F5617" t="inlineStr">
        <is>
          <t xml:space="preserve">    wegens de groote disertie te senden aan Com-</t>
        </is>
      </c>
      <c r="G5617">
        <f>HYPERLINK("https://images.diginfra.net/iiif/NL-HaNA_1.01.02/3789/NL-HaNA_1.01.02_3789_0028.jpg/281,368,1110,3067/full/0/default.jpg", "iiif_url")</f>
        <v/>
      </c>
    </row>
    <row r="5618">
      <c r="A5618" t="inlineStr">
        <is>
          <t>NL-HaNA_1.01.02_3789_0028-page-54</t>
        </is>
      </c>
      <c r="B5618" t="inlineStr">
        <is>
          <t>NL-HaNA_1.01.02_3789_0028-column-381-468-910-2867</t>
        </is>
      </c>
      <c r="C5618" t="inlineStr">
        <is>
          <t>continuation</t>
        </is>
      </c>
      <c r="D5618" t="n">
        <v>456</v>
      </c>
      <c r="E5618" t="n">
        <v>931</v>
      </c>
      <c r="F5618" t="inlineStr">
        <is>
          <t xml:space="preserve">    missarissen Decifeurs. 450.</t>
        </is>
      </c>
      <c r="G5618">
        <f>HYPERLINK("https://images.diginfra.net/iiif/NL-HaNA_1.01.02/3789/NL-HaNA_1.01.02_3789_0028.jpg/281,368,1110,3067/full/0/default.jpg", "iiif_url")</f>
        <v/>
      </c>
    </row>
    <row r="5619">
      <c r="A5619" t="inlineStr">
        <is>
          <t>NL-HaNA_1.01.02_3789_0028-page-54</t>
        </is>
      </c>
      <c r="B5619" t="inlineStr">
        <is>
          <t>NL-HaNA_1.01.02_3789_0028-column-381-468-910-2867</t>
        </is>
      </c>
      <c r="C5619" t="inlineStr">
        <is>
          <t>repeat_lemma</t>
        </is>
      </c>
      <c r="D5619" t="n">
        <v>569</v>
      </c>
      <c r="E5619" t="n">
        <v>982</v>
      </c>
      <c r="F5619" t="inlineStr">
        <is>
          <t xml:space="preserve">        de Mantha Dragonders verklaart als</t>
        </is>
      </c>
      <c r="G5619">
        <f>HYPERLINK("https://images.diginfra.net/iiif/NL-HaNA_1.01.02/3789/NL-HaNA_1.01.02_3789_0028.jpg/281,368,1110,3067/full/0/default.jpg", "iiif_url")</f>
        <v/>
      </c>
    </row>
    <row r="5620">
      <c r="A5620" t="inlineStr">
        <is>
          <t>NL-HaNA_1.01.02_3789_0028-page-54</t>
        </is>
      </c>
      <c r="B5620" t="inlineStr">
        <is>
          <t>NL-HaNA_1.01.02_3789_0028-column-381-468-910-2867</t>
        </is>
      </c>
      <c r="C5620" t="inlineStr">
        <is>
          <t>continuation</t>
        </is>
      </c>
      <c r="D5620" t="n">
        <v>456</v>
      </c>
      <c r="E5620" t="n">
        <v>1030</v>
      </c>
      <c r="F5620" t="inlineStr">
        <is>
          <t xml:space="preserve">    een Nationaal Regiment. 450.</t>
        </is>
      </c>
      <c r="G5620">
        <f>HYPERLINK("https://images.diginfra.net/iiif/NL-HaNA_1.01.02/3789/NL-HaNA_1.01.02_3789_0028.jpg/281,368,1110,3067/full/0/default.jpg", "iiif_url")</f>
        <v/>
      </c>
    </row>
    <row r="5621">
      <c r="A5621" t="inlineStr">
        <is>
          <t>NL-HaNA_1.01.02_3789_0028-page-54</t>
        </is>
      </c>
      <c r="B5621" t="inlineStr">
        <is>
          <t>NL-HaNA_1.01.02_3789_0028-column-381-468-910-2867</t>
        </is>
      </c>
      <c r="C5621" t="inlineStr">
        <is>
          <t>repeat_lemma</t>
        </is>
      </c>
      <c r="D5621" t="n">
        <v>558</v>
      </c>
      <c r="E5621" t="n">
        <v>1079</v>
      </c>
      <c r="F5621" t="inlineStr">
        <is>
          <t xml:space="preserve">        vander Duyn verlof, rwee maanden ge-</t>
        </is>
      </c>
      <c r="G5621">
        <f>HYPERLINK("https://images.diginfra.net/iiif/NL-HaNA_1.01.02/3789/NL-HaNA_1.01.02_3789_0028.jpg/281,368,1110,3067/full/0/default.jpg", "iiif_url")</f>
        <v/>
      </c>
    </row>
    <row r="5622">
      <c r="A5622" t="inlineStr">
        <is>
          <t>NL-HaNA_1.01.02_3789_0028-page-54</t>
        </is>
      </c>
      <c r="B5622" t="inlineStr">
        <is>
          <t>NL-HaNA_1.01.02_3789_0028-column-381-468-910-2867</t>
        </is>
      </c>
      <c r="C5622" t="inlineStr">
        <is>
          <t>continuation</t>
        </is>
      </c>
      <c r="D5622" t="n">
        <v>451</v>
      </c>
      <c r="E5622" t="n">
        <v>1122</v>
      </c>
      <c r="F5622" t="inlineStr">
        <is>
          <t xml:space="preserve">    prolongeert. 452.</t>
        </is>
      </c>
      <c r="G5622">
        <f>HYPERLINK("https://images.diginfra.net/iiif/NL-HaNA_1.01.02/3789/NL-HaNA_1.01.02_3789_0028.jpg/281,368,1110,3067/full/0/default.jpg", "iiif_url")</f>
        <v/>
      </c>
    </row>
    <row r="5623">
      <c r="A5623" t="inlineStr">
        <is>
          <t>NL-HaNA_1.01.02_3789_0028-page-54</t>
        </is>
      </c>
      <c r="B5623" t="inlineStr">
        <is>
          <t>NL-HaNA_1.01.02_3789_0028-column-381-468-910-2867</t>
        </is>
      </c>
      <c r="C5623" t="inlineStr">
        <is>
          <t>repeat_lemma</t>
        </is>
      </c>
      <c r="D5623" t="n">
        <v>558</v>
      </c>
      <c r="E5623" t="n">
        <v>1174</v>
      </c>
      <c r="F5623" t="inlineStr">
        <is>
          <t xml:space="preserve">        van Oyen zersoeck om ontslaginge van</t>
        </is>
      </c>
      <c r="G5623">
        <f>HYPERLINK("https://images.diginfra.net/iiif/NL-HaNA_1.01.02/3789/NL-HaNA_1.01.02_3789_0028.jpg/281,368,1110,3067/full/0/default.jpg", "iiif_url")</f>
        <v/>
      </c>
    </row>
    <row r="5624">
      <c r="A5624" t="inlineStr">
        <is>
          <t>NL-HaNA_1.01.02_3789_0028-page-54</t>
        </is>
      </c>
      <c r="B5624" t="inlineStr">
        <is>
          <t>NL-HaNA_1.01.02_3789_0028-column-381-468-910-2867</t>
        </is>
      </c>
      <c r="C5624" t="inlineStr">
        <is>
          <t>continuation</t>
        </is>
      </c>
      <c r="D5624" t="n">
        <v>453</v>
      </c>
      <c r="E5624" t="n">
        <v>1223</v>
      </c>
      <c r="F5624" t="inlineStr">
        <is>
          <t xml:space="preserve">    twee Ruyters te lezel aangebouden, den</t>
        </is>
      </c>
      <c r="G5624">
        <f>HYPERLINK("https://images.diginfra.net/iiif/NL-HaNA_1.01.02/3789/NL-HaNA_1.01.02_3789_0028.jpg/281,368,1110,3067/full/0/default.jpg", "iiif_url")</f>
        <v/>
      </c>
    </row>
    <row r="5625">
      <c r="A5625" t="inlineStr">
        <is>
          <t>NL-HaNA_1.01.02_3789_0028-page-54</t>
        </is>
      </c>
      <c r="B5625" t="inlineStr">
        <is>
          <t>NL-HaNA_1.01.02_3789_0028-column-381-468-910-2867</t>
        </is>
      </c>
      <c r="C5625" t="inlineStr">
        <is>
          <t>continuation</t>
        </is>
      </c>
      <c r="D5625" t="n">
        <v>453</v>
      </c>
      <c r="E5625" t="n">
        <v>1263</v>
      </c>
      <c r="F5625" t="inlineStr">
        <is>
          <t xml:space="preserve">    Heer van Ginckel dewir te doen. 465.</t>
        </is>
      </c>
      <c r="G5625">
        <f>HYPERLINK("https://images.diginfra.net/iiif/NL-HaNA_1.01.02/3789/NL-HaNA_1.01.02_3789_0028.jpg/281,368,1110,3067/full/0/default.jpg", "iiif_url")</f>
        <v/>
      </c>
    </row>
    <row r="5626">
      <c r="A5626" t="inlineStr">
        <is>
          <t>NL-HaNA_1.01.02_3789_0028-page-54</t>
        </is>
      </c>
      <c r="B5626" t="inlineStr">
        <is>
          <t>NL-HaNA_1.01.02_3789_0028-column-381-468-910-2867</t>
        </is>
      </c>
      <c r="C5626" t="inlineStr">
        <is>
          <t>repeat_lemma</t>
        </is>
      </c>
      <c r="D5626" t="n">
        <v>551</v>
      </c>
      <c r="E5626" t="n">
        <v>1318</v>
      </c>
      <c r="F5626" t="inlineStr">
        <is>
          <t xml:space="preserve">        Veltman gepermitteert hg vyf dagen</t>
        </is>
      </c>
      <c r="G5626">
        <f>HYPERLINK("https://images.diginfra.net/iiif/NL-HaNA_1.01.02/3789/NL-HaNA_1.01.02_3789_0028.jpg/281,368,1110,3067/full/0/default.jpg", "iiif_url")</f>
        <v/>
      </c>
    </row>
    <row r="5627">
      <c r="A5627" t="inlineStr">
        <is>
          <t>NL-HaNA_1.01.02_3789_0028-page-54</t>
        </is>
      </c>
      <c r="B5627" t="inlineStr">
        <is>
          <t>NL-HaNA_1.01.02_3789_0028-column-381-468-910-2867</t>
        </is>
      </c>
      <c r="C5627" t="inlineStr">
        <is>
          <t>continuation</t>
        </is>
      </c>
      <c r="D5627" t="n">
        <v>451</v>
      </c>
      <c r="E5627" t="n">
        <v>1365</v>
      </c>
      <c r="F5627" t="inlineStr">
        <is>
          <t xml:space="preserve">    ayt Embden te begeeven. 474.</t>
        </is>
      </c>
      <c r="G5627">
        <f>HYPERLINK("https://images.diginfra.net/iiif/NL-HaNA_1.01.02/3789/NL-HaNA_1.01.02_3789_0028.jpg/281,368,1110,3067/full/0/default.jpg", "iiif_url")</f>
        <v/>
      </c>
    </row>
    <row r="5628">
      <c r="A5628" t="inlineStr">
        <is>
          <t>NL-HaNA_1.01.02_3789_0028-page-54</t>
        </is>
      </c>
      <c r="B5628" t="inlineStr">
        <is>
          <t>NL-HaNA_1.01.02_3789_0028-column-381-468-910-2867</t>
        </is>
      </c>
      <c r="C5628" t="inlineStr">
        <is>
          <t>repeat_lemma</t>
        </is>
      </c>
      <c r="D5628" t="n">
        <v>555</v>
      </c>
      <c r="E5628" t="n">
        <v>1415</v>
      </c>
      <c r="F5628" t="inlineStr">
        <is>
          <t xml:space="preserve">        Prince van Hessen-Pbilipsdal vier wee-</t>
        </is>
      </c>
      <c r="G5628">
        <f>HYPERLINK("https://images.diginfra.net/iiif/NL-HaNA_1.01.02/3789/NL-HaNA_1.01.02_3789_0028.jpg/281,368,1110,3067/full/0/default.jpg", "iiif_url")</f>
        <v/>
      </c>
    </row>
    <row r="5629">
      <c r="A5629" t="inlineStr">
        <is>
          <t>NL-HaNA_1.01.02_3789_0028-page-54</t>
        </is>
      </c>
      <c r="B5629" t="inlineStr">
        <is>
          <t>NL-HaNA_1.01.02_3789_0028-column-381-468-910-2867</t>
        </is>
      </c>
      <c r="C5629" t="inlineStr">
        <is>
          <t>continuation</t>
        </is>
      </c>
      <c r="D5629" t="n">
        <v>449</v>
      </c>
      <c r="E5629" t="n">
        <v>1461</v>
      </c>
      <c r="F5629" t="inlineStr">
        <is>
          <t xml:space="preserve">    ken verlof. 479.</t>
        </is>
      </c>
      <c r="G5629">
        <f>HYPERLINK("https://images.diginfra.net/iiif/NL-HaNA_1.01.02/3789/NL-HaNA_1.01.02_3789_0028.jpg/281,368,1110,3067/full/0/default.jpg", "iiif_url")</f>
        <v/>
      </c>
    </row>
    <row r="5630">
      <c r="A5630" t="inlineStr">
        <is>
          <t>NL-HaNA_1.01.02_3789_0028-page-54</t>
        </is>
      </c>
      <c r="B5630" t="inlineStr">
        <is>
          <t>NL-HaNA_1.01.02_3789_0028-column-381-468-910-2867</t>
        </is>
      </c>
      <c r="C5630" t="inlineStr">
        <is>
          <t>repeat_lemma</t>
        </is>
      </c>
      <c r="D5630" t="n">
        <v>548</v>
      </c>
      <c r="E5630" t="n">
        <v>1505</v>
      </c>
      <c r="F5630" t="inlineStr">
        <is>
          <t xml:space="preserve">        le Duc om pardon, de Raad van State</t>
        </is>
      </c>
      <c r="G5630">
        <f>HYPERLINK("https://images.diginfra.net/iiif/NL-HaNA_1.01.02/3789/NL-HaNA_1.01.02_3789_0028.jpg/281,368,1110,3067/full/0/default.jpg", "iiif_url")</f>
        <v/>
      </c>
    </row>
    <row r="5631">
      <c r="A5631" t="inlineStr">
        <is>
          <t>NL-HaNA_1.01.02_3789_0028-page-54</t>
        </is>
      </c>
      <c r="B5631" t="inlineStr">
        <is>
          <t>NL-HaNA_1.01.02_3789_0028-column-381-468-910-2867</t>
        </is>
      </c>
      <c r="C5631" t="inlineStr">
        <is>
          <t>continuation</t>
        </is>
      </c>
      <c r="D5631" t="n">
        <v>447</v>
      </c>
      <c r="E5631" t="n">
        <v>1557</v>
      </c>
      <c r="F5631" t="inlineStr">
        <is>
          <t xml:space="preserve">    te adviseren. 479.</t>
        </is>
      </c>
      <c r="G5631">
        <f>HYPERLINK("https://images.diginfra.net/iiif/NL-HaNA_1.01.02/3789/NL-HaNA_1.01.02_3789_0028.jpg/281,368,1110,3067/full/0/default.jpg", "iiif_url")</f>
        <v/>
      </c>
    </row>
    <row r="5632">
      <c r="A5632" t="inlineStr">
        <is>
          <t>NL-HaNA_1.01.02_3789_0028-page-54</t>
        </is>
      </c>
      <c r="B5632" t="inlineStr">
        <is>
          <t>NL-HaNA_1.01.02_3789_0028-column-381-468-910-2867</t>
        </is>
      </c>
      <c r="C5632" t="inlineStr">
        <is>
          <t>repeat_lemma</t>
        </is>
      </c>
      <c r="D5632" t="n">
        <v>546</v>
      </c>
      <c r="E5632" t="n">
        <v>1608</v>
      </c>
      <c r="F5632" t="inlineStr">
        <is>
          <t xml:space="preserve">        van Lynden ses weecken verlof. 482.</t>
        </is>
      </c>
      <c r="G5632">
        <f>HYPERLINK("https://images.diginfra.net/iiif/NL-HaNA_1.01.02/3789/NL-HaNA_1.01.02_3789_0028.jpg/281,368,1110,3067/full/0/default.jpg", "iiif_url")</f>
        <v/>
      </c>
    </row>
    <row r="5633">
      <c r="A5633" t="inlineStr">
        <is>
          <t>NL-HaNA_1.01.02_3789_0028-page-54</t>
        </is>
      </c>
      <c r="B5633" t="inlineStr">
        <is>
          <t>NL-HaNA_1.01.02_3789_0028-column-381-468-910-2867</t>
        </is>
      </c>
      <c r="C5633" t="inlineStr">
        <is>
          <t>repeat_lemma</t>
        </is>
      </c>
      <c r="D5633" t="n">
        <v>548</v>
      </c>
      <c r="E5633" t="n">
        <v>1654</v>
      </c>
      <c r="F5633" t="inlineStr">
        <is>
          <t xml:space="preserve">        van Palland notificeerende dat het Com-</t>
        </is>
      </c>
      <c r="G5633">
        <f>HYPERLINK("https://images.diginfra.net/iiif/NL-HaNA_1.01.02/3789/NL-HaNA_1.01.02_3789_0028.jpg/281,368,1110,3067/full/0/default.jpg", "iiif_url")</f>
        <v/>
      </c>
    </row>
    <row r="5634">
      <c r="A5634" t="inlineStr">
        <is>
          <t>NL-HaNA_1.01.02_3789_0028-page-54</t>
        </is>
      </c>
      <c r="B5634" t="inlineStr">
        <is>
          <t>NL-HaNA_1.01.02_3789_0028-column-381-468-910-2867</t>
        </is>
      </c>
      <c r="C5634" t="inlineStr">
        <is>
          <t>continuation</t>
        </is>
      </c>
      <c r="D5634" t="n">
        <v>444</v>
      </c>
      <c r="E5634" t="n">
        <v>1701</v>
      </c>
      <c r="F5634" t="inlineStr">
        <is>
          <t xml:space="preserve">    mando aan den Lieutenant Generaal Monteze</t>
        </is>
      </c>
      <c r="G5634">
        <f>HYPERLINK("https://images.diginfra.net/iiif/NL-HaNA_1.01.02/3789/NL-HaNA_1.01.02_3789_0028.jpg/281,368,1110,3067/full/0/default.jpg", "iiif_url")</f>
        <v/>
      </c>
    </row>
    <row r="5635">
      <c r="A5635" t="inlineStr">
        <is>
          <t>NL-HaNA_1.01.02_3789_0028-page-54</t>
        </is>
      </c>
      <c r="B5635" t="inlineStr">
        <is>
          <t>NL-HaNA_1.01.02_3789_0028-column-381-468-910-2867</t>
        </is>
      </c>
      <c r="C5635" t="inlineStr">
        <is>
          <t>continuation</t>
        </is>
      </c>
      <c r="D5635" t="n">
        <v>444</v>
      </c>
      <c r="E5635" t="n">
        <v>1752</v>
      </c>
      <c r="F5635" t="inlineStr">
        <is>
          <t xml:space="preserve">    vvergegeeven hadt. 483.</t>
        </is>
      </c>
      <c r="G5635">
        <f>HYPERLINK("https://images.diginfra.net/iiif/NL-HaNA_1.01.02/3789/NL-HaNA_1.01.02_3789_0028.jpg/281,368,1110,3067/full/0/default.jpg", "iiif_url")</f>
        <v/>
      </c>
    </row>
    <row r="5636">
      <c r="A5636" t="inlineStr">
        <is>
          <t>NL-HaNA_1.01.02_3789_0028-page-54</t>
        </is>
      </c>
      <c r="B5636" t="inlineStr">
        <is>
          <t>NL-HaNA_1.01.02_3789_0028-column-381-468-910-2867</t>
        </is>
      </c>
      <c r="C5636" t="inlineStr">
        <is>
          <t>repeat_lemma</t>
        </is>
      </c>
      <c r="D5636" t="n">
        <v>544</v>
      </c>
      <c r="E5636" t="n">
        <v>1796</v>
      </c>
      <c r="F5636" t="inlineStr">
        <is>
          <t xml:space="preserve">        Pasport voor Groeneveldt tot den uyt-</t>
        </is>
      </c>
      <c r="G5636">
        <f>HYPERLINK("https://images.diginfra.net/iiif/NL-HaNA_1.01.02/3789/NL-HaNA_1.01.02_3789_0028.jpg/281,368,1110,3067/full/0/default.jpg", "iiif_url")</f>
        <v/>
      </c>
    </row>
    <row r="5637">
      <c r="A5637" t="inlineStr">
        <is>
          <t>NL-HaNA_1.01.02_3789_0028-page-54</t>
        </is>
      </c>
      <c r="B5637" t="inlineStr">
        <is>
          <t>NL-HaNA_1.01.02_3789_0028-column-381-468-910-2867</t>
        </is>
      </c>
      <c r="C5637" t="inlineStr">
        <is>
          <t>continuation</t>
        </is>
      </c>
      <c r="D5637" t="n">
        <v>447</v>
      </c>
      <c r="E5637" t="n">
        <v>1849</v>
      </c>
      <c r="F5637" t="inlineStr">
        <is>
          <t xml:space="preserve">    voer van Monteeringe voor bet Regiment van</t>
        </is>
      </c>
      <c r="G5637">
        <f>HYPERLINK("https://images.diginfra.net/iiif/NL-HaNA_1.01.02/3789/NL-HaNA_1.01.02_3789_0028.jpg/281,368,1110,3067/full/0/default.jpg", "iiif_url")</f>
        <v/>
      </c>
    </row>
    <row r="5638">
      <c r="A5638" t="inlineStr">
        <is>
          <t>NL-HaNA_1.01.02_3789_0028-page-54</t>
        </is>
      </c>
      <c r="B5638" t="inlineStr">
        <is>
          <t>NL-HaNA_1.01.02_3789_0028-column-381-468-910-2867</t>
        </is>
      </c>
      <c r="C5638" t="inlineStr">
        <is>
          <t>continuation</t>
        </is>
      </c>
      <c r="D5638" t="n">
        <v>447</v>
      </c>
      <c r="E5638" t="n">
        <v>1890</v>
      </c>
      <c r="F5638" t="inlineStr">
        <is>
          <t xml:space="preserve">    Lewe na Embden. 489.</t>
        </is>
      </c>
      <c r="G5638">
        <f>HYPERLINK("https://images.diginfra.net/iiif/NL-HaNA_1.01.02/3789/NL-HaNA_1.01.02_3789_0028.jpg/281,368,1110,3067/full/0/default.jpg", "iiif_url")</f>
        <v/>
      </c>
    </row>
    <row r="5639">
      <c r="A5639" t="inlineStr">
        <is>
          <t>NL-HaNA_1.01.02_3789_0028-page-54</t>
        </is>
      </c>
      <c r="B5639" t="inlineStr">
        <is>
          <t>NL-HaNA_1.01.02_3789_0028-column-381-468-910-2867</t>
        </is>
      </c>
      <c r="C5639" t="inlineStr">
        <is>
          <t>repeat_lemma</t>
        </is>
      </c>
      <c r="D5639" t="n">
        <v>558</v>
      </c>
      <c r="E5639" t="n">
        <v>1937</v>
      </c>
      <c r="F5639" t="inlineStr">
        <is>
          <t xml:space="preserve">        Pasport voor Lemmens tot den uyt-</t>
        </is>
      </c>
      <c r="G5639">
        <f>HYPERLINK("https://images.diginfra.net/iiif/NL-HaNA_1.01.02/3789/NL-HaNA_1.01.02_3789_0028.jpg/281,368,1110,3067/full/0/default.jpg", "iiif_url")</f>
        <v/>
      </c>
    </row>
    <row r="5640">
      <c r="A5640" t="inlineStr">
        <is>
          <t>NL-HaNA_1.01.02_3789_0028-page-54</t>
        </is>
      </c>
      <c r="B5640" t="inlineStr">
        <is>
          <t>NL-HaNA_1.01.02_3789_0028-column-381-468-910-2867</t>
        </is>
      </c>
      <c r="C5640" t="inlineStr">
        <is>
          <t>continuation</t>
        </is>
      </c>
      <c r="D5640" t="n">
        <v>440</v>
      </c>
      <c r="E5640" t="n">
        <v>1993</v>
      </c>
      <c r="F5640" t="inlineStr">
        <is>
          <t xml:space="preserve">    voer van Monteeringe voor het Regiment</t>
        </is>
      </c>
      <c r="G5640">
        <f>HYPERLINK("https://images.diginfra.net/iiif/NL-HaNA_1.01.02/3789/NL-HaNA_1.01.02_3789_0028.jpg/281,368,1110,3067/full/0/default.jpg", "iiif_url")</f>
        <v/>
      </c>
    </row>
    <row r="5641">
      <c r="A5641" t="inlineStr">
        <is>
          <t>NL-HaNA_1.01.02_3789_0028-page-54</t>
        </is>
      </c>
      <c r="B5641" t="inlineStr">
        <is>
          <t>NL-HaNA_1.01.02_3789_0028-column-381-468-910-2867</t>
        </is>
      </c>
      <c r="C5641" t="inlineStr">
        <is>
          <t>continuation</t>
        </is>
      </c>
      <c r="D5641" t="n">
        <v>442</v>
      </c>
      <c r="E5641" t="n">
        <v>2036</v>
      </c>
      <c r="F5641" t="inlineStr">
        <is>
          <t xml:space="preserve">    van Hirzel na Namen. soo.</t>
        </is>
      </c>
      <c r="G5641">
        <f>HYPERLINK("https://images.diginfra.net/iiif/NL-HaNA_1.01.02/3789/NL-HaNA_1.01.02_3789_0028.jpg/281,368,1110,3067/full/0/default.jpg", "iiif_url")</f>
        <v/>
      </c>
    </row>
    <row r="5642">
      <c r="A5642" t="inlineStr">
        <is>
          <t>NL-HaNA_1.01.02_3789_0028-page-54</t>
        </is>
      </c>
      <c r="B5642" t="inlineStr">
        <is>
          <t>NL-HaNA_1.01.02_3789_0028-column-381-468-910-2867</t>
        </is>
      </c>
      <c r="C5642" t="inlineStr">
        <is>
          <t>repeat_lemma</t>
        </is>
      </c>
      <c r="D5642" t="n">
        <v>539</v>
      </c>
      <c r="E5642" t="n">
        <v>2084</v>
      </c>
      <c r="F5642" t="inlineStr">
        <is>
          <t xml:space="preserve">        de Laat, uutificeerende dat het Com-</t>
        </is>
      </c>
      <c r="G5642">
        <f>HYPERLINK("https://images.diginfra.net/iiif/NL-HaNA_1.01.02/3789/NL-HaNA_1.01.02_3789_0028.jpg/281,368,1110,3067/full/0/default.jpg", "iiif_url")</f>
        <v/>
      </c>
    </row>
    <row r="5643">
      <c r="A5643" t="inlineStr">
        <is>
          <t>NL-HaNA_1.01.02_3789_0028-page-54</t>
        </is>
      </c>
      <c r="B5643" t="inlineStr">
        <is>
          <t>NL-HaNA_1.01.02_3789_0028-column-381-468-910-2867</t>
        </is>
      </c>
      <c r="C5643" t="inlineStr">
        <is>
          <t>continuation</t>
        </is>
      </c>
      <c r="D5643" t="n">
        <v>453</v>
      </c>
      <c r="E5643" t="n">
        <v>2132</v>
      </c>
      <c r="F5643" t="inlineStr">
        <is>
          <t xml:space="preserve">    mando van Veurne aangenoomen badt.</t>
        </is>
      </c>
      <c r="G5643">
        <f>HYPERLINK("https://images.diginfra.net/iiif/NL-HaNA_1.01.02/3789/NL-HaNA_1.01.02_3789_0028.jpg/281,368,1110,3067/full/0/default.jpg", "iiif_url")</f>
        <v/>
      </c>
    </row>
    <row r="5644">
      <c r="A5644" t="inlineStr">
        <is>
          <t>NL-HaNA_1.01.02_3789_0028-page-54</t>
        </is>
      </c>
      <c r="B5644" t="inlineStr">
        <is>
          <t>NL-HaNA_1.01.02_3789_0028-column-381-468-910-2867</t>
        </is>
      </c>
      <c r="C5644" t="inlineStr">
        <is>
          <t>continuation</t>
        </is>
      </c>
      <c r="D5644" t="n">
        <v>458</v>
      </c>
      <c r="E5644" t="n">
        <v>2188</v>
      </c>
      <c r="F5644" t="inlineStr">
        <is>
          <t xml:space="preserve">    so9.</t>
        </is>
      </c>
      <c r="G5644">
        <f>HYPERLINK("https://images.diginfra.net/iiif/NL-HaNA_1.01.02/3789/NL-HaNA_1.01.02_3789_0028.jpg/281,368,1110,3067/full/0/default.jpg", "iiif_url")</f>
        <v/>
      </c>
    </row>
    <row r="5645">
      <c r="A5645" t="inlineStr">
        <is>
          <t>NL-HaNA_1.01.02_3789_0028-page-54</t>
        </is>
      </c>
      <c r="B5645" t="inlineStr">
        <is>
          <t>NL-HaNA_1.01.02_3789_0028-column-381-468-910-2867</t>
        </is>
      </c>
      <c r="C5645" t="inlineStr">
        <is>
          <t>repeat_lemma</t>
        </is>
      </c>
      <c r="D5645" t="n">
        <v>541</v>
      </c>
      <c r="E5645" t="n">
        <v>2226</v>
      </c>
      <c r="F5645" t="inlineStr">
        <is>
          <t xml:space="preserve">        de Sintamant, notificeerende dat bet</t>
        </is>
      </c>
      <c r="G5645">
        <f>HYPERLINK("https://images.diginfra.net/iiif/NL-HaNA_1.01.02/3789/NL-HaNA_1.01.02_3789_0028.jpg/281,368,1110,3067/full/0/default.jpg", "iiif_url")</f>
        <v/>
      </c>
    </row>
    <row r="5646">
      <c r="A5646" t="inlineStr">
        <is>
          <t>NL-HaNA_1.01.02_3789_0028-page-54</t>
        </is>
      </c>
      <c r="B5646" t="inlineStr">
        <is>
          <t>NL-HaNA_1.01.02_3789_0028-column-381-468-910-2867</t>
        </is>
      </c>
      <c r="C5646" t="inlineStr">
        <is>
          <t>continuation</t>
        </is>
      </c>
      <c r="D5646" t="n">
        <v>440</v>
      </c>
      <c r="E5646" t="n">
        <v>2275</v>
      </c>
      <c r="F5646" t="inlineStr">
        <is>
          <t xml:space="preserve">    Commando van Zas van Gent aangenoomen</t>
        </is>
      </c>
      <c r="G5646">
        <f>HYPERLINK("https://images.diginfra.net/iiif/NL-HaNA_1.01.02/3789/NL-HaNA_1.01.02_3789_0028.jpg/281,368,1110,3067/full/0/default.jpg", "iiif_url")</f>
        <v/>
      </c>
    </row>
    <row r="5647">
      <c r="A5647" t="inlineStr">
        <is>
          <t>NL-HaNA_1.01.02_3789_0028-page-54</t>
        </is>
      </c>
      <c r="B5647" t="inlineStr">
        <is>
          <t>NL-HaNA_1.01.02_3789_0028-column-381-468-910-2867</t>
        </is>
      </c>
      <c r="C5647" t="inlineStr">
        <is>
          <t>continuation</t>
        </is>
      </c>
      <c r="D5647" t="n">
        <v>435</v>
      </c>
      <c r="E5647" t="n">
        <v>2323</v>
      </c>
      <c r="F5647" t="inlineStr">
        <is>
          <t xml:space="preserve">    hadt. 518.</t>
        </is>
      </c>
      <c r="G5647">
        <f>HYPERLINK("https://images.diginfra.net/iiif/NL-HaNA_1.01.02/3789/NL-HaNA_1.01.02_3789_0028.jpg/281,368,1110,3067/full/0/default.jpg", "iiif_url")</f>
        <v/>
      </c>
    </row>
    <row r="5648">
      <c r="A5648" t="inlineStr">
        <is>
          <t>NL-HaNA_1.01.02_3789_0028-page-54</t>
        </is>
      </c>
      <c r="B5648" t="inlineStr">
        <is>
          <t>NL-HaNA_1.01.02_3789_0028-column-381-468-910-2867</t>
        </is>
      </c>
      <c r="C5648" t="inlineStr">
        <is>
          <t>repeat_lemma</t>
        </is>
      </c>
      <c r="D5648" t="n">
        <v>562</v>
      </c>
      <c r="E5648" t="n">
        <v>2372</v>
      </c>
      <c r="F5648" t="inlineStr">
        <is>
          <t xml:space="preserve">        Monteze om bet verbodt tegens Ker-</t>
        </is>
      </c>
      <c r="G5648">
        <f>HYPERLINK("https://images.diginfra.net/iiif/NL-HaNA_1.01.02/3789/NL-HaNA_1.01.02_3789_0028.jpg/281,368,1110,3067/full/0/default.jpg", "iiif_url")</f>
        <v/>
      </c>
    </row>
    <row r="5649">
      <c r="A5649" t="inlineStr">
        <is>
          <t>NL-HaNA_1.01.02_3789_0028-page-54</t>
        </is>
      </c>
      <c r="B5649" t="inlineStr">
        <is>
          <t>NL-HaNA_1.01.02_3789_0028-column-381-468-910-2867</t>
        </is>
      </c>
      <c r="C5649" t="inlineStr">
        <is>
          <t>continuation</t>
        </is>
      </c>
      <c r="D5649" t="n">
        <v>435</v>
      </c>
      <c r="E5649" t="n">
        <v>2417</v>
      </c>
      <c r="F5649" t="inlineStr">
        <is>
          <t xml:space="preserve">    kelijcke inmuniteyten te pulliceeren en assf-</t>
        </is>
      </c>
      <c r="G5649">
        <f>HYPERLINK("https://images.diginfra.net/iiif/NL-HaNA_1.01.02/3789/NL-HaNA_1.01.02_3789_0028.jpg/281,368,1110,3067/full/0/default.jpg", "iiif_url")</f>
        <v/>
      </c>
    </row>
    <row r="5650">
      <c r="A5650" t="inlineStr">
        <is>
          <t>NL-HaNA_1.01.02_3789_0028-page-54</t>
        </is>
      </c>
      <c r="B5650" t="inlineStr">
        <is>
          <t>NL-HaNA_1.01.02_3789_0028-column-381-468-910-2867</t>
        </is>
      </c>
      <c r="C5650" t="inlineStr">
        <is>
          <t>continuation</t>
        </is>
      </c>
      <c r="D5650" t="n">
        <v>433</v>
      </c>
      <c r="E5650" t="n">
        <v>2471</v>
      </c>
      <c r="F5650" t="inlineStr">
        <is>
          <t xml:space="preserve">    geeren, te examineeren. 518.</t>
        </is>
      </c>
      <c r="G5650">
        <f>HYPERLINK("https://images.diginfra.net/iiif/NL-HaNA_1.01.02/3789/NL-HaNA_1.01.02_3789_0028.jpg/281,368,1110,3067/full/0/default.jpg", "iiif_url")</f>
        <v/>
      </c>
    </row>
    <row r="5651">
      <c r="A5651" t="inlineStr">
        <is>
          <t>NL-HaNA_1.01.02_3789_0028-page-54</t>
        </is>
      </c>
      <c r="B5651" t="inlineStr">
        <is>
          <t>NL-HaNA_1.01.02_3789_0028-column-381-468-910-2867</t>
        </is>
      </c>
      <c r="C5651" t="inlineStr">
        <is>
          <t>repeat_lemma</t>
        </is>
      </c>
      <c r="D5651" t="n">
        <v>558</v>
      </c>
      <c r="E5651" t="n">
        <v>2515</v>
      </c>
      <c r="F5651" t="inlineStr">
        <is>
          <t xml:space="preserve">        Dibbets, notificeerende dat bet Com-</t>
        </is>
      </c>
      <c r="G5651">
        <f>HYPERLINK("https://images.diginfra.net/iiif/NL-HaNA_1.01.02/3789/NL-HaNA_1.01.02_3789_0028.jpg/281,368,1110,3067/full/0/default.jpg", "iiif_url")</f>
        <v/>
      </c>
    </row>
    <row r="5652">
      <c r="A5652" t="inlineStr">
        <is>
          <t>NL-HaNA_1.01.02_3789_0028-page-54</t>
        </is>
      </c>
      <c r="B5652" t="inlineStr">
        <is>
          <t>NL-HaNA_1.01.02_3789_0028-column-381-468-910-2867</t>
        </is>
      </c>
      <c r="C5652" t="inlineStr">
        <is>
          <t>continuation</t>
        </is>
      </c>
      <c r="D5652" t="n">
        <v>428</v>
      </c>
      <c r="E5652" t="n">
        <v>2564</v>
      </c>
      <c r="F5652" t="inlineStr">
        <is>
          <t xml:space="preserve">    mando van Sluys van den Collonel Soute over-</t>
        </is>
      </c>
      <c r="G5652">
        <f>HYPERLINK("https://images.diginfra.net/iiif/NL-HaNA_1.01.02/3789/NL-HaNA_1.01.02_3789_0028.jpg/281,368,1110,3067/full/0/default.jpg", "iiif_url")</f>
        <v/>
      </c>
    </row>
    <row r="5653">
      <c r="A5653" t="inlineStr">
        <is>
          <t>NL-HaNA_1.01.02_3789_0028-page-54</t>
        </is>
      </c>
      <c r="B5653" t="inlineStr">
        <is>
          <t>NL-HaNA_1.01.02_3789_0028-column-381-468-910-2867</t>
        </is>
      </c>
      <c r="C5653" t="inlineStr">
        <is>
          <t>continuation</t>
        </is>
      </c>
      <c r="D5653" t="n">
        <v>428</v>
      </c>
      <c r="E5653" t="n">
        <v>2614</v>
      </c>
      <c r="F5653" t="inlineStr">
        <is>
          <t xml:space="preserve">    genoomen hadde. 534.</t>
        </is>
      </c>
      <c r="G5653">
        <f>HYPERLINK("https://images.diginfra.net/iiif/NL-HaNA_1.01.02/3789/NL-HaNA_1.01.02_3789_0028.jpg/281,368,1110,3067/full/0/default.jpg", "iiif_url")</f>
        <v/>
      </c>
    </row>
    <row r="5654">
      <c r="A5654" t="inlineStr">
        <is>
          <t>NL-HaNA_1.01.02_3789_0028-page-54</t>
        </is>
      </c>
      <c r="B5654" t="inlineStr">
        <is>
          <t>NL-HaNA_1.01.02_3789_0028-column-381-468-910-2867</t>
        </is>
      </c>
      <c r="C5654" t="inlineStr">
        <is>
          <t>repeat_lemma</t>
        </is>
      </c>
      <c r="D5654" t="n">
        <v>560</v>
      </c>
      <c r="E5654" t="n">
        <v>2660</v>
      </c>
      <c r="F5654" t="inlineStr">
        <is>
          <t xml:space="preserve">        Scbimmelpenningh vander Oyen zier</t>
        </is>
      </c>
      <c r="G5654">
        <f>HYPERLINK("https://images.diginfra.net/iiif/NL-HaNA_1.01.02/3789/NL-HaNA_1.01.02_3789_0028.jpg/281,368,1110,3067/full/0/default.jpg", "iiif_url")</f>
        <v/>
      </c>
    </row>
    <row r="5655">
      <c r="A5655" t="inlineStr">
        <is>
          <t>NL-HaNA_1.01.02_3789_0028-page-54</t>
        </is>
      </c>
      <c r="B5655" t="inlineStr">
        <is>
          <t>NL-HaNA_1.01.02_3789_0028-column-381-468-910-2867</t>
        </is>
      </c>
      <c r="C5655" t="inlineStr">
        <is>
          <t>continuation</t>
        </is>
      </c>
      <c r="D5655" t="n">
        <v>433</v>
      </c>
      <c r="E5655" t="n">
        <v>2707</v>
      </c>
      <c r="F5655" t="inlineStr">
        <is>
          <t xml:space="preserve">    maanden verlof, en Commando aan den Ca-</t>
        </is>
      </c>
      <c r="G5655">
        <f>HYPERLINK("https://images.diginfra.net/iiif/NL-HaNA_1.01.02/3789/NL-HaNA_1.01.02_3789_0028.jpg/281,368,1110,3067/full/0/default.jpg", "iiif_url")</f>
        <v/>
      </c>
    </row>
    <row r="5656">
      <c r="A5656" t="inlineStr">
        <is>
          <t>NL-HaNA_1.01.02_3789_0028-page-54</t>
        </is>
      </c>
      <c r="B5656" t="inlineStr">
        <is>
          <t>NL-HaNA_1.01.02_3789_0028-column-381-468-910-2867</t>
        </is>
      </c>
      <c r="C5656" t="inlineStr">
        <is>
          <t>continuation</t>
        </is>
      </c>
      <c r="D5656" t="n">
        <v>428</v>
      </c>
      <c r="E5656" t="n">
        <v>2751</v>
      </c>
      <c r="F5656" t="inlineStr">
        <is>
          <t xml:space="preserve">    piteyn Dedem. 551.</t>
        </is>
      </c>
      <c r="G5656">
        <f>HYPERLINK("https://images.diginfra.net/iiif/NL-HaNA_1.01.02/3789/NL-HaNA_1.01.02_3789_0028.jpg/281,368,1110,3067/full/0/default.jpg", "iiif_url")</f>
        <v/>
      </c>
    </row>
    <row r="5657">
      <c r="A5657" t="inlineStr">
        <is>
          <t>NL-HaNA_1.01.02_3789_0028-page-54</t>
        </is>
      </c>
      <c r="B5657" t="inlineStr">
        <is>
          <t>NL-HaNA_1.01.02_3789_0028-column-381-468-910-2867</t>
        </is>
      </c>
      <c r="C5657" t="inlineStr">
        <is>
          <t>repeat_lemma</t>
        </is>
      </c>
      <c r="D5657" t="n">
        <v>553</v>
      </c>
      <c r="E5657" t="n">
        <v>2803</v>
      </c>
      <c r="F5657" t="inlineStr">
        <is>
          <t xml:space="preserve">        de Haas, Souvryn, le Jeun, Pinders,</t>
        </is>
      </c>
      <c r="G5657">
        <f>HYPERLINK("https://images.diginfra.net/iiif/NL-HaNA_1.01.02/3789/NL-HaNA_1.01.02_3789_0028.jpg/281,368,1110,3067/full/0/default.jpg", "iiif_url")</f>
        <v/>
      </c>
    </row>
    <row r="5658">
      <c r="A5658" t="inlineStr">
        <is>
          <t>NL-HaNA_1.01.02_3789_0028-page-54</t>
        </is>
      </c>
      <c r="B5658" t="inlineStr">
        <is>
          <t>NL-HaNA_1.01.02_3789_0028-column-381-468-910-2867</t>
        </is>
      </c>
      <c r="C5658" t="inlineStr">
        <is>
          <t>continuation</t>
        </is>
      </c>
      <c r="D5658" t="n">
        <v>428</v>
      </c>
      <c r="E5658" t="n">
        <v>2850</v>
      </c>
      <c r="F5658" t="inlineStr">
        <is>
          <t xml:space="preserve">    Hermans, Fasen en Meyers om pardon we-</t>
        </is>
      </c>
      <c r="G5658">
        <f>HYPERLINK("https://images.diginfra.net/iiif/NL-HaNA_1.01.02/3789/NL-HaNA_1.01.02_3789_0028.jpg/281,368,1110,3067/full/0/default.jpg", "iiif_url")</f>
        <v/>
      </c>
    </row>
    <row r="5659">
      <c r="A5659" t="inlineStr">
        <is>
          <t>NL-HaNA_1.01.02_3789_0028-page-54</t>
        </is>
      </c>
      <c r="B5659" t="inlineStr">
        <is>
          <t>NL-HaNA_1.01.02_3789_0028-column-381-468-910-2867</t>
        </is>
      </c>
      <c r="C5659" t="inlineStr">
        <is>
          <t>continuation</t>
        </is>
      </c>
      <c r="D5659" t="n">
        <v>421</v>
      </c>
      <c r="E5659" t="n">
        <v>2894</v>
      </c>
      <c r="F5659" t="inlineStr">
        <is>
          <t xml:space="preserve">    gens desertie, de Raadt van Staate te advi-</t>
        </is>
      </c>
      <c r="G5659">
        <f>HYPERLINK("https://images.diginfra.net/iiif/NL-HaNA_1.01.02/3789/NL-HaNA_1.01.02_3789_0028.jpg/281,368,1110,3067/full/0/default.jpg", "iiif_url")</f>
        <v/>
      </c>
    </row>
    <row r="5660">
      <c r="A5660" t="inlineStr">
        <is>
          <t>NL-HaNA_1.01.02_3789_0028-page-54</t>
        </is>
      </c>
      <c r="B5660" t="inlineStr">
        <is>
          <t>NL-HaNA_1.01.02_3789_0028-column-381-468-910-2867</t>
        </is>
      </c>
      <c r="C5660" t="inlineStr">
        <is>
          <t>continuation</t>
        </is>
      </c>
      <c r="D5660" t="n">
        <v>423</v>
      </c>
      <c r="E5660" t="n">
        <v>2943</v>
      </c>
      <c r="F5660" t="inlineStr">
        <is>
          <t xml:space="preserve">    Jseeren. 553.</t>
        </is>
      </c>
      <c r="G5660">
        <f>HYPERLINK("https://images.diginfra.net/iiif/NL-HaNA_1.01.02/3789/NL-HaNA_1.01.02_3789_0028.jpg/281,368,1110,3067/full/0/default.jpg", "iiif_url")</f>
        <v/>
      </c>
    </row>
    <row r="5661">
      <c r="A5661" t="inlineStr">
        <is>
          <t>NL-HaNA_1.01.02_3789_0028-page-54</t>
        </is>
      </c>
      <c r="B5661" t="inlineStr">
        <is>
          <t>NL-HaNA_1.01.02_3789_0028-column-381-468-910-2867</t>
        </is>
      </c>
      <c r="C5661" t="inlineStr">
        <is>
          <t>repeat_lemma</t>
        </is>
      </c>
      <c r="D5661" t="n">
        <v>546</v>
      </c>
      <c r="E5661" t="n">
        <v>2998</v>
      </c>
      <c r="F5661" t="inlineStr">
        <is>
          <t xml:space="preserve">        rapport wegens de Conveutie te maken</t>
        </is>
      </c>
      <c r="G5661">
        <f>HYPERLINK("https://images.diginfra.net/iiif/NL-HaNA_1.01.02/3789/NL-HaNA_1.01.02_3789_0028.jpg/281,368,1110,3067/full/0/default.jpg", "iiif_url")</f>
        <v/>
      </c>
    </row>
    <row r="5662">
      <c r="A5662" t="inlineStr">
        <is>
          <t>NL-HaNA_1.01.02_3789_0028-page-54</t>
        </is>
      </c>
      <c r="B5662" t="inlineStr">
        <is>
          <t>NL-HaNA_1.01.02_3789_0028-column-381-468-910-2867</t>
        </is>
      </c>
      <c r="C5662" t="inlineStr">
        <is>
          <t>continuation</t>
        </is>
      </c>
      <c r="D5662" t="n">
        <v>421</v>
      </c>
      <c r="E5662" t="n">
        <v>3041</v>
      </c>
      <c r="F5662" t="inlineStr">
        <is>
          <t xml:space="preserve">    met den Bisschop en Prince van Luyck we-</t>
        </is>
      </c>
      <c r="G5662">
        <f>HYPERLINK("https://images.diginfra.net/iiif/NL-HaNA_1.01.02/3789/NL-HaNA_1.01.02_3789_0028.jpg/281,368,1110,3067/full/0/default.jpg", "iiif_url")</f>
        <v/>
      </c>
    </row>
    <row r="5663">
      <c r="A5663" t="inlineStr">
        <is>
          <t>NL-HaNA_1.01.02_3789_0028-page-54</t>
        </is>
      </c>
      <c r="B5663" t="inlineStr">
        <is>
          <t>NL-HaNA_1.01.02_3789_0028-column-381-468-910-2867</t>
        </is>
      </c>
      <c r="C5663" t="inlineStr">
        <is>
          <t>continuation</t>
        </is>
      </c>
      <c r="D5663" t="n">
        <v>419</v>
      </c>
      <c r="E5663" t="n">
        <v>3090</v>
      </c>
      <c r="F5663" t="inlineStr">
        <is>
          <t xml:space="preserve">    gens Deserteurs, Hollandt aangenoomen haar</t>
        </is>
      </c>
      <c r="G5663">
        <f>HYPERLINK("https://images.diginfra.net/iiif/NL-HaNA_1.01.02/3789/NL-HaNA_1.01.02_3789_0028.jpg/281,368,1110,3067/full/0/default.jpg", "iiif_url")</f>
        <v/>
      </c>
    </row>
    <row r="5664">
      <c r="A5664" t="inlineStr">
        <is>
          <t>NL-HaNA_1.01.02_3789_0028-page-54</t>
        </is>
      </c>
      <c r="B5664" t="inlineStr">
        <is>
          <t>NL-HaNA_1.01.02_3789_0028-column-381-468-910-2867</t>
        </is>
      </c>
      <c r="C5664" t="inlineStr">
        <is>
          <t>continuation</t>
        </is>
      </c>
      <c r="D5664" t="n">
        <v>419</v>
      </c>
      <c r="E5664" t="n">
        <v>3137</v>
      </c>
      <c r="F5664" t="inlineStr">
        <is>
          <t xml:space="preserve">    te verklaaren. 357.</t>
        </is>
      </c>
      <c r="G5664">
        <f>HYPERLINK("https://images.diginfra.net/iiif/NL-HaNA_1.01.02/3789/NL-HaNA_1.01.02_3789_0028.jpg/281,368,1110,3067/full/0/default.jpg", "iiif_url")</f>
        <v/>
      </c>
    </row>
    <row r="5665">
      <c r="A5665" t="inlineStr">
        <is>
          <t>NL-HaNA_1.01.02_3789_0028-page-54</t>
        </is>
      </c>
      <c r="B5665" t="inlineStr">
        <is>
          <t>NL-HaNA_1.01.02_3789_0028-column-381-468-910-2867</t>
        </is>
      </c>
      <c r="C5665" t="inlineStr">
        <is>
          <t>repeat_lemma</t>
        </is>
      </c>
      <c r="D5665" t="n">
        <v>539</v>
      </c>
      <c r="E5665" t="n">
        <v>3190</v>
      </c>
      <c r="F5665" t="inlineStr">
        <is>
          <t xml:space="preserve">        rapport dien aangaande en remarques.</t>
        </is>
      </c>
      <c r="G5665">
        <f>HYPERLINK("https://images.diginfra.net/iiif/NL-HaNA_1.01.02/3789/NL-HaNA_1.01.02_3789_0028.jpg/281,368,1110,3067/full/0/default.jpg", "iiif_url")</f>
        <v/>
      </c>
    </row>
    <row r="5666">
      <c r="A5666" t="inlineStr">
        <is>
          <t>NL-HaNA_1.01.02_3789_0028-page-54</t>
        </is>
      </c>
      <c r="B5666" t="inlineStr">
        <is>
          <t>NL-HaNA_1.01.02_3789_0028-column-381-468-910-2867</t>
        </is>
      </c>
      <c r="C5666" t="inlineStr">
        <is>
          <t>continuation</t>
        </is>
      </c>
      <c r="D5666" t="n">
        <v>428</v>
      </c>
      <c r="E5666" t="n">
        <v>3240</v>
      </c>
      <c r="F5666" t="inlineStr">
        <is>
          <t xml:space="preserve">    567.</t>
        </is>
      </c>
      <c r="G5666">
        <f>HYPERLINK("https://images.diginfra.net/iiif/NL-HaNA_1.01.02/3789/NL-HaNA_1.01.02_3789_0028.jpg/281,368,1110,3067/full/0/default.jpg", "iiif_url")</f>
        <v/>
      </c>
    </row>
    <row r="5667">
      <c r="A5667" t="inlineStr">
        <is>
          <t>NL-HaNA_1.01.02_3789_0028-page-54</t>
        </is>
      </c>
      <c r="B5667" t="inlineStr">
        <is>
          <t>NL-HaNA_1.01.02_3789_0028-column-381-468-910-2867</t>
        </is>
      </c>
      <c r="C5667" t="inlineStr">
        <is>
          <t>repeat_lemma</t>
        </is>
      </c>
      <c r="D5667" t="n">
        <v>539</v>
      </c>
      <c r="E5667" t="n">
        <v>3281</v>
      </c>
      <c r="F5667" t="inlineStr">
        <is>
          <t xml:space="preserve">        te examineeren het versoeck van Gel-</t>
        </is>
      </c>
      <c r="G5667">
        <f>HYPERLINK("https://images.diginfra.net/iiif/NL-HaNA_1.01.02/3789/NL-HaNA_1.01.02_3789_0028.jpg/281,368,1110,3067/full/0/default.jpg", "iiif_url")</f>
        <v/>
      </c>
    </row>
    <row r="5669">
      <c r="A5669" t="inlineStr">
        <is>
          <t>NL-HaNA_1.01.02_3789_0028-page-54</t>
        </is>
      </c>
      <c r="B5669" t="inlineStr">
        <is>
          <t>NL-HaNA_1.01.02_3789_0028-column-1356-461-912-2884</t>
        </is>
      </c>
      <c r="C5669" t="inlineStr">
        <is>
          <t>continuation</t>
        </is>
      </c>
      <c r="D5669" t="n">
        <v>1433</v>
      </c>
      <c r="E5669" t="n">
        <v>459</v>
      </c>
      <c r="F5669" t="inlineStr">
        <is>
          <t xml:space="preserve">    derlandt om drie Battaillons te rugh te fen-</t>
        </is>
      </c>
      <c r="G5669">
        <f>HYPERLINK("https://images.diginfra.net/iiif/NL-HaNA_1.01.02/3789/NL-HaNA_1.01.02_3789_0028.jpg/1256,361,1112,3084/full/0/default.jpg", "iiif_url")</f>
        <v/>
      </c>
    </row>
    <row r="5670">
      <c r="A5670" t="inlineStr">
        <is>
          <t>NL-HaNA_1.01.02_3789_0028-page-54</t>
        </is>
      </c>
      <c r="B5670" t="inlineStr">
        <is>
          <t>NL-HaNA_1.01.02_3789_0028-column-1356-461-912-2884</t>
        </is>
      </c>
      <c r="C5670" t="inlineStr">
        <is>
          <t>continuation</t>
        </is>
      </c>
      <c r="D5670" t="n">
        <v>1435</v>
      </c>
      <c r="E5670" t="n">
        <v>510</v>
      </c>
      <c r="F5670" t="inlineStr">
        <is>
          <t xml:space="preserve">    den. 568.</t>
        </is>
      </c>
      <c r="G5670">
        <f>HYPERLINK("https://images.diginfra.net/iiif/NL-HaNA_1.01.02/3789/NL-HaNA_1.01.02_3789_0028.jpg/1256,361,1112,3084/full/0/default.jpg", "iiif_url")</f>
        <v/>
      </c>
    </row>
    <row r="5671">
      <c r="A5671" t="inlineStr">
        <is>
          <t>NL-HaNA_1.01.02_3789_0028-page-54</t>
        </is>
      </c>
      <c r="B5671" t="inlineStr">
        <is>
          <t>NL-HaNA_1.01.02_3789_0028-column-1356-461-912-2884</t>
        </is>
      </c>
      <c r="C5671" t="inlineStr">
        <is>
          <t>non_index_line</t>
        </is>
      </c>
      <c r="D5671" t="n">
        <v>1560</v>
      </c>
      <c r="E5671" t="n">
        <v>559</v>
      </c>
      <c r="F5671" t="inlineStr">
        <is>
          <t xml:space="preserve">        advis op het versoeck van Wolf om-</t>
        </is>
      </c>
      <c r="G5671">
        <f>HYPERLINK("https://images.diginfra.net/iiif/NL-HaNA_1.01.02/3789/NL-HaNA_1.01.02_3789_0028.jpg/1256,361,1112,3084/full/0/default.jpg", "iiif_url")</f>
        <v/>
      </c>
    </row>
    <row r="5672">
      <c r="A5672" t="inlineStr">
        <is>
          <t>NL-HaNA_1.01.02_3789_0028-page-54</t>
        </is>
      </c>
      <c r="B5672" t="inlineStr">
        <is>
          <t>NL-HaNA_1.01.02_3789_0028-column-1356-461-912-2884</t>
        </is>
      </c>
      <c r="C5672" t="inlineStr">
        <is>
          <t>continuation</t>
        </is>
      </c>
      <c r="D5672" t="n">
        <v>1433</v>
      </c>
      <c r="E5672" t="n">
        <v>605</v>
      </c>
      <c r="F5672" t="inlineStr">
        <is>
          <t xml:space="preserve">    pardon wegens desertie, ende afgeweesen.</t>
        </is>
      </c>
      <c r="G5672">
        <f>HYPERLINK("https://images.diginfra.net/iiif/NL-HaNA_1.01.02/3789/NL-HaNA_1.01.02_3789_0028.jpg/1256,361,1112,3084/full/0/default.jpg", "iiif_url")</f>
        <v/>
      </c>
    </row>
    <row r="5673">
      <c r="A5673" t="inlineStr">
        <is>
          <t>NL-HaNA_1.01.02_3789_0028-page-54</t>
        </is>
      </c>
      <c r="B5673" t="inlineStr">
        <is>
          <t>NL-HaNA_1.01.02_3789_0028-column-1356-461-912-2884</t>
        </is>
      </c>
      <c r="C5673" t="inlineStr">
        <is>
          <t>continuation</t>
        </is>
      </c>
      <c r="D5673" t="n">
        <v>1442</v>
      </c>
      <c r="E5673" t="n">
        <v>657</v>
      </c>
      <c r="F5673" t="inlineStr">
        <is>
          <t xml:space="preserve">    576.</t>
        </is>
      </c>
      <c r="G5673">
        <f>HYPERLINK("https://images.diginfra.net/iiif/NL-HaNA_1.01.02/3789/NL-HaNA_1.01.02_3789_0028.jpg/1256,361,1112,3084/full/0/default.jpg", "iiif_url")</f>
        <v/>
      </c>
    </row>
    <row r="5674">
      <c r="A5674" t="inlineStr">
        <is>
          <t>NL-HaNA_1.01.02_3789_0028-page-54</t>
        </is>
      </c>
      <c r="B5674" t="inlineStr">
        <is>
          <t>NL-HaNA_1.01.02_3789_0028-column-1356-461-912-2884</t>
        </is>
      </c>
      <c r="C5674" t="inlineStr">
        <is>
          <t>non_index_line</t>
        </is>
      </c>
      <c r="D5674" t="n">
        <v>1555</v>
      </c>
      <c r="E5674" t="n">
        <v>702</v>
      </c>
      <c r="F5674" t="inlineStr">
        <is>
          <t xml:space="preserve">        advis op bet versoeck van le Duc om</t>
        </is>
      </c>
      <c r="G5674">
        <f>HYPERLINK("https://images.diginfra.net/iiif/NL-HaNA_1.01.02/3789/NL-HaNA_1.01.02_3789_0028.jpg/1256,361,1112,3084/full/0/default.jpg", "iiif_url")</f>
        <v/>
      </c>
    </row>
    <row r="5675">
      <c r="A5675" t="inlineStr">
        <is>
          <t>NL-HaNA_1.01.02_3789_0028-page-54</t>
        </is>
      </c>
      <c r="B5675" t="inlineStr">
        <is>
          <t>NL-HaNA_1.01.02_3789_0028-column-1356-461-912-2884</t>
        </is>
      </c>
      <c r="C5675" t="inlineStr">
        <is>
          <t>continuation</t>
        </is>
      </c>
      <c r="D5675" t="n">
        <v>1435</v>
      </c>
      <c r="E5675" t="n">
        <v>751</v>
      </c>
      <c r="F5675" t="inlineStr">
        <is>
          <t xml:space="preserve">    pardon wegens mauslagh, ende afgeweesen.</t>
        </is>
      </c>
      <c r="G5675">
        <f>HYPERLINK("https://images.diginfra.net/iiif/NL-HaNA_1.01.02/3789/NL-HaNA_1.01.02_3789_0028.jpg/1256,361,1112,3084/full/0/default.jpg", "iiif_url")</f>
        <v/>
      </c>
    </row>
    <row r="5676">
      <c r="A5676" t="inlineStr">
        <is>
          <t>NL-HaNA_1.01.02_3789_0028-page-54</t>
        </is>
      </c>
      <c r="B5676" t="inlineStr">
        <is>
          <t>NL-HaNA_1.01.02_3789_0028-column-1356-461-912-2884</t>
        </is>
      </c>
      <c r="C5676" t="inlineStr">
        <is>
          <t>continuation</t>
        </is>
      </c>
      <c r="D5676" t="n">
        <v>1442</v>
      </c>
      <c r="E5676" t="n">
        <v>803</v>
      </c>
      <c r="F5676" t="inlineStr">
        <is>
          <t xml:space="preserve">    576.</t>
        </is>
      </c>
      <c r="G5676">
        <f>HYPERLINK("https://images.diginfra.net/iiif/NL-HaNA_1.01.02/3789/NL-HaNA_1.01.02_3789_0028.jpg/1256,361,1112,3084/full/0/default.jpg", "iiif_url")</f>
        <v/>
      </c>
    </row>
    <row r="5677">
      <c r="A5677" t="inlineStr">
        <is>
          <t>NL-HaNA_1.01.02_3789_0028-page-54</t>
        </is>
      </c>
      <c r="B5677" t="inlineStr">
        <is>
          <t>NL-HaNA_1.01.02_3789_0028-column-1356-461-912-2884</t>
        </is>
      </c>
      <c r="C5677" t="inlineStr">
        <is>
          <t>non_index_line</t>
        </is>
      </c>
      <c r="D5677" t="n">
        <v>1555</v>
      </c>
      <c r="E5677" t="n">
        <v>846</v>
      </c>
      <c r="F5677" t="inlineStr">
        <is>
          <t xml:space="preserve">        beright van Reghteren op de klagbten</t>
        </is>
      </c>
      <c r="G5677">
        <f>HYPERLINK("https://images.diginfra.net/iiif/NL-HaNA_1.01.02/3789/NL-HaNA_1.01.02_3789_0028.jpg/1256,361,1112,3084/full/0/default.jpg", "iiif_url")</f>
        <v/>
      </c>
    </row>
    <row r="5678">
      <c r="A5678" t="inlineStr">
        <is>
          <t>NL-HaNA_1.01.02_3789_0028-page-54</t>
        </is>
      </c>
      <c r="B5678" t="inlineStr">
        <is>
          <t>NL-HaNA_1.01.02_3789_0028-column-1356-461-912-2884</t>
        </is>
      </c>
      <c r="C5678" t="inlineStr">
        <is>
          <t>continuation</t>
        </is>
      </c>
      <c r="D5678" t="n">
        <v>1435</v>
      </c>
      <c r="E5678" t="n">
        <v>893</v>
      </c>
      <c r="F5678" t="inlineStr">
        <is>
          <t xml:space="preserve">    van de Magistraat van Breda, te cxaminee-</t>
        </is>
      </c>
      <c r="G5678">
        <f>HYPERLINK("https://images.diginfra.net/iiif/NL-HaNA_1.01.02/3789/NL-HaNA_1.01.02_3789_0028.jpg/1256,361,1112,3084/full/0/default.jpg", "iiif_url")</f>
        <v/>
      </c>
    </row>
    <row r="5679">
      <c r="A5679" t="inlineStr">
        <is>
          <t>NL-HaNA_1.01.02_3789_0028-page-54</t>
        </is>
      </c>
      <c r="B5679" t="inlineStr">
        <is>
          <t>NL-HaNA_1.01.02_3789_0028-column-1356-461-912-2884</t>
        </is>
      </c>
      <c r="C5679" t="inlineStr">
        <is>
          <t>continuation</t>
        </is>
      </c>
      <c r="D5679" t="n">
        <v>1433</v>
      </c>
      <c r="E5679" t="n">
        <v>943</v>
      </c>
      <c r="F5679" t="inlineStr">
        <is>
          <t xml:space="preserve">    ren. 584.</t>
        </is>
      </c>
      <c r="G5679">
        <f>HYPERLINK("https://images.diginfra.net/iiif/NL-HaNA_1.01.02/3789/NL-HaNA_1.01.02_3789_0028.jpg/1256,361,1112,3084/full/0/default.jpg", "iiif_url")</f>
        <v/>
      </c>
    </row>
    <row r="5680">
      <c r="A5680" t="inlineStr">
        <is>
          <t>NL-HaNA_1.01.02_3789_0028-page-54</t>
        </is>
      </c>
      <c r="B5680" t="inlineStr">
        <is>
          <t>NL-HaNA_1.01.02_3789_0028-column-1356-461-912-2884</t>
        </is>
      </c>
      <c r="C5680" t="inlineStr">
        <is>
          <t>non_index_line</t>
        </is>
      </c>
      <c r="D5680" t="n">
        <v>1558</v>
      </c>
      <c r="E5680" t="n">
        <v>991</v>
      </c>
      <c r="F5680" t="inlineStr">
        <is>
          <t xml:space="preserve">        Schwartzenbergh notificeerende dat bet</t>
        </is>
      </c>
      <c r="G5680">
        <f>HYPERLINK("https://images.diginfra.net/iiif/NL-HaNA_1.01.02/3789/NL-HaNA_1.01.02_3789_0028.jpg/1256,361,1112,3084/full/0/default.jpg", "iiif_url")</f>
        <v/>
      </c>
    </row>
    <row r="5681">
      <c r="A5681" t="inlineStr">
        <is>
          <t>NL-HaNA_1.01.02_3789_0028-page-54</t>
        </is>
      </c>
      <c r="B5681" t="inlineStr">
        <is>
          <t>NL-HaNA_1.01.02_3789_0028-column-1356-461-912-2884</t>
        </is>
      </c>
      <c r="C5681" t="inlineStr">
        <is>
          <t>continuation</t>
        </is>
      </c>
      <c r="D5681" t="n">
        <v>1433</v>
      </c>
      <c r="E5681" t="n">
        <v>1037</v>
      </c>
      <c r="F5681" t="inlineStr">
        <is>
          <t xml:space="preserve">    Commando aan Crommelin overgegeven had-</t>
        </is>
      </c>
      <c r="G5681">
        <f>HYPERLINK("https://images.diginfra.net/iiif/NL-HaNA_1.01.02/3789/NL-HaNA_1.01.02_3789_0028.jpg/1256,361,1112,3084/full/0/default.jpg", "iiif_url")</f>
        <v/>
      </c>
    </row>
    <row r="5682">
      <c r="A5682" t="inlineStr">
        <is>
          <t>NL-HaNA_1.01.02_3789_0028-page-54</t>
        </is>
      </c>
      <c r="B5682" t="inlineStr">
        <is>
          <t>NL-HaNA_1.01.02_3789_0028-column-1356-461-912-2884</t>
        </is>
      </c>
      <c r="C5682" t="inlineStr">
        <is>
          <t>continuation</t>
        </is>
      </c>
      <c r="D5682" t="n">
        <v>1433</v>
      </c>
      <c r="E5682" t="n">
        <v>1086</v>
      </c>
      <c r="F5682" t="inlineStr">
        <is>
          <t xml:space="preserve">    de. 589.</t>
        </is>
      </c>
      <c r="G5682">
        <f>HYPERLINK("https://images.diginfra.net/iiif/NL-HaNA_1.01.02/3789/NL-HaNA_1.01.02_3789_0028.jpg/1256,361,1112,3084/full/0/default.jpg", "iiif_url")</f>
        <v/>
      </c>
    </row>
    <row r="5683">
      <c r="A5683" t="inlineStr">
        <is>
          <t>NL-HaNA_1.01.02_3789_0028-page-54</t>
        </is>
      </c>
      <c r="B5683" t="inlineStr">
        <is>
          <t>NL-HaNA_1.01.02_3789_0028-column-1356-461-912-2884</t>
        </is>
      </c>
      <c r="C5683" t="inlineStr">
        <is>
          <t>non_index_line</t>
        </is>
      </c>
      <c r="D5683" t="n">
        <v>1558</v>
      </c>
      <c r="E5683" t="n">
        <v>1132</v>
      </c>
      <c r="F5683" t="inlineStr">
        <is>
          <t xml:space="preserve">        van Reghteren vier maanden verlof,</t>
        </is>
      </c>
      <c r="G5683">
        <f>HYPERLINK("https://images.diginfra.net/iiif/NL-HaNA_1.01.02/3789/NL-HaNA_1.01.02_3789_0028.jpg/1256,361,1112,3084/full/0/default.jpg", "iiif_url")</f>
        <v/>
      </c>
    </row>
    <row r="5684">
      <c r="A5684" t="inlineStr">
        <is>
          <t>NL-HaNA_1.01.02_3789_0028-page-54</t>
        </is>
      </c>
      <c r="B5684" t="inlineStr">
        <is>
          <t>NL-HaNA_1.01.02_3789_0028-column-1356-461-912-2884</t>
        </is>
      </c>
      <c r="C5684" t="inlineStr">
        <is>
          <t>continuation</t>
        </is>
      </c>
      <c r="D5684" t="n">
        <v>1430</v>
      </c>
      <c r="E5684" t="n">
        <v>1182</v>
      </c>
      <c r="F5684" t="inlineStr">
        <is>
          <t xml:space="preserve">    en Cummando aan den Oversten Ploschwits.</t>
        </is>
      </c>
      <c r="G5684">
        <f>HYPERLINK("https://images.diginfra.net/iiif/NL-HaNA_1.01.02/3789/NL-HaNA_1.01.02_3789_0028.jpg/1256,361,1112,3084/full/0/default.jpg", "iiif_url")</f>
        <v/>
      </c>
    </row>
    <row r="5685">
      <c r="A5685" t="inlineStr">
        <is>
          <t>NL-HaNA_1.01.02_3789_0028-page-54</t>
        </is>
      </c>
      <c r="B5685" t="inlineStr">
        <is>
          <t>NL-HaNA_1.01.02_3789_0028-column-1356-461-912-2884</t>
        </is>
      </c>
      <c r="C5685" t="inlineStr">
        <is>
          <t>continuation</t>
        </is>
      </c>
      <c r="D5685" t="n">
        <v>1437</v>
      </c>
      <c r="E5685" t="n">
        <v>1240</v>
      </c>
      <c r="F5685" t="inlineStr">
        <is>
          <t xml:space="preserve">    592.</t>
        </is>
      </c>
      <c r="G5685">
        <f>HYPERLINK("https://images.diginfra.net/iiif/NL-HaNA_1.01.02/3789/NL-HaNA_1.01.02_3789_0028.jpg/1256,361,1112,3084/full/0/default.jpg", "iiif_url")</f>
        <v/>
      </c>
    </row>
    <row r="5686">
      <c r="A5686" t="inlineStr">
        <is>
          <t>NL-HaNA_1.01.02_3789_0028-page-54</t>
        </is>
      </c>
      <c r="B5686" t="inlineStr">
        <is>
          <t>NL-HaNA_1.01.02_3789_0028-column-1356-461-912-2884</t>
        </is>
      </c>
      <c r="C5686" t="inlineStr">
        <is>
          <t>non_index_line</t>
        </is>
      </c>
      <c r="D5686" t="n">
        <v>1551</v>
      </c>
      <c r="E5686" t="n">
        <v>1268</v>
      </c>
      <c r="F5686" t="inlineStr">
        <is>
          <t xml:space="preserve">        Doys om ordre wegens sluyten van een</t>
        </is>
      </c>
      <c r="G5686">
        <f>HYPERLINK("https://images.diginfra.net/iiif/NL-HaNA_1.01.02/3789/NL-HaNA_1.01.02_3789_0028.jpg/1256,361,1112,3084/full/0/default.jpg", "iiif_url")</f>
        <v/>
      </c>
    </row>
    <row r="5687">
      <c r="A5687" t="inlineStr">
        <is>
          <t>NL-HaNA_1.01.02_3789_0028-page-54</t>
        </is>
      </c>
      <c r="B5687" t="inlineStr">
        <is>
          <t>NL-HaNA_1.01.02_3789_0028-column-1356-461-912-2884</t>
        </is>
      </c>
      <c r="C5687" t="inlineStr">
        <is>
          <t>continuation</t>
        </is>
      </c>
      <c r="D5687" t="n">
        <v>1430</v>
      </c>
      <c r="E5687" t="n">
        <v>1327</v>
      </c>
      <c r="F5687" t="inlineStr">
        <is>
          <t xml:space="preserve">    Cartel met den Bisschop en Prince van Lusck.</t>
        </is>
      </c>
      <c r="G5687">
        <f>HYPERLINK("https://images.diginfra.net/iiif/NL-HaNA_1.01.02/3789/NL-HaNA_1.01.02_3789_0028.jpg/1256,361,1112,3084/full/0/default.jpg", "iiif_url")</f>
        <v/>
      </c>
    </row>
    <row r="5688">
      <c r="A5688" t="inlineStr">
        <is>
          <t>NL-HaNA_1.01.02_3789_0028-page-54</t>
        </is>
      </c>
      <c r="B5688" t="inlineStr">
        <is>
          <t>NL-HaNA_1.01.02_3789_0028-column-1356-461-912-2884</t>
        </is>
      </c>
      <c r="C5688" t="inlineStr">
        <is>
          <t>continuation</t>
        </is>
      </c>
      <c r="D5688" t="n">
        <v>1433</v>
      </c>
      <c r="E5688" t="n">
        <v>1375</v>
      </c>
      <c r="F5688" t="inlineStr">
        <is>
          <t xml:space="preserve">    594 619.</t>
        </is>
      </c>
      <c r="G5688">
        <f>HYPERLINK("https://images.diginfra.net/iiif/NL-HaNA_1.01.02/3789/NL-HaNA_1.01.02_3789_0028.jpg/1256,361,1112,3084/full/0/default.jpg", "iiif_url")</f>
        <v/>
      </c>
    </row>
    <row r="5689">
      <c r="A5689" t="inlineStr">
        <is>
          <t>NL-HaNA_1.01.02_3789_0028-page-54</t>
        </is>
      </c>
      <c r="B5689" t="inlineStr">
        <is>
          <t>NL-HaNA_1.01.02_3789_0028-column-1356-461-912-2884</t>
        </is>
      </c>
      <c r="C5689" t="inlineStr">
        <is>
          <t>non_index_line</t>
        </is>
      </c>
      <c r="D5689" t="n">
        <v>1551</v>
      </c>
      <c r="E5689" t="n">
        <v>1426</v>
      </c>
      <c r="F5689" t="inlineStr">
        <is>
          <t xml:space="preserve">        van Schwartzenbergh, nmotificeerende</t>
        </is>
      </c>
      <c r="G5689">
        <f>HYPERLINK("https://images.diginfra.net/iiif/NL-HaNA_1.01.02/3789/NL-HaNA_1.01.02_3789_0028.jpg/1256,361,1112,3084/full/0/default.jpg", "iiif_url")</f>
        <v/>
      </c>
    </row>
    <row r="5690">
      <c r="A5690" t="inlineStr">
        <is>
          <t>NL-HaNA_1.01.02_3789_0028-page-54</t>
        </is>
      </c>
      <c r="B5690" t="inlineStr">
        <is>
          <t>NL-HaNA_1.01.02_3789_0028-column-1356-461-912-2884</t>
        </is>
      </c>
      <c r="C5690" t="inlineStr">
        <is>
          <t>continuation</t>
        </is>
      </c>
      <c r="D5690" t="n">
        <v>1428</v>
      </c>
      <c r="E5690" t="n">
        <v>1467</v>
      </c>
      <c r="F5690" t="inlineStr">
        <is>
          <t xml:space="preserve">    dat bet Commando van het Kasteel van Na-</t>
        </is>
      </c>
      <c r="G5690">
        <f>HYPERLINK("https://images.diginfra.net/iiif/NL-HaNA_1.01.02/3789/NL-HaNA_1.01.02_3789_0028.jpg/1256,361,1112,3084/full/0/default.jpg", "iiif_url")</f>
        <v/>
      </c>
    </row>
    <row r="5691">
      <c r="A5691" t="inlineStr">
        <is>
          <t>NL-HaNA_1.01.02_3789_0028-page-54</t>
        </is>
      </c>
      <c r="B5691" t="inlineStr">
        <is>
          <t>NL-HaNA_1.01.02_3789_0028-column-1356-461-912-2884</t>
        </is>
      </c>
      <c r="C5691" t="inlineStr">
        <is>
          <t>continuation</t>
        </is>
      </c>
      <c r="D5691" t="n">
        <v>1426</v>
      </c>
      <c r="E5691" t="n">
        <v>1523</v>
      </c>
      <c r="F5691" t="inlineStr">
        <is>
          <t xml:space="preserve">    men aangenoomen hadde. 600.</t>
        </is>
      </c>
      <c r="G5691">
        <f>HYPERLINK("https://images.diginfra.net/iiif/NL-HaNA_1.01.02/3789/NL-HaNA_1.01.02_3789_0028.jpg/1256,361,1112,3084/full/0/default.jpg", "iiif_url")</f>
        <v/>
      </c>
    </row>
    <row r="5692">
      <c r="A5692" t="inlineStr">
        <is>
          <t>NL-HaNA_1.01.02_3789_0028-page-54</t>
        </is>
      </c>
      <c r="B5692" t="inlineStr">
        <is>
          <t>NL-HaNA_1.01.02_3789_0028-column-1356-461-912-2884</t>
        </is>
      </c>
      <c r="C5692" t="inlineStr">
        <is>
          <t>non_index_line</t>
        </is>
      </c>
      <c r="D5692" t="n">
        <v>1555</v>
      </c>
      <c r="E5692" t="n">
        <v>1567</v>
      </c>
      <c r="F5692" t="inlineStr">
        <is>
          <t xml:space="preserve">        consent Hollandt in de Petitie tot de</t>
        </is>
      </c>
      <c r="G5692">
        <f>HYPERLINK("https://images.diginfra.net/iiif/NL-HaNA_1.01.02/3789/NL-HaNA_1.01.02_3789_0028.jpg/1256,361,1112,3084/full/0/default.jpg", "iiif_url")</f>
        <v/>
      </c>
    </row>
    <row r="5693">
      <c r="A5693" t="inlineStr">
        <is>
          <t>NL-HaNA_1.01.02_3789_0028-page-54</t>
        </is>
      </c>
      <c r="B5693" t="inlineStr">
        <is>
          <t>NL-HaNA_1.01.02_3789_0028-column-1356-461-912-2884</t>
        </is>
      </c>
      <c r="C5693" t="inlineStr">
        <is>
          <t>continuation</t>
        </is>
      </c>
      <c r="D5693" t="n">
        <v>1428</v>
      </c>
      <c r="E5693" t="n">
        <v>1612</v>
      </c>
      <c r="F5693" t="inlineStr">
        <is>
          <t xml:space="preserve">    Fortificatien en Magazynen. 603.</t>
        </is>
      </c>
      <c r="G5693">
        <f>HYPERLINK("https://images.diginfra.net/iiif/NL-HaNA_1.01.02/3789/NL-HaNA_1.01.02_3789_0028.jpg/1256,361,1112,3084/full/0/default.jpg", "iiif_url")</f>
        <v/>
      </c>
    </row>
    <row r="5694">
      <c r="A5694" t="inlineStr">
        <is>
          <t>NL-HaNA_1.01.02_3789_0028-page-54</t>
        </is>
      </c>
      <c r="B5694" t="inlineStr">
        <is>
          <t>NL-HaNA_1.01.02_3789_0028-column-1356-461-912-2884</t>
        </is>
      </c>
      <c r="C5694" t="inlineStr">
        <is>
          <t>non_index_line</t>
        </is>
      </c>
      <c r="D5694" t="n">
        <v>1560</v>
      </c>
      <c r="E5694" t="n">
        <v>1662</v>
      </c>
      <c r="F5694" t="inlineStr">
        <is>
          <t xml:space="preserve">        Veldtman verlof en Commando aan</t>
        </is>
      </c>
      <c r="G5694">
        <f>HYPERLINK("https://images.diginfra.net/iiif/NL-HaNA_1.01.02/3789/NL-HaNA_1.01.02_3789_0028.jpg/1256,361,1112,3084/full/0/default.jpg", "iiif_url")</f>
        <v/>
      </c>
    </row>
    <row r="5695">
      <c r="A5695" t="inlineStr">
        <is>
          <t>NL-HaNA_1.01.02_3789_0028-page-54</t>
        </is>
      </c>
      <c r="B5695" t="inlineStr">
        <is>
          <t>NL-HaNA_1.01.02_3789_0028-column-1356-461-912-2884</t>
        </is>
      </c>
      <c r="C5695" t="inlineStr">
        <is>
          <t>continuation</t>
        </is>
      </c>
      <c r="D5695" t="n">
        <v>1426</v>
      </c>
      <c r="E5695" t="n">
        <v>1701</v>
      </c>
      <c r="F5695" t="inlineStr">
        <is>
          <t xml:space="preserve">    du Jartre. 608.</t>
        </is>
      </c>
      <c r="G5695">
        <f>HYPERLINK("https://images.diginfra.net/iiif/NL-HaNA_1.01.02/3789/NL-HaNA_1.01.02_3789_0028.jpg/1256,361,1112,3084/full/0/default.jpg", "iiif_url")</f>
        <v/>
      </c>
    </row>
    <row r="5696">
      <c r="A5696" t="inlineStr">
        <is>
          <t>NL-HaNA_1.01.02_3789_0028-page-54</t>
        </is>
      </c>
      <c r="B5696" t="inlineStr">
        <is>
          <t>NL-HaNA_1.01.02_3789_0028-column-1356-461-912-2884</t>
        </is>
      </c>
      <c r="C5696" t="inlineStr">
        <is>
          <t>non_index_line</t>
        </is>
      </c>
      <c r="D5696" t="n">
        <v>1548</v>
      </c>
      <c r="E5696" t="n">
        <v>1757</v>
      </c>
      <c r="F5696" t="inlineStr">
        <is>
          <t xml:space="preserve">        Leurs versoeck om pardon, afgewee-</t>
        </is>
      </c>
      <c r="G5696">
        <f>HYPERLINK("https://images.diginfra.net/iiif/NL-HaNA_1.01.02/3789/NL-HaNA_1.01.02_3789_0028.jpg/1256,361,1112,3084/full/0/default.jpg", "iiif_url")</f>
        <v/>
      </c>
    </row>
    <row r="5697">
      <c r="A5697" t="inlineStr">
        <is>
          <t>NL-HaNA_1.01.02_3789_0028-page-54</t>
        </is>
      </c>
      <c r="B5697" t="inlineStr">
        <is>
          <t>NL-HaNA_1.01.02_3789_0028-column-1356-461-912-2884</t>
        </is>
      </c>
      <c r="C5697" t="inlineStr">
        <is>
          <t>continuation</t>
        </is>
      </c>
      <c r="D5697" t="n">
        <v>1419</v>
      </c>
      <c r="E5697" t="n">
        <v>1804</v>
      </c>
      <c r="F5697" t="inlineStr">
        <is>
          <t xml:space="preserve">    sen. 617.</t>
        </is>
      </c>
      <c r="G5697">
        <f>HYPERLINK("https://images.diginfra.net/iiif/NL-HaNA_1.01.02/3789/NL-HaNA_1.01.02_3789_0028.jpg/1256,361,1112,3084/full/0/default.jpg", "iiif_url")</f>
        <v/>
      </c>
    </row>
    <row r="5698">
      <c r="A5698" t="inlineStr">
        <is>
          <t>NL-HaNA_1.01.02_3789_0028-page-54</t>
        </is>
      </c>
      <c r="B5698" t="inlineStr">
        <is>
          <t>NL-HaNA_1.01.02_3789_0028-column-1356-461-912-2884</t>
        </is>
      </c>
      <c r="C5698" t="inlineStr">
        <is>
          <t>non_index_line</t>
        </is>
      </c>
      <c r="D5698" t="n">
        <v>1558</v>
      </c>
      <c r="E5698" t="n">
        <v>1854</v>
      </c>
      <c r="F5698" t="inlineStr">
        <is>
          <t xml:space="preserve">        Crommelin wegens het retourneren</t>
        </is>
      </c>
      <c r="G5698">
        <f>HYPERLINK("https://images.diginfra.net/iiif/NL-HaNA_1.01.02/3789/NL-HaNA_1.01.02_3789_0028.jpg/1256,361,1112,3084/full/0/default.jpg", "iiif_url")</f>
        <v/>
      </c>
    </row>
    <row r="5699">
      <c r="A5699" t="inlineStr">
        <is>
          <t>NL-HaNA_1.01.02_3789_0028-page-54</t>
        </is>
      </c>
      <c r="B5699" t="inlineStr">
        <is>
          <t>NL-HaNA_1.01.02_3789_0028-column-1356-461-912-2884</t>
        </is>
      </c>
      <c r="C5699" t="inlineStr">
        <is>
          <t>continuation</t>
        </is>
      </c>
      <c r="D5699" t="n">
        <v>1423</v>
      </c>
      <c r="E5699" t="n">
        <v>1903</v>
      </c>
      <c r="F5699" t="inlineStr">
        <is>
          <t xml:space="preserve">    van twee Compagnieu van van Bergen.</t>
        </is>
      </c>
      <c r="G5699">
        <f>HYPERLINK("https://images.diginfra.net/iiif/NL-HaNA_1.01.02/3789/NL-HaNA_1.01.02_3789_0028.jpg/1256,361,1112,3084/full/0/default.jpg", "iiif_url")</f>
        <v/>
      </c>
    </row>
    <row r="5700">
      <c r="A5700" t="inlineStr">
        <is>
          <t>NL-HaNA_1.01.02_3789_0028-page-54</t>
        </is>
      </c>
      <c r="B5700" t="inlineStr">
        <is>
          <t>NL-HaNA_1.01.02_3789_0028-column-1356-461-912-2884</t>
        </is>
      </c>
      <c r="C5700" t="inlineStr">
        <is>
          <t>continuation</t>
        </is>
      </c>
      <c r="D5700" t="n">
        <v>1423</v>
      </c>
      <c r="E5700" t="n">
        <v>1954</v>
      </c>
      <c r="F5700" t="inlineStr">
        <is>
          <t xml:space="preserve">    619.</t>
        </is>
      </c>
      <c r="G5700">
        <f>HYPERLINK("https://images.diginfra.net/iiif/NL-HaNA_1.01.02/3789/NL-HaNA_1.01.02_3789_0028.jpg/1256,361,1112,3084/full/0/default.jpg", "iiif_url")</f>
        <v/>
      </c>
    </row>
    <row r="5701">
      <c r="A5701" t="inlineStr">
        <is>
          <t>NL-HaNA_1.01.02_3789_0028-page-54</t>
        </is>
      </c>
      <c r="B5701" t="inlineStr">
        <is>
          <t>NL-HaNA_1.01.02_3789_0028-column-1356-461-912-2884</t>
        </is>
      </c>
      <c r="C5701" t="inlineStr">
        <is>
          <t>repeat_lemma</t>
        </is>
      </c>
      <c r="D5701" t="n">
        <v>1544</v>
      </c>
      <c r="E5701" t="n">
        <v>1989</v>
      </c>
      <c r="F5701" t="inlineStr">
        <is>
          <t xml:space="preserve">        te examineeren de Memorie van Gan-</t>
        </is>
      </c>
      <c r="G5701">
        <f>HYPERLINK("https://images.diginfra.net/iiif/NL-HaNA_1.01.02/3789/NL-HaNA_1.01.02_3789_0028.jpg/1256,361,1112,3084/full/0/default.jpg", "iiif_url")</f>
        <v/>
      </c>
    </row>
    <row r="5702">
      <c r="A5702" t="inlineStr">
        <is>
          <t>NL-HaNA_1.01.02_3789_0028-page-54</t>
        </is>
      </c>
      <c r="B5702" t="inlineStr">
        <is>
          <t>NL-HaNA_1.01.02_3789_0028-column-1356-461-912-2884</t>
        </is>
      </c>
      <c r="C5702" t="inlineStr">
        <is>
          <t>continuation</t>
        </is>
      </c>
      <c r="D5702" t="n">
        <v>1421</v>
      </c>
      <c r="E5702" t="n">
        <v>2047</v>
      </c>
      <c r="F5702" t="inlineStr">
        <is>
          <t xml:space="preserve">    zinot, klaghte dat by veranderinge der Guar-</t>
        </is>
      </c>
      <c r="G5702">
        <f>HYPERLINK("https://images.diginfra.net/iiif/NL-HaNA_1.01.02/3789/NL-HaNA_1.01.02_3789_0028.jpg/1256,361,1112,3084/full/0/default.jpg", "iiif_url")</f>
        <v/>
      </c>
    </row>
    <row r="5703">
      <c r="A5703" t="inlineStr">
        <is>
          <t>NL-HaNA_1.01.02_3789_0028-page-54</t>
        </is>
      </c>
      <c r="B5703" t="inlineStr">
        <is>
          <t>NL-HaNA_1.01.02_3789_0028-column-1356-461-912-2884</t>
        </is>
      </c>
      <c r="C5703" t="inlineStr">
        <is>
          <t>continuation</t>
        </is>
      </c>
      <c r="D5703" t="n">
        <v>1417</v>
      </c>
      <c r="E5703" t="n">
        <v>2093</v>
      </c>
      <c r="F5703" t="inlineStr">
        <is>
          <t xml:space="preserve">    nisoenen, de Regimenten de Maaze afkoo-</t>
        </is>
      </c>
      <c r="G5703">
        <f>HYPERLINK("https://images.diginfra.net/iiif/NL-HaNA_1.01.02/3789/NL-HaNA_1.01.02_3789_0028.jpg/1256,361,1112,3084/full/0/default.jpg", "iiif_url")</f>
        <v/>
      </c>
    </row>
    <row r="5704">
      <c r="A5704" t="inlineStr">
        <is>
          <t>NL-HaNA_1.01.02_3789_0028-page-54</t>
        </is>
      </c>
      <c r="B5704" t="inlineStr">
        <is>
          <t>NL-HaNA_1.01.02_3789_0028-column-1356-461-912-2884</t>
        </is>
      </c>
      <c r="C5704" t="inlineStr">
        <is>
          <t>continuation</t>
        </is>
      </c>
      <c r="D5704" t="n">
        <v>1417</v>
      </c>
      <c r="E5704" t="n">
        <v>2139</v>
      </c>
      <c r="F5704" t="inlineStr">
        <is>
          <t xml:space="preserve">    mende den Tol te Urmondt passeeren sonder</t>
        </is>
      </c>
      <c r="G5704">
        <f>HYPERLINK("https://images.diginfra.net/iiif/NL-HaNA_1.01.02/3789/NL-HaNA_1.01.02_3789_0028.jpg/1256,361,1112,3084/full/0/default.jpg", "iiif_url")</f>
        <v/>
      </c>
    </row>
    <row r="5705">
      <c r="A5705" t="inlineStr">
        <is>
          <t>NL-HaNA_1.01.02_3789_0028-page-54</t>
        </is>
      </c>
      <c r="B5705" t="inlineStr">
        <is>
          <t>NL-HaNA_1.01.02_3789_0028-column-1356-461-912-2884</t>
        </is>
      </c>
      <c r="C5705" t="inlineStr">
        <is>
          <t>continuation</t>
        </is>
      </c>
      <c r="D5705" t="n">
        <v>1417</v>
      </c>
      <c r="E5705" t="n">
        <v>2188</v>
      </c>
      <c r="F5705" t="inlineStr">
        <is>
          <t xml:space="preserve">    de visitatie te permitteeren. 651.</t>
        </is>
      </c>
      <c r="G5705">
        <f>HYPERLINK("https://images.diginfra.net/iiif/NL-HaNA_1.01.02/3789/NL-HaNA_1.01.02_3789_0028.jpg/1256,361,1112,3084/full/0/default.jpg", "iiif_url")</f>
        <v/>
      </c>
    </row>
    <row r="5706">
      <c r="A5706" t="inlineStr">
        <is>
          <t>NL-HaNA_1.01.02_3789_0028-page-54</t>
        </is>
      </c>
      <c r="B5706" t="inlineStr">
        <is>
          <t>NL-HaNA_1.01.02_3789_0028-column-1356-461-912-2884</t>
        </is>
      </c>
      <c r="C5706" t="inlineStr">
        <is>
          <t>repeat_lemma</t>
        </is>
      </c>
      <c r="D5706" t="n">
        <v>1537</v>
      </c>
      <c r="E5706" t="n">
        <v>2236</v>
      </c>
      <c r="F5706" t="inlineStr">
        <is>
          <t xml:space="preserve">        Heyder verlof, ses maanden geprolon-</t>
        </is>
      </c>
      <c r="G5706">
        <f>HYPERLINK("https://images.diginfra.net/iiif/NL-HaNA_1.01.02/3789/NL-HaNA_1.01.02_3789_0028.jpg/1256,361,1112,3084/full/0/default.jpg", "iiif_url")</f>
        <v/>
      </c>
    </row>
    <row r="5707">
      <c r="A5707" t="inlineStr">
        <is>
          <t>NL-HaNA_1.01.02_3789_0028-page-54</t>
        </is>
      </c>
      <c r="B5707" t="inlineStr">
        <is>
          <t>NL-HaNA_1.01.02_3789_0028-column-1356-461-912-2884</t>
        </is>
      </c>
      <c r="C5707" t="inlineStr">
        <is>
          <t>continuation</t>
        </is>
      </c>
      <c r="D5707" t="n">
        <v>1414</v>
      </c>
      <c r="E5707" t="n">
        <v>2292</v>
      </c>
      <c r="F5707" t="inlineStr">
        <is>
          <t xml:space="preserve">    geert. 654.</t>
        </is>
      </c>
      <c r="G5707">
        <f>HYPERLINK("https://images.diginfra.net/iiif/NL-HaNA_1.01.02/3789/NL-HaNA_1.01.02_3789_0028.jpg/1256,361,1112,3084/full/0/default.jpg", "iiif_url")</f>
        <v/>
      </c>
    </row>
    <row r="5708">
      <c r="A5708" t="inlineStr">
        <is>
          <t>NL-HaNA_1.01.02_3789_0028-page-54</t>
        </is>
      </c>
      <c r="B5708" t="inlineStr">
        <is>
          <t>NL-HaNA_1.01.02_3789_0028-column-1356-461-912-2884</t>
        </is>
      </c>
      <c r="C5708" t="inlineStr">
        <is>
          <t>repeat_lemma</t>
        </is>
      </c>
      <c r="D5708" t="n">
        <v>1539</v>
      </c>
      <c r="E5708" t="n">
        <v>2335</v>
      </c>
      <c r="F5708" t="inlineStr">
        <is>
          <t xml:space="preserve">        vander Duyn vier maanden verlof,</t>
        </is>
      </c>
      <c r="G5708">
        <f>HYPERLINK("https://images.diginfra.net/iiif/NL-HaNA_1.01.02/3789/NL-HaNA_1.01.02_3789_0028.jpg/1256,361,1112,3084/full/0/default.jpg", "iiif_url")</f>
        <v/>
      </c>
    </row>
    <row r="5709">
      <c r="A5709" t="inlineStr">
        <is>
          <t>NL-HaNA_1.01.02_3789_0028-page-54</t>
        </is>
      </c>
      <c r="B5709" t="inlineStr">
        <is>
          <t>NL-HaNA_1.01.02_3789_0028-column-1356-461-912-2884</t>
        </is>
      </c>
      <c r="C5709" t="inlineStr">
        <is>
          <t>continuation</t>
        </is>
      </c>
      <c r="D5709" t="n">
        <v>1412</v>
      </c>
      <c r="E5709" t="n">
        <v>2381</v>
      </c>
      <c r="F5709" t="inlineStr">
        <is>
          <t xml:space="preserve">    en Commando aan den Cellonel de Montet.</t>
        </is>
      </c>
      <c r="G5709">
        <f>HYPERLINK("https://images.diginfra.net/iiif/NL-HaNA_1.01.02/3789/NL-HaNA_1.01.02_3789_0028.jpg/1256,361,1112,3084/full/0/default.jpg", "iiif_url")</f>
        <v/>
      </c>
    </row>
    <row r="5710">
      <c r="A5710" t="inlineStr">
        <is>
          <t>NL-HaNA_1.01.02_3789_0028-page-54</t>
        </is>
      </c>
      <c r="B5710" t="inlineStr">
        <is>
          <t>NL-HaNA_1.01.02_3789_0028-column-1356-461-912-2884</t>
        </is>
      </c>
      <c r="C5710" t="inlineStr">
        <is>
          <t>continuation</t>
        </is>
      </c>
      <c r="D5710" t="n">
        <v>1414</v>
      </c>
      <c r="E5710" t="n">
        <v>2429</v>
      </c>
      <c r="F5710" t="inlineStr">
        <is>
          <t xml:space="preserve">    663.</t>
        </is>
      </c>
      <c r="G5710">
        <f>HYPERLINK("https://images.diginfra.net/iiif/NL-HaNA_1.01.02/3789/NL-HaNA_1.01.02_3789_0028.jpg/1256,361,1112,3084/full/0/default.jpg", "iiif_url")</f>
        <v/>
      </c>
    </row>
    <row r="5711">
      <c r="A5711" t="inlineStr">
        <is>
          <t>NL-HaNA_1.01.02_3789_0028-page-54</t>
        </is>
      </c>
      <c r="B5711" t="inlineStr">
        <is>
          <t>NL-HaNA_1.01.02_3789_0028-column-1356-461-912-2884</t>
        </is>
      </c>
      <c r="C5711" t="inlineStr">
        <is>
          <t>repeat_lemma</t>
        </is>
      </c>
      <c r="D5711" t="n">
        <v>1542</v>
      </c>
      <c r="E5711" t="n">
        <v>2480</v>
      </c>
      <c r="F5711" t="inlineStr">
        <is>
          <t xml:space="preserve">        wander Duyn klaghten over vervoer</t>
        </is>
      </c>
      <c r="G5711">
        <f>HYPERLINK("https://images.diginfra.net/iiif/NL-HaNA_1.01.02/3789/NL-HaNA_1.01.02_3789_0028.jpg/1256,361,1112,3084/full/0/default.jpg", "iiif_url")</f>
        <v/>
      </c>
    </row>
    <row r="5712">
      <c r="A5712" t="inlineStr">
        <is>
          <t>NL-HaNA_1.01.02_3789_0028-page-54</t>
        </is>
      </c>
      <c r="B5712" t="inlineStr">
        <is>
          <t>NL-HaNA_1.01.02_3789_0028-column-1356-461-912-2884</t>
        </is>
      </c>
      <c r="C5712" t="inlineStr">
        <is>
          <t>continuation</t>
        </is>
      </c>
      <c r="D5712" t="n">
        <v>1407</v>
      </c>
      <c r="E5712" t="n">
        <v>2528</v>
      </c>
      <c r="F5712" t="inlineStr">
        <is>
          <t xml:space="preserve">    ren van Onderofficieren door de Pruysssche,</t>
        </is>
      </c>
      <c r="G5712">
        <f>HYPERLINK("https://images.diginfra.net/iiif/NL-HaNA_1.01.02/3789/NL-HaNA_1.01.02_3789_0028.jpg/1256,361,1112,3084/full/0/default.jpg", "iiif_url")</f>
        <v/>
      </c>
    </row>
    <row r="5713">
      <c r="A5713" t="inlineStr">
        <is>
          <t>NL-HaNA_1.01.02_3789_0028-page-54</t>
        </is>
      </c>
      <c r="B5713" t="inlineStr">
        <is>
          <t>NL-HaNA_1.01.02_3789_0028-column-1356-461-912-2884</t>
        </is>
      </c>
      <c r="C5713" t="inlineStr">
        <is>
          <t>continuation</t>
        </is>
      </c>
      <c r="D5713" t="n">
        <v>1407</v>
      </c>
      <c r="E5713" t="n">
        <v>2577</v>
      </c>
      <c r="F5713" t="inlineStr">
        <is>
          <t xml:space="preserve">    te examineren. 666.</t>
        </is>
      </c>
      <c r="G5713">
        <f>HYPERLINK("https://images.diginfra.net/iiif/NL-HaNA_1.01.02/3789/NL-HaNA_1.01.02_3789_0028.jpg/1256,361,1112,3084/full/0/default.jpg", "iiif_url")</f>
        <v/>
      </c>
    </row>
    <row r="5714">
      <c r="A5714" t="inlineStr">
        <is>
          <t>NL-HaNA_1.01.02_3789_0028-page-54</t>
        </is>
      </c>
      <c r="B5714" t="inlineStr">
        <is>
          <t>NL-HaNA_1.01.02_3789_0028-column-1356-461-912-2884</t>
        </is>
      </c>
      <c r="C5714" t="inlineStr">
        <is>
          <t>repeat_lemma</t>
        </is>
      </c>
      <c r="D5714" t="n">
        <v>1530</v>
      </c>
      <c r="E5714" t="n">
        <v>2623</v>
      </c>
      <c r="F5714" t="inlineStr">
        <is>
          <t xml:space="preserve">        Berghuys notificeerende fhjn aankomst</t>
        </is>
      </c>
      <c r="G5714">
        <f>HYPERLINK("https://images.diginfra.net/iiif/NL-HaNA_1.01.02/3789/NL-HaNA_1.01.02_3789_0028.jpg/1256,361,1112,3084/full/0/default.jpg", "iiif_url")</f>
        <v/>
      </c>
    </row>
    <row r="5715">
      <c r="A5715" t="inlineStr">
        <is>
          <t>NL-HaNA_1.01.02_3789_0028-page-54</t>
        </is>
      </c>
      <c r="B5715" t="inlineStr">
        <is>
          <t>NL-HaNA_1.01.02_3789_0028-column-1356-461-912-2884</t>
        </is>
      </c>
      <c r="C5715" t="inlineStr">
        <is>
          <t>continuation</t>
        </is>
      </c>
      <c r="D5715" t="n">
        <v>1407</v>
      </c>
      <c r="E5715" t="n">
        <v>2669</v>
      </c>
      <c r="F5715" t="inlineStr">
        <is>
          <t xml:space="preserve">    tot Coeverden. 688.</t>
        </is>
      </c>
      <c r="G5715">
        <f>HYPERLINK("https://images.diginfra.net/iiif/NL-HaNA_1.01.02/3789/NL-HaNA_1.01.02_3789_0028.jpg/1256,361,1112,3084/full/0/default.jpg", "iiif_url")</f>
        <v/>
      </c>
    </row>
    <row r="5716">
      <c r="A5716" t="inlineStr">
        <is>
          <t>NL-HaNA_1.01.02_3789_0028-page-54</t>
        </is>
      </c>
      <c r="B5716" t="inlineStr">
        <is>
          <t>NL-HaNA_1.01.02_3789_0028-column-1356-461-912-2884</t>
        </is>
      </c>
      <c r="C5716" t="inlineStr">
        <is>
          <t>continuation</t>
        </is>
      </c>
      <c r="D5716" t="n">
        <v>1530</v>
      </c>
      <c r="E5716" t="n">
        <v>2720</v>
      </c>
      <c r="F5716" t="inlineStr">
        <is>
          <t xml:space="preserve">    Crommelin gepermitteert bet Comman-</t>
        </is>
      </c>
      <c r="G5716">
        <f>HYPERLINK("https://images.diginfra.net/iiif/NL-HaNA_1.01.02/3789/NL-HaNA_1.01.02_3789_0028.jpg/1256,361,1112,3084/full/0/default.jpg", "iiif_url")</f>
        <v/>
      </c>
    </row>
    <row r="5717">
      <c r="A5717" t="inlineStr">
        <is>
          <t>NL-HaNA_1.01.02_3789_0028-page-54</t>
        </is>
      </c>
      <c r="B5717" t="inlineStr">
        <is>
          <t>NL-HaNA_1.01.02_3789_0028-column-1356-461-912-2884</t>
        </is>
      </c>
      <c r="C5717" t="inlineStr">
        <is>
          <t>continuation</t>
        </is>
      </c>
      <c r="D5717" t="n">
        <v>1405</v>
      </c>
      <c r="E5717" t="n">
        <v>2759</v>
      </c>
      <c r="F5717" t="inlineStr">
        <is>
          <t xml:space="preserve">    do van Eergen op Zoom by fin vertreck</t>
        </is>
      </c>
      <c r="G5717">
        <f>HYPERLINK("https://images.diginfra.net/iiif/NL-HaNA_1.01.02/3789/NL-HaNA_1.01.02_3789_0028.jpg/1256,361,1112,3084/full/0/default.jpg", "iiif_url")</f>
        <v/>
      </c>
    </row>
    <row r="5718">
      <c r="A5718" t="inlineStr">
        <is>
          <t>NL-HaNA_1.01.02_3789_0028-page-54</t>
        </is>
      </c>
      <c r="B5718" t="inlineStr">
        <is>
          <t>NL-HaNA_1.01.02_3789_0028-column-1356-461-912-2884</t>
        </is>
      </c>
      <c r="C5718" t="inlineStr">
        <is>
          <t>continuation</t>
        </is>
      </c>
      <c r="D5718" t="n">
        <v>1405</v>
      </c>
      <c r="E5718" t="n">
        <v>2822</v>
      </c>
      <c r="F5718" t="inlineStr">
        <is>
          <t xml:space="preserve">    over te geven aan den Lieutenant Collonel</t>
        </is>
      </c>
      <c r="G5718">
        <f>HYPERLINK("https://images.diginfra.net/iiif/NL-HaNA_1.01.02/3789/NL-HaNA_1.01.02_3789_0028.jpg/1256,361,1112,3084/full/0/default.jpg", "iiif_url")</f>
        <v/>
      </c>
    </row>
    <row r="5719">
      <c r="A5719" t="inlineStr">
        <is>
          <t>NL-HaNA_1.01.02_3789_0028-page-54</t>
        </is>
      </c>
      <c r="B5719" t="inlineStr">
        <is>
          <t>NL-HaNA_1.01.02_3789_0028-column-1356-461-912-2884</t>
        </is>
      </c>
      <c r="C5719" t="inlineStr">
        <is>
          <t>continuation</t>
        </is>
      </c>
      <c r="D5719" t="n">
        <v>1407</v>
      </c>
      <c r="E5719" t="n">
        <v>2862</v>
      </c>
      <c r="F5719" t="inlineStr">
        <is>
          <t xml:space="preserve">    Lely. 671.</t>
        </is>
      </c>
      <c r="G5719">
        <f>HYPERLINK("https://images.diginfra.net/iiif/NL-HaNA_1.01.02/3789/NL-HaNA_1.01.02_3789_0028.jpg/1256,361,1112,3084/full/0/default.jpg", "iiif_url")</f>
        <v/>
      </c>
    </row>
    <row r="5720">
      <c r="A5720" t="inlineStr">
        <is>
          <t>NL-HaNA_1.01.02_3789_0028-page-54</t>
        </is>
      </c>
      <c r="B5720" t="inlineStr">
        <is>
          <t>NL-HaNA_1.01.02_3789_0028-column-1356-461-912-2884</t>
        </is>
      </c>
      <c r="C5720" t="inlineStr">
        <is>
          <t>repeat_lemma</t>
        </is>
      </c>
      <c r="D5720" t="n">
        <v>1537</v>
      </c>
      <c r="E5720" t="n">
        <v>2911</v>
      </c>
      <c r="F5720" t="inlineStr">
        <is>
          <t xml:space="preserve">        Hompesch om ontstaaginge van twee</t>
        </is>
      </c>
      <c r="G5720">
        <f>HYPERLINK("https://images.diginfra.net/iiif/NL-HaNA_1.01.02/3789/NL-HaNA_1.01.02_3789_0028.jpg/1256,361,1112,3084/full/0/default.jpg", "iiif_url")</f>
        <v/>
      </c>
    </row>
    <row r="5721">
      <c r="A5721" t="inlineStr">
        <is>
          <t>NL-HaNA_1.01.02_3789_0028-page-54</t>
        </is>
      </c>
      <c r="B5721" t="inlineStr">
        <is>
          <t>NL-HaNA_1.01.02_3789_0028-column-1356-461-912-2884</t>
        </is>
      </c>
      <c r="C5721" t="inlineStr">
        <is>
          <t>continuation</t>
        </is>
      </c>
      <c r="D5721" t="n">
        <v>1400</v>
      </c>
      <c r="E5721" t="n">
        <v>2957</v>
      </c>
      <c r="F5721" t="inlineStr">
        <is>
          <t xml:space="preserve">    aangebouden Nuyters, den Heer van Ginc-</t>
        </is>
      </c>
      <c r="G5721">
        <f>HYPERLINK("https://images.diginfra.net/iiif/NL-HaNA_1.01.02/3789/NL-HaNA_1.01.02_3789_0028.jpg/1256,361,1112,3084/full/0/default.jpg", "iiif_url")</f>
        <v/>
      </c>
    </row>
    <row r="5722">
      <c r="A5722" t="inlineStr">
        <is>
          <t>NL-HaNA_1.01.02_3789_0028-page-54</t>
        </is>
      </c>
      <c r="B5722" t="inlineStr">
        <is>
          <t>NL-HaNA_1.01.02_3789_0028-column-1356-461-912-2884</t>
        </is>
      </c>
      <c r="C5722" t="inlineStr">
        <is>
          <t>continuation</t>
        </is>
      </c>
      <c r="D5722" t="n">
        <v>1400</v>
      </c>
      <c r="E5722" t="n">
        <v>3005</v>
      </c>
      <c r="F5722" t="inlineStr">
        <is>
          <t xml:space="preserve">    kel dien aangaande devoiren te doen. 671.</t>
        </is>
      </c>
      <c r="G5722">
        <f>HYPERLINK("https://images.diginfra.net/iiif/NL-HaNA_1.01.02/3789/NL-HaNA_1.01.02_3789_0028.jpg/1256,361,1112,3084/full/0/default.jpg", "iiif_url")</f>
        <v/>
      </c>
    </row>
    <row r="5723">
      <c r="A5723" t="inlineStr">
        <is>
          <t>NL-HaNA_1.01.02_3789_0028-page-54</t>
        </is>
      </c>
      <c r="B5723" t="inlineStr">
        <is>
          <t>NL-HaNA_1.01.02_3789_0028-column-1356-461-912-2884</t>
        </is>
      </c>
      <c r="C5723" t="inlineStr">
        <is>
          <t>repeat_lemma</t>
        </is>
      </c>
      <c r="D5723" t="n">
        <v>1521</v>
      </c>
      <c r="E5723" t="n">
        <v>3054</v>
      </c>
      <c r="F5723" t="inlineStr">
        <is>
          <t xml:space="preserve">        de Sintamant klaghien over de Magi-</t>
        </is>
      </c>
      <c r="G5723">
        <f>HYPERLINK("https://images.diginfra.net/iiif/NL-HaNA_1.01.02/3789/NL-HaNA_1.01.02_3789_0028.jpg/1256,361,1112,3084/full/0/default.jpg", "iiif_url")</f>
        <v/>
      </c>
    </row>
    <row r="5724">
      <c r="A5724" t="inlineStr">
        <is>
          <t>NL-HaNA_1.01.02_3789_0028-page-54</t>
        </is>
      </c>
      <c r="B5724" t="inlineStr">
        <is>
          <t>NL-HaNA_1.01.02_3789_0028-column-1356-461-912-2884</t>
        </is>
      </c>
      <c r="C5724" t="inlineStr">
        <is>
          <t>continuation</t>
        </is>
      </c>
      <c r="D5724" t="n">
        <v>1393</v>
      </c>
      <c r="E5724" t="n">
        <v>3101</v>
      </c>
      <c r="F5724" t="inlineStr">
        <is>
          <t xml:space="preserve">    sraat van Sas van Gent, wegens het niet</t>
        </is>
      </c>
      <c r="G5724">
        <f>HYPERLINK("https://images.diginfra.net/iiif/NL-HaNA_1.01.02/3789/NL-HaNA_1.01.02_3789_0028.jpg/1256,361,1112,3084/full/0/default.jpg", "iiif_url")</f>
        <v/>
      </c>
    </row>
    <row r="5725">
      <c r="A5725" t="inlineStr">
        <is>
          <t>NL-HaNA_1.01.02_3789_0028-page-54</t>
        </is>
      </c>
      <c r="B5725" t="inlineStr">
        <is>
          <t>NL-HaNA_1.01.02_3789_0028-column-1356-461-912-2884</t>
        </is>
      </c>
      <c r="C5725" t="inlineStr">
        <is>
          <t>continuation</t>
        </is>
      </c>
      <c r="D5725" t="n">
        <v>1398</v>
      </c>
      <c r="E5725" t="n">
        <v>3149</v>
      </c>
      <c r="F5725" t="inlineStr">
        <is>
          <t xml:space="preserve">    aansteecken van Lantaarnen langhs de Kaay,</t>
        </is>
      </c>
      <c r="G5725">
        <f>HYPERLINK("https://images.diginfra.net/iiif/NL-HaNA_1.01.02/3789/NL-HaNA_1.01.02_3789_0028.jpg/1256,361,1112,3084/full/0/default.jpg", "iiif_url")</f>
        <v/>
      </c>
    </row>
    <row r="5726">
      <c r="A5726" t="inlineStr">
        <is>
          <t>NL-HaNA_1.01.02_3789_0028-page-54</t>
        </is>
      </c>
      <c r="B5726" t="inlineStr">
        <is>
          <t>NL-HaNA_1.01.02_3789_0028-column-1356-461-912-2884</t>
        </is>
      </c>
      <c r="C5726" t="inlineStr">
        <is>
          <t>continuation</t>
        </is>
      </c>
      <c r="D5726" t="n">
        <v>1396</v>
      </c>
      <c r="E5726" t="n">
        <v>3199</v>
      </c>
      <c r="F5726" t="inlineStr">
        <is>
          <t xml:space="preserve">    en ongelucken daar uyt voortgekomen, de Re-</t>
        </is>
      </c>
      <c r="G5726">
        <f>HYPERLINK("https://images.diginfra.net/iiif/NL-HaNA_1.01.02/3789/NL-HaNA_1.01.02_3789_0028.jpg/1256,361,1112,3084/full/0/default.jpg", "iiif_url")</f>
        <v/>
      </c>
    </row>
    <row r="5727">
      <c r="A5727" t="inlineStr">
        <is>
          <t>NL-HaNA_1.01.02_3789_0028-page-54</t>
        </is>
      </c>
      <c r="B5727" t="inlineStr">
        <is>
          <t>NL-HaNA_1.01.02_3789_0028-column-1356-461-912-2884</t>
        </is>
      </c>
      <c r="C5727" t="inlineStr">
        <is>
          <t>continuation</t>
        </is>
      </c>
      <c r="D5727" t="n">
        <v>1393</v>
      </c>
      <c r="E5727" t="n">
        <v>3249</v>
      </c>
      <c r="F5727" t="inlineStr">
        <is>
          <t xml:space="preserve">    troacta na te fien. 675.</t>
        </is>
      </c>
      <c r="G5727">
        <f>HYPERLINK("https://images.diginfra.net/iiif/NL-HaNA_1.01.02/3789/NL-HaNA_1.01.02_3789_0028.jpg/1256,361,1112,3084/full/0/default.jpg", "iiif_url")</f>
        <v/>
      </c>
    </row>
    <row r="5728">
      <c r="A5728" t="inlineStr">
        <is>
          <t>NL-HaNA_1.01.02_3789_0028-page-54</t>
        </is>
      </c>
      <c r="B5728" t="inlineStr">
        <is>
          <t>NL-HaNA_1.01.02_3789_0028-column-1356-461-912-2884</t>
        </is>
      </c>
      <c r="C5728" t="inlineStr">
        <is>
          <t>repeat_lemma</t>
        </is>
      </c>
      <c r="D5728" t="n">
        <v>1509</v>
      </c>
      <c r="E5728" t="n">
        <v>3295</v>
      </c>
      <c r="F5728" t="inlineStr">
        <is>
          <t xml:space="preserve">        van Haarsolte tot Trst vier maanden</t>
        </is>
      </c>
      <c r="G5728">
        <f>HYPERLINK("https://images.diginfra.net/iiif/NL-HaNA_1.01.02/3789/NL-HaNA_1.01.02_3789_0028.jpg/1256,361,1112,3084/full/0/default.jpg", "iiif_url")</f>
        <v/>
      </c>
    </row>
    <row r="5732">
      <c r="A5732" t="inlineStr">
        <is>
          <t>NL-HaNA_1.01.02_3789_0028-page-55</t>
        </is>
      </c>
      <c r="B5732" t="inlineStr">
        <is>
          <t>NL-HaNA_1.01.02_3789_0028-column-2525-501-896-2919</t>
        </is>
      </c>
      <c r="C5732" t="inlineStr">
        <is>
          <t>continuation</t>
        </is>
      </c>
      <c r="D5732" t="n">
        <v>2595</v>
      </c>
      <c r="E5732" t="n">
        <v>496</v>
      </c>
      <c r="F5732" t="inlineStr">
        <is>
          <t xml:space="preserve">    verlof, en Commando in handen van den</t>
        </is>
      </c>
      <c r="G5732">
        <f>HYPERLINK("https://images.diginfra.net/iiif/NL-HaNA_1.01.02/3789/NL-HaNA_1.01.02_3789_0028.jpg/2425,401,1096,3119/full/0/default.jpg", "iiif_url")</f>
        <v/>
      </c>
    </row>
    <row r="5733">
      <c r="A5733" t="inlineStr">
        <is>
          <t>NL-HaNA_1.01.02_3789_0028-page-55</t>
        </is>
      </c>
      <c r="B5733" t="inlineStr">
        <is>
          <t>NL-HaNA_1.01.02_3789_0028-column-2525-501-896-2919</t>
        </is>
      </c>
      <c r="C5733" t="inlineStr">
        <is>
          <t>continuation</t>
        </is>
      </c>
      <c r="D5733" t="n">
        <v>2592</v>
      </c>
      <c r="E5733" t="n">
        <v>548</v>
      </c>
      <c r="F5733" t="inlineStr">
        <is>
          <t xml:space="preserve">    Lieutenant Collonel Reede van Outshoorn.</t>
        </is>
      </c>
      <c r="G5733">
        <f>HYPERLINK("https://images.diginfra.net/iiif/NL-HaNA_1.01.02/3789/NL-HaNA_1.01.02_3789_0028.jpg/2425,401,1096,3119/full/0/default.jpg", "iiif_url")</f>
        <v/>
      </c>
    </row>
    <row r="5734">
      <c r="A5734" t="inlineStr">
        <is>
          <t>NL-HaNA_1.01.02_3789_0028-page-55</t>
        </is>
      </c>
      <c r="B5734" t="inlineStr">
        <is>
          <t>NL-HaNA_1.01.02_3789_0028-column-2525-501-896-2919</t>
        </is>
      </c>
      <c r="C5734" t="inlineStr">
        <is>
          <t>continuation</t>
        </is>
      </c>
      <c r="D5734" t="n">
        <v>2586</v>
      </c>
      <c r="E5734" t="n">
        <v>603</v>
      </c>
      <c r="F5734" t="inlineStr">
        <is>
          <t xml:space="preserve">    675.</t>
        </is>
      </c>
      <c r="G5734">
        <f>HYPERLINK("https://images.diginfra.net/iiif/NL-HaNA_1.01.02/3789/NL-HaNA_1.01.02_3789_0028.jpg/2425,401,1096,3119/full/0/default.jpg", "iiif_url")</f>
        <v/>
      </c>
    </row>
    <row r="5735">
      <c r="A5735" t="inlineStr">
        <is>
          <t>NL-HaNA_1.01.02_3789_0028-page-55</t>
        </is>
      </c>
      <c r="B5735" t="inlineStr">
        <is>
          <t>NL-HaNA_1.01.02_3789_0028-column-2525-501-896-2919</t>
        </is>
      </c>
      <c r="C5735" t="inlineStr">
        <is>
          <t>lemma</t>
        </is>
      </c>
      <c r="D5735" t="n">
        <v>2542</v>
      </c>
      <c r="E5735" t="n">
        <v>643</v>
      </c>
      <c r="F5735" t="inlineStr">
        <is>
          <t>Minet, Sententie in de saack tegens de West-</t>
        </is>
      </c>
      <c r="G5735">
        <f>HYPERLINK("https://images.diginfra.net/iiif/NL-HaNA_1.01.02/3789/NL-HaNA_1.01.02_3789_0028.jpg/2425,401,1096,3119/full/0/default.jpg", "iiif_url")</f>
        <v/>
      </c>
    </row>
    <row r="5736">
      <c r="A5736" t="inlineStr">
        <is>
          <t>NL-HaNA_1.01.02_3789_0028-page-55</t>
        </is>
      </c>
      <c r="B5736" t="inlineStr">
        <is>
          <t>NL-HaNA_1.01.02_3789_0028-column-2525-501-896-2919</t>
        </is>
      </c>
      <c r="C5736" t="inlineStr">
        <is>
          <t>continuation</t>
        </is>
      </c>
      <c r="D5736" t="n">
        <v>2583</v>
      </c>
      <c r="E5736" t="n">
        <v>695</v>
      </c>
      <c r="F5736" t="inlineStr">
        <is>
          <t xml:space="preserve">    indische Compagnie. 502.</t>
        </is>
      </c>
      <c r="G5736">
        <f>HYPERLINK("https://images.diginfra.net/iiif/NL-HaNA_1.01.02/3789/NL-HaNA_1.01.02_3789_0028.jpg/2425,401,1096,3119/full/0/default.jpg", "iiif_url")</f>
        <v/>
      </c>
    </row>
    <row r="5737">
      <c r="A5737" t="inlineStr">
        <is>
          <t>NL-HaNA_1.01.02_3789_0028-page-55</t>
        </is>
      </c>
      <c r="B5737" t="inlineStr">
        <is>
          <t>NL-HaNA_1.01.02_3789_0028-column-2525-501-896-2919</t>
        </is>
      </c>
      <c r="C5737" t="inlineStr">
        <is>
          <t>lemma</t>
        </is>
      </c>
      <c r="D5737" t="n">
        <v>2537</v>
      </c>
      <c r="E5737" t="n">
        <v>742</v>
      </c>
      <c r="F5737" t="inlineStr">
        <is>
          <t>Ministers noch haar Secretarissen, &amp;c. te cor-</t>
        </is>
      </c>
      <c r="G5737">
        <f>HYPERLINK("https://images.diginfra.net/iiif/NL-HaNA_1.01.02/3789/NL-HaNA_1.01.02_3789_0028.jpg/2425,401,1096,3119/full/0/default.jpg", "iiif_url")</f>
        <v/>
      </c>
    </row>
    <row r="5738">
      <c r="A5738" t="inlineStr">
        <is>
          <t>NL-HaNA_1.01.02_3789_0028-page-55</t>
        </is>
      </c>
      <c r="B5738" t="inlineStr">
        <is>
          <t>NL-HaNA_1.01.02_3789_0028-column-2525-501-896-2919</t>
        </is>
      </c>
      <c r="C5738" t="inlineStr">
        <is>
          <t>continuation</t>
        </is>
      </c>
      <c r="D5738" t="n">
        <v>2579</v>
      </c>
      <c r="E5738" t="n">
        <v>790</v>
      </c>
      <c r="F5738" t="inlineStr">
        <is>
          <t xml:space="preserve">    respondeeren met Courantiers of Nituws-</t>
        </is>
      </c>
      <c r="G5738">
        <f>HYPERLINK("https://images.diginfra.net/iiif/NL-HaNA_1.01.02/3789/NL-HaNA_1.01.02_3789_0028.jpg/2425,401,1096,3119/full/0/default.jpg", "iiif_url")</f>
        <v/>
      </c>
    </row>
    <row r="5739">
      <c r="A5739" t="inlineStr">
        <is>
          <t>NL-HaNA_1.01.02_3789_0028-page-55</t>
        </is>
      </c>
      <c r="B5739" t="inlineStr">
        <is>
          <t>NL-HaNA_1.01.02_3789_0028-column-2525-501-896-2919</t>
        </is>
      </c>
      <c r="C5739" t="inlineStr">
        <is>
          <t>continuation</t>
        </is>
      </c>
      <c r="D5739" t="n">
        <v>2579</v>
      </c>
      <c r="E5739" t="n">
        <v>840</v>
      </c>
      <c r="F5739" t="inlineStr">
        <is>
          <t xml:space="preserve">    schryvers. 113.</t>
        </is>
      </c>
      <c r="G5739">
        <f>HYPERLINK("https://images.diginfra.net/iiif/NL-HaNA_1.01.02/3789/NL-HaNA_1.01.02_3789_0028.jpg/2425,401,1096,3119/full/0/default.jpg", "iiif_url")</f>
        <v/>
      </c>
    </row>
    <row r="5740">
      <c r="A5740" t="inlineStr">
        <is>
          <t>NL-HaNA_1.01.02_3789_0028-page-55</t>
        </is>
      </c>
      <c r="B5740" t="inlineStr">
        <is>
          <t>NL-HaNA_1.01.02_3789_0028-column-2525-501-896-2919</t>
        </is>
      </c>
      <c r="C5740" t="inlineStr">
        <is>
          <t>lemma</t>
        </is>
      </c>
      <c r="D5740" t="n">
        <v>2539</v>
      </c>
      <c r="E5740" t="n">
        <v>885</v>
      </c>
      <c r="F5740" t="inlineStr">
        <is>
          <t>Moerkercken, Regenten van Haren, Berc-</t>
        </is>
      </c>
      <c r="G5740">
        <f>HYPERLINK("https://images.diginfra.net/iiif/NL-HaNA_1.01.02/3789/NL-HaNA_1.01.02_3789_0028.jpg/2425,401,1096,3119/full/0/default.jpg", "iiif_url")</f>
        <v/>
      </c>
    </row>
    <row r="5741">
      <c r="A5741" t="inlineStr">
        <is>
          <t>NL-HaNA_1.01.02_3789_0028-page-55</t>
        </is>
      </c>
      <c r="B5741" t="inlineStr">
        <is>
          <t>NL-HaNA_1.01.02_3789_0028-column-2525-501-896-2919</t>
        </is>
      </c>
      <c r="C5741" t="inlineStr">
        <is>
          <t>continuation</t>
        </is>
      </c>
      <c r="D5741" t="n">
        <v>2576</v>
      </c>
      <c r="E5741" t="n">
        <v>934</v>
      </c>
      <c r="F5741" t="inlineStr">
        <is>
          <t xml:space="preserve">    tel, Enschot en Huyclom gelast fin de-</t>
        </is>
      </c>
      <c r="G5741">
        <f>HYPERLINK("https://images.diginfra.net/iiif/NL-HaNA_1.01.02/3789/NL-HaNA_1.01.02_3789_0028.jpg/2425,401,1096,3119/full/0/default.jpg", "iiif_url")</f>
        <v/>
      </c>
    </row>
    <row r="5742">
      <c r="A5742" t="inlineStr">
        <is>
          <t>NL-HaNA_1.01.02_3789_0028-page-55</t>
        </is>
      </c>
      <c r="B5742" t="inlineStr">
        <is>
          <t>NL-HaNA_1.01.02_3789_0028-column-2525-501-896-2919</t>
        </is>
      </c>
      <c r="C5742" t="inlineStr">
        <is>
          <t>continuation</t>
        </is>
      </c>
      <c r="D5742" t="n">
        <v>2576</v>
      </c>
      <c r="E5742" t="n">
        <v>980</v>
      </c>
      <c r="F5742" t="inlineStr">
        <is>
          <t xml:space="preserve">    claratie te voldoen of te dienen van dimi-</t>
        </is>
      </c>
      <c r="G5742">
        <f>HYPERLINK("https://images.diginfra.net/iiif/NL-HaNA_1.01.02/3789/NL-HaNA_1.01.02_3789_0028.jpg/2425,401,1096,3119/full/0/default.jpg", "iiif_url")</f>
        <v/>
      </c>
    </row>
    <row r="5743">
      <c r="A5743" t="inlineStr">
        <is>
          <t>NL-HaNA_1.01.02_3789_0028-page-55</t>
        </is>
      </c>
      <c r="B5743" t="inlineStr">
        <is>
          <t>NL-HaNA_1.01.02_3789_0028-column-2525-501-896-2919</t>
        </is>
      </c>
      <c r="C5743" t="inlineStr">
        <is>
          <t>continuation</t>
        </is>
      </c>
      <c r="D5743" t="n">
        <v>2576</v>
      </c>
      <c r="E5743" t="n">
        <v>1033</v>
      </c>
      <c r="F5743" t="inlineStr">
        <is>
          <t xml:space="preserve">    nutie. 115.</t>
        </is>
      </c>
      <c r="G5743">
        <f>HYPERLINK("https://images.diginfra.net/iiif/NL-HaNA_1.01.02/3789/NL-HaNA_1.01.02_3789_0028.jpg/2425,401,1096,3119/full/0/default.jpg", "iiif_url")</f>
        <v/>
      </c>
    </row>
    <row r="5744">
      <c r="A5744" t="inlineStr">
        <is>
          <t>NL-HaNA_1.01.02_3789_0028-page-55</t>
        </is>
      </c>
      <c r="B5744" t="inlineStr">
        <is>
          <t>NL-HaNA_1.01.02_3789_0028-column-2525-501-896-2919</t>
        </is>
      </c>
      <c r="C5744" t="inlineStr">
        <is>
          <t>repeat_lemma</t>
        </is>
      </c>
      <c r="D5744" t="n">
        <v>2694</v>
      </c>
      <c r="E5744" t="n">
        <v>1079</v>
      </c>
      <c r="F5744" t="inlineStr">
        <is>
          <t xml:space="preserve">        beright, en Regenten van de betaa-</t>
        </is>
      </c>
      <c r="G5744">
        <f>HYPERLINK("https://images.diginfra.net/iiif/NL-HaNA_1.01.02/3789/NL-HaNA_1.01.02_3789_0028.jpg/2425,401,1096,3119/full/0/default.jpg", "iiif_url")</f>
        <v/>
      </c>
    </row>
    <row r="5745">
      <c r="A5745" t="inlineStr">
        <is>
          <t>NL-HaNA_1.01.02_3789_0028-page-55</t>
        </is>
      </c>
      <c r="B5745" t="inlineStr">
        <is>
          <t>NL-HaNA_1.01.02_3789_0028-column-2525-501-896-2919</t>
        </is>
      </c>
      <c r="C5745" t="inlineStr">
        <is>
          <t>continuation</t>
        </is>
      </c>
      <c r="D5745" t="n">
        <v>2572</v>
      </c>
      <c r="E5745" t="n">
        <v>1127</v>
      </c>
      <c r="F5745" t="inlineStr">
        <is>
          <t xml:space="preserve">    linge ontslaagen, doch de selve gelaaten rot</t>
        </is>
      </c>
      <c r="G5745">
        <f>HYPERLINK("https://images.diginfra.net/iiif/NL-HaNA_1.01.02/3789/NL-HaNA_1.01.02_3789_0028.jpg/2425,401,1096,3119/full/0/default.jpg", "iiif_url")</f>
        <v/>
      </c>
    </row>
    <row r="5746">
      <c r="A5746" t="inlineStr">
        <is>
          <t>NL-HaNA_1.01.02_3789_0028-page-55</t>
        </is>
      </c>
      <c r="B5746" t="inlineStr">
        <is>
          <t>NL-HaNA_1.01.02_3789_0028-column-2525-501-896-2919</t>
        </is>
      </c>
      <c r="C5746" t="inlineStr">
        <is>
          <t>continuation</t>
        </is>
      </c>
      <c r="D5746" t="n">
        <v>2572</v>
      </c>
      <c r="E5746" t="n">
        <v>1170</v>
      </c>
      <c r="F5746" t="inlineStr">
        <is>
          <t xml:space="preserve">    luste van de Secretarissen Fenema en Seg-</t>
        </is>
      </c>
      <c r="G5746">
        <f>HYPERLINK("https://images.diginfra.net/iiif/NL-HaNA_1.01.02/3789/NL-HaNA_1.01.02_3789_0028.jpg/2425,401,1096,3119/full/0/default.jpg", "iiif_url")</f>
        <v/>
      </c>
    </row>
    <row r="5747">
      <c r="A5747" t="inlineStr">
        <is>
          <t>NL-HaNA_1.01.02_3789_0028-page-55</t>
        </is>
      </c>
      <c r="B5747" t="inlineStr">
        <is>
          <t>NL-HaNA_1.01.02_3789_0028-column-2525-501-896-2919</t>
        </is>
      </c>
      <c r="C5747" t="inlineStr">
        <is>
          <t>continuation</t>
        </is>
      </c>
      <c r="D5747" t="n">
        <v>2572</v>
      </c>
      <c r="E5747" t="n">
        <v>1223</v>
      </c>
      <c r="F5747" t="inlineStr">
        <is>
          <t xml:space="preserve">    broeck. 140.</t>
        </is>
      </c>
      <c r="G5747">
        <f>HYPERLINK("https://images.diginfra.net/iiif/NL-HaNA_1.01.02/3789/NL-HaNA_1.01.02_3789_0028.jpg/2425,401,1096,3119/full/0/default.jpg", "iiif_url")</f>
        <v/>
      </c>
    </row>
    <row r="5748">
      <c r="A5748" t="inlineStr">
        <is>
          <t>NL-HaNA_1.01.02_3789_0028-page-55</t>
        </is>
      </c>
      <c r="B5748" t="inlineStr">
        <is>
          <t>NL-HaNA_1.01.02_3789_0028-column-2525-501-896-2919</t>
        </is>
      </c>
      <c r="C5748" t="inlineStr">
        <is>
          <t>repeat_lemma</t>
        </is>
      </c>
      <c r="D5748" t="n">
        <v>2690</v>
      </c>
      <c r="E5748" t="n">
        <v>1268</v>
      </c>
      <c r="F5748" t="inlineStr">
        <is>
          <t xml:space="preserve">        nader versoeck dien aangaande , afge-</t>
        </is>
      </c>
      <c r="G5748">
        <f>HYPERLINK("https://images.diginfra.net/iiif/NL-HaNA_1.01.02/3789/NL-HaNA_1.01.02_3789_0028.jpg/2425,401,1096,3119/full/0/default.jpg", "iiif_url")</f>
        <v/>
      </c>
    </row>
    <row r="5749">
      <c r="A5749" t="inlineStr">
        <is>
          <t>NL-HaNA_1.01.02_3789_0028-page-55</t>
        </is>
      </c>
      <c r="B5749" t="inlineStr">
        <is>
          <t>NL-HaNA_1.01.02_3789_0028-column-2525-501-896-2919</t>
        </is>
      </c>
      <c r="C5749" t="inlineStr">
        <is>
          <t>continuation</t>
        </is>
      </c>
      <c r="D5749" t="n">
        <v>2572</v>
      </c>
      <c r="E5749" t="n">
        <v>1316</v>
      </c>
      <c r="F5749" t="inlineStr">
        <is>
          <t xml:space="preserve">    weesen. 149.</t>
        </is>
      </c>
      <c r="G5749">
        <f>HYPERLINK("https://images.diginfra.net/iiif/NL-HaNA_1.01.02/3789/NL-HaNA_1.01.02_3789_0028.jpg/2425,401,1096,3119/full/0/default.jpg", "iiif_url")</f>
        <v/>
      </c>
    </row>
    <row r="5750">
      <c r="A5750" t="inlineStr">
        <is>
          <t>NL-HaNA_1.01.02_3789_0028-page-55</t>
        </is>
      </c>
      <c r="B5750" t="inlineStr">
        <is>
          <t>NL-HaNA_1.01.02_3789_0028-column-2525-501-896-2919</t>
        </is>
      </c>
      <c r="C5750" t="inlineStr">
        <is>
          <t>repeat_lemma</t>
        </is>
      </c>
      <c r="D5750" t="n">
        <v>2690</v>
      </c>
      <c r="E5750" t="n">
        <v>1363</v>
      </c>
      <c r="F5750" t="inlineStr">
        <is>
          <t xml:space="preserve">        Regenten van Alem te berigbten op</t>
        </is>
      </c>
      <c r="G5750">
        <f>HYPERLINK("https://images.diginfra.net/iiif/NL-HaNA_1.01.02/3789/NL-HaNA_1.01.02_3789_0028.jpg/2425,401,1096,3119/full/0/default.jpg", "iiif_url")</f>
        <v/>
      </c>
    </row>
    <row r="5751">
      <c r="A5751" t="inlineStr">
        <is>
          <t>NL-HaNA_1.01.02_3789_0028-page-55</t>
        </is>
      </c>
      <c r="B5751" t="inlineStr">
        <is>
          <t>NL-HaNA_1.01.02_3789_0028-column-2525-501-896-2919</t>
        </is>
      </c>
      <c r="C5751" t="inlineStr">
        <is>
          <t>continuation</t>
        </is>
      </c>
      <c r="D5751" t="n">
        <v>2565</v>
      </c>
      <c r="E5751" t="n">
        <v>1413</v>
      </c>
      <c r="F5751" t="inlineStr">
        <is>
          <t xml:space="preserve">    fijn versoeck om voldoeninge van seecker</t>
        </is>
      </c>
      <c r="G5751">
        <f>HYPERLINK("https://images.diginfra.net/iiif/NL-HaNA_1.01.02/3789/NL-HaNA_1.01.02_3789_0028.jpg/2425,401,1096,3119/full/0/default.jpg", "iiif_url")</f>
        <v/>
      </c>
    </row>
    <row r="5752">
      <c r="A5752" t="inlineStr">
        <is>
          <t>NL-HaNA_1.01.02_3789_0028-page-55</t>
        </is>
      </c>
      <c r="B5752" t="inlineStr">
        <is>
          <t>NL-HaNA_1.01.02_3789_0028-column-2525-501-896-2919</t>
        </is>
      </c>
      <c r="C5752" t="inlineStr">
        <is>
          <t>continuation</t>
        </is>
      </c>
      <c r="D5752" t="n">
        <v>2565</v>
      </c>
      <c r="E5752" t="n">
        <v>1460</v>
      </c>
      <c r="F5752" t="inlineStr">
        <is>
          <t xml:space="preserve">    tanaat. '596.</t>
        </is>
      </c>
      <c r="G5752">
        <f>HYPERLINK("https://images.diginfra.net/iiif/NL-HaNA_1.01.02/3789/NL-HaNA_1.01.02_3789_0028.jpg/2425,401,1096,3119/full/0/default.jpg", "iiif_url")</f>
        <v/>
      </c>
    </row>
    <row r="5753">
      <c r="A5753" t="inlineStr">
        <is>
          <t>NL-HaNA_1.01.02_3789_0028-page-55</t>
        </is>
      </c>
      <c r="B5753" t="inlineStr">
        <is>
          <t>NL-HaNA_1.01.02_3789_0028-column-2525-501-896-2919</t>
        </is>
      </c>
      <c r="C5753" t="inlineStr">
        <is>
          <t>lemma</t>
        </is>
      </c>
      <c r="D5753" t="n">
        <v>2521</v>
      </c>
      <c r="E5753" t="n">
        <v>1506</v>
      </c>
      <c r="F5753" t="inlineStr">
        <is>
          <t>Mogge weegens Zeelandt ter Generaliteyt ge-</t>
        </is>
      </c>
      <c r="G5753">
        <f>HYPERLINK("https://images.diginfra.net/iiif/NL-HaNA_1.01.02/3789/NL-HaNA_1.01.02_3789_0028.jpg/2425,401,1096,3119/full/0/default.jpg", "iiif_url")</f>
        <v/>
      </c>
    </row>
    <row r="5754">
      <c r="A5754" t="inlineStr">
        <is>
          <t>NL-HaNA_1.01.02_3789_0028-page-55</t>
        </is>
      </c>
      <c r="B5754" t="inlineStr">
        <is>
          <t>NL-HaNA_1.01.02_3789_0028-column-2525-501-896-2919</t>
        </is>
      </c>
      <c r="C5754" t="inlineStr">
        <is>
          <t>continuation</t>
        </is>
      </c>
      <c r="D5754" t="n">
        <v>2567</v>
      </c>
      <c r="E5754" t="n">
        <v>1555</v>
      </c>
      <c r="F5754" t="inlineStr">
        <is>
          <t xml:space="preserve">    committeert. 225.</t>
        </is>
      </c>
      <c r="G5754">
        <f>HYPERLINK("https://images.diginfra.net/iiif/NL-HaNA_1.01.02/3789/NL-HaNA_1.01.02_3789_0028.jpg/2425,401,1096,3119/full/0/default.jpg", "iiif_url")</f>
        <v/>
      </c>
    </row>
    <row r="5755">
      <c r="A5755" t="inlineStr">
        <is>
          <t>NL-HaNA_1.01.02_3789_0028-page-55</t>
        </is>
      </c>
      <c r="B5755" t="inlineStr">
        <is>
          <t>NL-HaNA_1.01.02_3789_0028-column-2525-501-896-2919</t>
        </is>
      </c>
      <c r="C5755" t="inlineStr">
        <is>
          <t>lemma</t>
        </is>
      </c>
      <c r="D5755" t="n">
        <v>2521</v>
      </c>
      <c r="E5755" t="n">
        <v>1601</v>
      </c>
      <c r="F5755" t="inlineStr">
        <is>
          <t>le Moine om approbatie om het Meyerampt</t>
        </is>
      </c>
      <c r="G5755">
        <f>HYPERLINK("https://images.diginfra.net/iiif/NL-HaNA_1.01.02/3789/NL-HaNA_1.01.02_3789_0028.jpg/2425,401,1096,3119/full/0/default.jpg", "iiif_url")</f>
        <v/>
      </c>
    </row>
    <row r="5756">
      <c r="A5756" t="inlineStr">
        <is>
          <t>NL-HaNA_1.01.02_3789_0028-page-55</t>
        </is>
      </c>
      <c r="B5756" t="inlineStr">
        <is>
          <t>NL-HaNA_1.01.02_3789_0028-column-2525-501-896-2919</t>
        </is>
      </c>
      <c r="C5756" t="inlineStr">
        <is>
          <t>continuation</t>
        </is>
      </c>
      <c r="D5756" t="n">
        <v>2567</v>
      </c>
      <c r="E5756" t="n">
        <v>1652</v>
      </c>
      <c r="F5756" t="inlineStr">
        <is>
          <t xml:space="preserve">    der Bancke van Olne by substitutie waar te</t>
        </is>
      </c>
      <c r="G5756">
        <f>HYPERLINK("https://images.diginfra.net/iiif/NL-HaNA_1.01.02/3789/NL-HaNA_1.01.02_3789_0028.jpg/2425,401,1096,3119/full/0/default.jpg", "iiif_url")</f>
        <v/>
      </c>
    </row>
    <row r="5757">
      <c r="A5757" t="inlineStr">
        <is>
          <t>NL-HaNA_1.01.02_3789_0028-page-55</t>
        </is>
      </c>
      <c r="B5757" t="inlineStr">
        <is>
          <t>NL-HaNA_1.01.02_3789_0028-column-2525-501-896-2919</t>
        </is>
      </c>
      <c r="C5757" t="inlineStr">
        <is>
          <t>continuation</t>
        </is>
      </c>
      <c r="D5757" t="n">
        <v>2565</v>
      </c>
      <c r="E5757" t="n">
        <v>1699</v>
      </c>
      <c r="F5757" t="inlineStr">
        <is>
          <t xml:space="preserve">    neemen, den Drossard van Daalbem te ad-</t>
        </is>
      </c>
      <c r="G5757">
        <f>HYPERLINK("https://images.diginfra.net/iiif/NL-HaNA_1.01.02/3789/NL-HaNA_1.01.02_3789_0028.jpg/2425,401,1096,3119/full/0/default.jpg", "iiif_url")</f>
        <v/>
      </c>
    </row>
    <row r="5758">
      <c r="A5758" t="inlineStr">
        <is>
          <t>NL-HaNA_1.01.02_3789_0028-page-55</t>
        </is>
      </c>
      <c r="B5758" t="inlineStr">
        <is>
          <t>NL-HaNA_1.01.02_3789_0028-column-2525-501-896-2919</t>
        </is>
      </c>
      <c r="C5758" t="inlineStr">
        <is>
          <t>continuation</t>
        </is>
      </c>
      <c r="D5758" t="n">
        <v>2567</v>
      </c>
      <c r="E5758" t="n">
        <v>1747</v>
      </c>
      <c r="F5758" t="inlineStr">
        <is>
          <t xml:space="preserve">    viseren. 256.</t>
        </is>
      </c>
      <c r="G5758">
        <f>HYPERLINK("https://images.diginfra.net/iiif/NL-HaNA_1.01.02/3789/NL-HaNA_1.01.02_3789_0028.jpg/2425,401,1096,3119/full/0/default.jpg", "iiif_url")</f>
        <v/>
      </c>
    </row>
    <row r="5759">
      <c r="A5759" t="inlineStr">
        <is>
          <t>NL-HaNA_1.01.02_3789_0028-page-55</t>
        </is>
      </c>
      <c r="B5759" t="inlineStr">
        <is>
          <t>NL-HaNA_1.01.02_3789_0028-column-2525-501-896-2919</t>
        </is>
      </c>
      <c r="C5759" t="inlineStr">
        <is>
          <t>repeat_lemma</t>
        </is>
      </c>
      <c r="D5759" t="n">
        <v>2687</v>
      </c>
      <c r="E5759" t="n">
        <v>1792</v>
      </c>
      <c r="F5759" t="inlineStr">
        <is>
          <t xml:space="preserve">        afgeweesen ten waare desisteerde van</t>
        </is>
      </c>
      <c r="G5759">
        <f>HYPERLINK("https://images.diginfra.net/iiif/NL-HaNA_1.01.02/3789/NL-HaNA_1.01.02_3789_0028.jpg/2425,401,1096,3119/full/0/default.jpg", "iiif_url")</f>
        <v/>
      </c>
    </row>
    <row r="5760">
      <c r="A5760" t="inlineStr">
        <is>
          <t>NL-HaNA_1.01.02_3789_0028-page-55</t>
        </is>
      </c>
      <c r="B5760" t="inlineStr">
        <is>
          <t>NL-HaNA_1.01.02_3789_0028-column-2525-501-896-2919</t>
        </is>
      </c>
      <c r="C5760" t="inlineStr">
        <is>
          <t>continuation</t>
        </is>
      </c>
      <c r="D5760" t="n">
        <v>2560</v>
      </c>
      <c r="E5760" t="n">
        <v>1843</v>
      </c>
      <c r="F5760" t="inlineStr">
        <is>
          <t xml:space="preserve">    sijn Scbeepensplaatse. 297.</t>
        </is>
      </c>
      <c r="G5760">
        <f>HYPERLINK("https://images.diginfra.net/iiif/NL-HaNA_1.01.02/3789/NL-HaNA_1.01.02_3789_0028.jpg/2425,401,1096,3119/full/0/default.jpg", "iiif_url")</f>
        <v/>
      </c>
    </row>
    <row r="5761">
      <c r="A5761" t="inlineStr">
        <is>
          <t>NL-HaNA_1.01.02_3789_0028-page-55</t>
        </is>
      </c>
      <c r="B5761" t="inlineStr">
        <is>
          <t>NL-HaNA_1.01.02_3789_0028-column-2525-501-896-2919</t>
        </is>
      </c>
      <c r="C5761" t="inlineStr">
        <is>
          <t>repeat_lemma</t>
        </is>
      </c>
      <c r="D5761" t="n">
        <v>2687</v>
      </c>
      <c r="E5761" t="n">
        <v>1893</v>
      </c>
      <c r="F5761" t="inlineStr">
        <is>
          <t xml:space="preserve">        defisterende van fijn Scheepensplaatse,</t>
        </is>
      </c>
      <c r="G5761">
        <f>HYPERLINK("https://images.diginfra.net/iiif/NL-HaNA_1.01.02/3789/NL-HaNA_1.01.02_3789_0028.jpg/2425,401,1096,3119/full/0/default.jpg", "iiif_url")</f>
        <v/>
      </c>
    </row>
    <row r="5762">
      <c r="A5762" t="inlineStr">
        <is>
          <t>NL-HaNA_1.01.02_3789_0028-page-55</t>
        </is>
      </c>
      <c r="B5762" t="inlineStr">
        <is>
          <t>NL-HaNA_1.01.02_3789_0028-column-2525-501-896-2919</t>
        </is>
      </c>
      <c r="C5762" t="inlineStr">
        <is>
          <t>continuation</t>
        </is>
      </c>
      <c r="D5762" t="n">
        <v>2562</v>
      </c>
      <c r="E5762" t="n">
        <v>1939</v>
      </c>
      <c r="F5762" t="inlineStr">
        <is>
          <t xml:space="preserve">    en geapprobeert het Meyersampt van Ome</t>
        </is>
      </c>
      <c r="G5762">
        <f>HYPERLINK("https://images.diginfra.net/iiif/NL-HaNA_1.01.02/3789/NL-HaNA_1.01.02_3789_0028.jpg/2425,401,1096,3119/full/0/default.jpg", "iiif_url")</f>
        <v/>
      </c>
    </row>
    <row r="5763">
      <c r="A5763" t="inlineStr">
        <is>
          <t>NL-HaNA_1.01.02_3789_0028-page-55</t>
        </is>
      </c>
      <c r="B5763" t="inlineStr">
        <is>
          <t>NL-HaNA_1.01.02_3789_0028-column-2525-501-896-2919</t>
        </is>
      </c>
      <c r="C5763" t="inlineStr">
        <is>
          <t>continuation</t>
        </is>
      </c>
      <c r="D5763" t="n">
        <v>2560</v>
      </c>
      <c r="E5763" t="n">
        <v>1983</v>
      </c>
      <c r="F5763" t="inlineStr">
        <is>
          <t xml:space="preserve">    ty Jubstitutie te moogen waarneemen. 310.</t>
        </is>
      </c>
      <c r="G5763">
        <f>HYPERLINK("https://images.diginfra.net/iiif/NL-HaNA_1.01.02/3789/NL-HaNA_1.01.02_3789_0028.jpg/2425,401,1096,3119/full/0/default.jpg", "iiif_url")</f>
        <v/>
      </c>
    </row>
    <row r="5764">
      <c r="A5764" t="inlineStr">
        <is>
          <t>NL-HaNA_1.01.02_3789_0028-page-55</t>
        </is>
      </c>
      <c r="B5764" t="inlineStr">
        <is>
          <t>NL-HaNA_1.01.02_3789_0028-column-2525-501-896-2919</t>
        </is>
      </c>
      <c r="C5764" t="inlineStr">
        <is>
          <t>lemma</t>
        </is>
      </c>
      <c r="D5764" t="n">
        <v>2521</v>
      </c>
      <c r="E5764" t="n">
        <v>2030</v>
      </c>
      <c r="F5764" t="inlineStr">
        <is>
          <t>van Molenschot, versoeck om aan haar Goe-</t>
        </is>
      </c>
      <c r="G5764">
        <f>HYPERLINK("https://images.diginfra.net/iiif/NL-HaNA_1.01.02/3789/NL-HaNA_1.01.02_3789_0028.jpg/2425,401,1096,3119/full/0/default.jpg", "iiif_url")</f>
        <v/>
      </c>
    </row>
    <row r="5765">
      <c r="A5765" t="inlineStr">
        <is>
          <t>NL-HaNA_1.01.02_3789_0028-page-55</t>
        </is>
      </c>
      <c r="B5765" t="inlineStr">
        <is>
          <t>NL-HaNA_1.01.02_3789_0028-column-2525-501-896-2919</t>
        </is>
      </c>
      <c r="C5765" t="inlineStr">
        <is>
          <t>continuation</t>
        </is>
      </c>
      <c r="D5765" t="n">
        <v>2562</v>
      </c>
      <c r="E5765" t="n">
        <v>2075</v>
      </c>
      <c r="F5765" t="inlineStr">
        <is>
          <t xml:space="preserve">    deren te geraacken, te examineeren. 181.</t>
        </is>
      </c>
      <c r="G5765">
        <f>HYPERLINK("https://images.diginfra.net/iiif/NL-HaNA_1.01.02/3789/NL-HaNA_1.01.02_3789_0028.jpg/2425,401,1096,3119/full/0/default.jpg", "iiif_url")</f>
        <v/>
      </c>
    </row>
    <row r="5766">
      <c r="A5766" t="inlineStr">
        <is>
          <t>NL-HaNA_1.01.02_3789_0028-page-55</t>
        </is>
      </c>
      <c r="B5766" t="inlineStr">
        <is>
          <t>NL-HaNA_1.01.02_3789_0028-column-2525-501-896-2919</t>
        </is>
      </c>
      <c r="C5766" t="inlineStr">
        <is>
          <t>lemma</t>
        </is>
      </c>
      <c r="D5766" t="n">
        <v>2521</v>
      </c>
      <c r="E5766" t="n">
        <v>2119</v>
      </c>
      <c r="F5766" t="inlineStr">
        <is>
          <t>Mol, Weduwe, declaratie. 31.</t>
        </is>
      </c>
      <c r="G5766">
        <f>HYPERLINK("https://images.diginfra.net/iiif/NL-HaNA_1.01.02/3789/NL-HaNA_1.01.02_3789_0028.jpg/2425,401,1096,3119/full/0/default.jpg", "iiif_url")</f>
        <v/>
      </c>
    </row>
    <row r="5767">
      <c r="A5767" t="inlineStr">
        <is>
          <t>NL-HaNA_1.01.02_3789_0028-page-55</t>
        </is>
      </c>
      <c r="B5767" t="inlineStr">
        <is>
          <t>NL-HaNA_1.01.02_3789_0028-column-2525-501-896-2919</t>
        </is>
      </c>
      <c r="C5767" t="inlineStr">
        <is>
          <t>lemma</t>
        </is>
      </c>
      <c r="D5767" t="n">
        <v>2518</v>
      </c>
      <c r="E5767" t="n">
        <v>2173</v>
      </c>
      <c r="F5767" t="inlineStr">
        <is>
          <t>Montet, Pasport om neegen en veertigh Snap-</t>
        </is>
      </c>
      <c r="G5767">
        <f>HYPERLINK("https://images.diginfra.net/iiif/NL-HaNA_1.01.02/3789/NL-HaNA_1.01.02_3789_0028.jpg/2425,401,1096,3119/full/0/default.jpg", "iiif_url")</f>
        <v/>
      </c>
    </row>
    <row r="5768">
      <c r="A5768" t="inlineStr">
        <is>
          <t>NL-HaNA_1.01.02_3789_0028-page-55</t>
        </is>
      </c>
      <c r="B5768" t="inlineStr">
        <is>
          <t>NL-HaNA_1.01.02_3789_0028-column-2525-501-896-2919</t>
        </is>
      </c>
      <c r="C5768" t="inlineStr">
        <is>
          <t>continuation</t>
        </is>
      </c>
      <c r="D5768" t="n">
        <v>2565</v>
      </c>
      <c r="E5768" t="n">
        <v>2222</v>
      </c>
      <c r="F5768" t="inlineStr">
        <is>
          <t xml:space="preserve">    haanen en Bajonetten van Venlo na Veere</t>
        </is>
      </c>
      <c r="G5768">
        <f>HYPERLINK("https://images.diginfra.net/iiif/NL-HaNA_1.01.02/3789/NL-HaNA_1.01.02_3789_0028.jpg/2425,401,1096,3119/full/0/default.jpg", "iiif_url")</f>
        <v/>
      </c>
    </row>
    <row r="5769">
      <c r="A5769" t="inlineStr">
        <is>
          <t>NL-HaNA_1.01.02_3789_0028-page-55</t>
        </is>
      </c>
      <c r="B5769" t="inlineStr">
        <is>
          <t>NL-HaNA_1.01.02_3789_0028-column-2525-501-896-2919</t>
        </is>
      </c>
      <c r="C5769" t="inlineStr">
        <is>
          <t>continuation</t>
        </is>
      </c>
      <c r="D5769" t="n">
        <v>2565</v>
      </c>
      <c r="E5769" t="n">
        <v>2277</v>
      </c>
      <c r="F5769" t="inlineStr">
        <is>
          <t xml:space="preserve">    te moogen voeren. 187.</t>
        </is>
      </c>
      <c r="G5769">
        <f>HYPERLINK("https://images.diginfra.net/iiif/NL-HaNA_1.01.02/3789/NL-HaNA_1.01.02_3789_0028.jpg/2425,401,1096,3119/full/0/default.jpg", "iiif_url")</f>
        <v/>
      </c>
    </row>
    <row r="5770">
      <c r="A5770" t="inlineStr">
        <is>
          <t>NL-HaNA_1.01.02_3789_0028-page-55</t>
        </is>
      </c>
      <c r="B5770" t="inlineStr">
        <is>
          <t>NL-HaNA_1.01.02_3789_0028-column-2525-501-896-2919</t>
        </is>
      </c>
      <c r="C5770" t="inlineStr">
        <is>
          <t>lemma</t>
        </is>
      </c>
      <c r="D5770" t="n">
        <v>2518</v>
      </c>
      <c r="E5770" t="n">
        <v>2317</v>
      </c>
      <c r="F5770" t="inlineStr">
        <is>
          <t>de Monteze om ordre of het Reglement tegens</t>
        </is>
      </c>
      <c r="G5770">
        <f>HYPERLINK("https://images.diginfra.net/iiif/NL-HaNA_1.01.02/3789/NL-HaNA_1.01.02_3789_0028.jpg/2425,401,1096,3119/full/0/default.jpg", "iiif_url")</f>
        <v/>
      </c>
    </row>
    <row r="5771">
      <c r="A5771" t="inlineStr">
        <is>
          <t>NL-HaNA_1.01.02_3789_0028-page-55</t>
        </is>
      </c>
      <c r="B5771" t="inlineStr">
        <is>
          <t>NL-HaNA_1.01.02_3789_0028-column-2525-501-896-2919</t>
        </is>
      </c>
      <c r="C5771" t="inlineStr">
        <is>
          <t>continuation</t>
        </is>
      </c>
      <c r="D5771" t="n">
        <v>2567</v>
      </c>
      <c r="E5771" t="n">
        <v>2365</v>
      </c>
      <c r="F5771" t="inlineStr">
        <is>
          <t xml:space="preserve">    de Kerckelijcke immuuiteyten, niet sal laaten</t>
        </is>
      </c>
      <c r="G5771">
        <f>HYPERLINK("https://images.diginfra.net/iiif/NL-HaNA_1.01.02/3789/NL-HaNA_1.01.02_3789_0028.jpg/2425,401,1096,3119/full/0/default.jpg", "iiif_url")</f>
        <v/>
      </c>
    </row>
    <row r="5772">
      <c r="A5772" t="inlineStr">
        <is>
          <t>NL-HaNA_1.01.02_3789_0028-page-55</t>
        </is>
      </c>
      <c r="B5772" t="inlineStr">
        <is>
          <t>NL-HaNA_1.01.02_3789_0028-column-2525-501-896-2919</t>
        </is>
      </c>
      <c r="C5772" t="inlineStr">
        <is>
          <t>continuation</t>
        </is>
      </c>
      <c r="D5772" t="n">
        <v>2565</v>
      </c>
      <c r="E5772" t="n">
        <v>2414</v>
      </c>
      <c r="F5772" t="inlineStr">
        <is>
          <t xml:space="preserve">    publiceren en affigeeren, te examineren.</t>
        </is>
      </c>
      <c r="G5772">
        <f>HYPERLINK("https://images.diginfra.net/iiif/NL-HaNA_1.01.02/3789/NL-HaNA_1.01.02_3789_0028.jpg/2425,401,1096,3119/full/0/default.jpg", "iiif_url")</f>
        <v/>
      </c>
    </row>
    <row r="5773">
      <c r="A5773" t="inlineStr">
        <is>
          <t>NL-HaNA_1.01.02_3789_0028-page-55</t>
        </is>
      </c>
      <c r="B5773" t="inlineStr">
        <is>
          <t>NL-HaNA_1.01.02_3789_0028-column-2525-501-896-2919</t>
        </is>
      </c>
      <c r="C5773" t="inlineStr">
        <is>
          <t>continuation</t>
        </is>
      </c>
      <c r="D5773" t="n">
        <v>2572</v>
      </c>
      <c r="E5773" t="n">
        <v>2462</v>
      </c>
      <c r="F5773" t="inlineStr">
        <is>
          <t xml:space="preserve">    518.</t>
        </is>
      </c>
      <c r="G5773">
        <f>HYPERLINK("https://images.diginfra.net/iiif/NL-HaNA_1.01.02/3789/NL-HaNA_1.01.02_3789_0028.jpg/2425,401,1096,3119/full/0/default.jpg", "iiif_url")</f>
        <v/>
      </c>
    </row>
    <row r="5774">
      <c r="A5774" t="inlineStr">
        <is>
          <t>NL-HaNA_1.01.02_3789_0028-page-55</t>
        </is>
      </c>
      <c r="B5774" t="inlineStr">
        <is>
          <t>NL-HaNA_1.01.02_3789_0028-column-2525-501-896-2919</t>
        </is>
      </c>
      <c r="C5774" t="inlineStr">
        <is>
          <t>lemma</t>
        </is>
      </c>
      <c r="D5774" t="n">
        <v>2521</v>
      </c>
      <c r="E5774" t="n">
        <v>2509</v>
      </c>
      <c r="F5774" t="inlineStr">
        <is>
          <t>de Morat om continuatie van fijn penfioen en</t>
        </is>
      </c>
      <c r="G5774">
        <f>HYPERLINK("https://images.diginfra.net/iiif/NL-HaNA_1.01.02/3789/NL-HaNA_1.01.02_3789_0028.jpg/2425,401,1096,3119/full/0/default.jpg", "iiif_url")</f>
        <v/>
      </c>
    </row>
    <row r="5775">
      <c r="A5775" t="inlineStr">
        <is>
          <t>NL-HaNA_1.01.02_3789_0028-page-55</t>
        </is>
      </c>
      <c r="B5775" t="inlineStr">
        <is>
          <t>NL-HaNA_1.01.02_3789_0028-column-2525-501-896-2919</t>
        </is>
      </c>
      <c r="C5775" t="inlineStr">
        <is>
          <t>continuation</t>
        </is>
      </c>
      <c r="D5775" t="n">
        <v>2567</v>
      </c>
      <c r="E5775" t="n">
        <v>2552</v>
      </c>
      <c r="F5775" t="inlineStr">
        <is>
          <t xml:space="preserve">    verplaatsinge, te examineren. 181.</t>
        </is>
      </c>
      <c r="G5775">
        <f>HYPERLINK("https://images.diginfra.net/iiif/NL-HaNA_1.01.02/3789/NL-HaNA_1.01.02_3789_0028.jpg/2425,401,1096,3119/full/0/default.jpg", "iiif_url")</f>
        <v/>
      </c>
    </row>
    <row r="5776">
      <c r="A5776" t="inlineStr">
        <is>
          <t>NL-HaNA_1.01.02_3789_0028-page-55</t>
        </is>
      </c>
      <c r="B5776" t="inlineStr">
        <is>
          <t>NL-HaNA_1.01.02_3789_0028-column-2525-501-896-2919</t>
        </is>
      </c>
      <c r="C5776" t="inlineStr">
        <is>
          <t>repeat_lemma</t>
        </is>
      </c>
      <c r="D5776" t="n">
        <v>2685</v>
      </c>
      <c r="E5776" t="n">
        <v>2608</v>
      </c>
      <c r="F5776" t="inlineStr">
        <is>
          <t xml:space="preserve">        advis en afgeweesen. 241.</t>
        </is>
      </c>
      <c r="G5776">
        <f>HYPERLINK("https://images.diginfra.net/iiif/NL-HaNA_1.01.02/3789/NL-HaNA_1.01.02_3789_0028.jpg/2425,401,1096,3119/full/0/default.jpg", "iiif_url")</f>
        <v/>
      </c>
    </row>
    <row r="5777">
      <c r="A5777" t="inlineStr">
        <is>
          <t>NL-HaNA_1.01.02_3789_0028-page-55</t>
        </is>
      </c>
      <c r="B5777" t="inlineStr">
        <is>
          <t>NL-HaNA_1.01.02_3789_0028-column-2525-501-896-2919</t>
        </is>
      </c>
      <c r="C5777" t="inlineStr">
        <is>
          <t>lemma</t>
        </is>
      </c>
      <c r="D5777" t="n">
        <v>2518</v>
      </c>
      <c r="E5777" t="n">
        <v>2659</v>
      </c>
      <c r="F5777" t="inlineStr">
        <is>
          <t>Moreau, Pasport ad omnes populos. 355.</t>
        </is>
      </c>
      <c r="G5777">
        <f>HYPERLINK("https://images.diginfra.net/iiif/NL-HaNA_1.01.02/3789/NL-HaNA_1.01.02_3789_0028.jpg/2425,401,1096,3119/full/0/default.jpg", "iiif_url")</f>
        <v/>
      </c>
    </row>
    <row r="5778">
      <c r="A5778" t="inlineStr">
        <is>
          <t>NL-HaNA_1.01.02_3789_0028-page-55</t>
        </is>
      </c>
      <c r="B5778" t="inlineStr">
        <is>
          <t>NL-HaNA_1.01.02_3789_0028-column-2525-501-896-2919</t>
        </is>
      </c>
      <c r="C5778" t="inlineStr">
        <is>
          <t>lemma</t>
        </is>
      </c>
      <c r="D5778" t="n">
        <v>2518</v>
      </c>
      <c r="E5778" t="n">
        <v>2701</v>
      </c>
      <c r="F5778" t="inlineStr">
        <is>
          <t>Morin, Pasport ad omnes populos. 482.</t>
        </is>
      </c>
      <c r="G5778">
        <f>HYPERLINK("https://images.diginfra.net/iiif/NL-HaNA_1.01.02/3789/NL-HaNA_1.01.02_3789_0028.jpg/2425,401,1096,3119/full/0/default.jpg", "iiif_url")</f>
        <v/>
      </c>
    </row>
    <row r="5779">
      <c r="A5779" t="inlineStr">
        <is>
          <t>NL-HaNA_1.01.02_3789_0028-page-55</t>
        </is>
      </c>
      <c r="B5779" t="inlineStr">
        <is>
          <t>NL-HaNA_1.01.02_3789_0028-column-2525-501-896-2919</t>
        </is>
      </c>
      <c r="C5779" t="inlineStr">
        <is>
          <t>lemma</t>
        </is>
      </c>
      <c r="D5779" t="n">
        <v>2516</v>
      </c>
      <c r="E5779" t="n">
        <v>2749</v>
      </c>
      <c r="F5779" t="inlineStr">
        <is>
          <t>Mulder, Pasport tot den uytvoer van Mon-</t>
        </is>
      </c>
      <c r="G5779">
        <f>HYPERLINK("https://images.diginfra.net/iiif/NL-HaNA_1.01.02/3789/NL-HaNA_1.01.02_3789_0028.jpg/2425,401,1096,3119/full/0/default.jpg", "iiif_url")</f>
        <v/>
      </c>
    </row>
    <row r="5780">
      <c r="A5780" t="inlineStr">
        <is>
          <t>NL-HaNA_1.01.02_3789_0028-page-55</t>
        </is>
      </c>
      <c r="B5780" t="inlineStr">
        <is>
          <t>NL-HaNA_1.01.02_3789_0028-column-2525-501-896-2919</t>
        </is>
      </c>
      <c r="C5780" t="inlineStr">
        <is>
          <t>continuation</t>
        </is>
      </c>
      <c r="D5780" t="n">
        <v>2562</v>
      </c>
      <c r="E5780" t="n">
        <v>2799</v>
      </c>
      <c r="F5780" t="inlineStr">
        <is>
          <t xml:space="preserve">    teeringe voor het Regiment van de Caris na</t>
        </is>
      </c>
      <c r="G5780">
        <f>HYPERLINK("https://images.diginfra.net/iiif/NL-HaNA_1.01.02/3789/NL-HaNA_1.01.02_3789_0028.jpg/2425,401,1096,3119/full/0/default.jpg", "iiif_url")</f>
        <v/>
      </c>
    </row>
    <row r="5781">
      <c r="A5781" t="inlineStr">
        <is>
          <t>NL-HaNA_1.01.02_3789_0028-page-55</t>
        </is>
      </c>
      <c r="B5781" t="inlineStr">
        <is>
          <t>NL-HaNA_1.01.02_3789_0028-column-2525-501-896-2919</t>
        </is>
      </c>
      <c r="C5781" t="inlineStr">
        <is>
          <t>continuation</t>
        </is>
      </c>
      <c r="D5781" t="n">
        <v>2565</v>
      </c>
      <c r="E5781" t="n">
        <v>2839</v>
      </c>
      <c r="F5781" t="inlineStr">
        <is>
          <t xml:space="preserve">    Venlo. nit.</t>
        </is>
      </c>
      <c r="G5781">
        <f>HYPERLINK("https://images.diginfra.net/iiif/NL-HaNA_1.01.02/3789/NL-HaNA_1.01.02_3789_0028.jpg/2425,401,1096,3119/full/0/default.jpg", "iiif_url")</f>
        <v/>
      </c>
    </row>
    <row r="5782">
      <c r="A5782" t="inlineStr">
        <is>
          <t>NL-HaNA_1.01.02_3789_0028-page-55</t>
        </is>
      </c>
      <c r="B5782" t="inlineStr">
        <is>
          <t>NL-HaNA_1.01.02_3789_0028-column-2525-501-896-2919</t>
        </is>
      </c>
      <c r="C5782" t="inlineStr">
        <is>
          <t>lemma</t>
        </is>
      </c>
      <c r="D5782" t="n">
        <v>2516</v>
      </c>
      <c r="E5782" t="n">
        <v>2893</v>
      </c>
      <c r="F5782" t="inlineStr">
        <is>
          <t>Munch, Octroy om te disponeeren. 114.</t>
        </is>
      </c>
      <c r="G5782">
        <f>HYPERLINK("https://images.diginfra.net/iiif/NL-HaNA_1.01.02/3789/NL-HaNA_1.01.02_3789_0028.jpg/2425,401,1096,3119/full/0/default.jpg", "iiif_url")</f>
        <v/>
      </c>
    </row>
    <row r="5783">
      <c r="A5783" t="inlineStr">
        <is>
          <t>NL-HaNA_1.01.02_3789_0028-page-55</t>
        </is>
      </c>
      <c r="B5783" t="inlineStr">
        <is>
          <t>NL-HaNA_1.01.02_3789_0028-column-2525-501-896-2919</t>
        </is>
      </c>
      <c r="C5783" t="inlineStr">
        <is>
          <t>lemma</t>
        </is>
      </c>
      <c r="D5783" t="n">
        <v>2516</v>
      </c>
      <c r="E5783" t="n">
        <v>2941</v>
      </c>
      <c r="F5783" t="inlineStr">
        <is>
          <t>Muntsaacken, van Slingelandt aangesteldt tot</t>
        </is>
      </c>
      <c r="G5783">
        <f>HYPERLINK("https://images.diginfra.net/iiif/NL-HaNA_1.01.02/3789/NL-HaNA_1.01.02_3789_0028.jpg/2425,401,1096,3119/full/0/default.jpg", "iiif_url")</f>
        <v/>
      </c>
    </row>
    <row r="5784">
      <c r="A5784" t="inlineStr">
        <is>
          <t>NL-HaNA_1.01.02_3789_0028-page-55</t>
        </is>
      </c>
      <c r="B5784" t="inlineStr">
        <is>
          <t>NL-HaNA_1.01.02_3789_0028-column-2525-501-896-2919</t>
        </is>
      </c>
      <c r="C5784" t="inlineStr">
        <is>
          <t>continuation</t>
        </is>
      </c>
      <c r="D5784" t="n">
        <v>2562</v>
      </c>
      <c r="E5784" t="n">
        <v>2995</v>
      </c>
      <c r="F5784" t="inlineStr">
        <is>
          <t xml:space="preserve">    Generaalmeester van de Munie. 554-</t>
        </is>
      </c>
      <c r="G5784">
        <f>HYPERLINK("https://images.diginfra.net/iiif/NL-HaNA_1.01.02/3789/NL-HaNA_1.01.02_3789_0028.jpg/2425,401,1096,3119/full/0/default.jpg", "iiif_url")</f>
        <v/>
      </c>
    </row>
    <row r="5785">
      <c r="A5785" t="inlineStr">
        <is>
          <t>NL-HaNA_1.01.02_3789_0028-page-55</t>
        </is>
      </c>
      <c r="B5785" t="inlineStr">
        <is>
          <t>NL-HaNA_1.01.02_3789_0028-column-2525-501-896-2919</t>
        </is>
      </c>
      <c r="C5785" t="inlineStr">
        <is>
          <t>non_index_line</t>
        </is>
      </c>
      <c r="D5785" t="n">
        <v>2912</v>
      </c>
      <c r="E5785" t="n">
        <v>3140</v>
      </c>
      <c r="F5785" t="inlineStr">
        <is>
          <t xml:space="preserve">        N.</t>
        </is>
      </c>
      <c r="G5785">
        <f>HYPERLINK("https://images.diginfra.net/iiif/NL-HaNA_1.01.02/3789/NL-HaNA_1.01.02_3789_0028.jpg/2425,401,1096,3119/full/0/default.jpg", "iiif_url")</f>
        <v/>
      </c>
    </row>
    <row r="5786">
      <c r="A5786" t="inlineStr">
        <is>
          <t>NL-HaNA_1.01.02_3789_0028-page-55</t>
        </is>
      </c>
      <c r="B5786" t="inlineStr">
        <is>
          <t>NL-HaNA_1.01.02_3789_0028-column-2525-501-896-2919</t>
        </is>
      </c>
      <c r="C5786" t="inlineStr">
        <is>
          <t>lemma</t>
        </is>
      </c>
      <c r="D5786" t="n">
        <v>2514</v>
      </c>
      <c r="E5786" t="n">
        <v>3223</v>
      </c>
      <c r="F5786" t="inlineStr">
        <is>
          <t>NTAeghtegaal, Pasport ad omnes populos.</t>
        </is>
      </c>
      <c r="G5786">
        <f>HYPERLINK("https://images.diginfra.net/iiif/NL-HaNA_1.01.02/3789/NL-HaNA_1.01.02_3789_0028.jpg/2425,401,1096,3119/full/0/default.jpg", "iiif_url")</f>
        <v/>
      </c>
    </row>
    <row r="5787">
      <c r="A5787" t="inlineStr">
        <is>
          <t>NL-HaNA_1.01.02_3789_0028-page-55</t>
        </is>
      </c>
      <c r="B5787" t="inlineStr">
        <is>
          <t>NL-HaNA_1.01.02_3789_0028-column-2525-501-896-2919</t>
        </is>
      </c>
      <c r="C5787" t="inlineStr">
        <is>
          <t>continuation</t>
        </is>
      </c>
      <c r="D5787" t="n">
        <v>2676</v>
      </c>
      <c r="E5787" t="n">
        <v>3284</v>
      </c>
      <c r="F5787" t="inlineStr">
        <is>
          <t xml:space="preserve">    312.</t>
        </is>
      </c>
      <c r="G5787">
        <f>HYPERLINK("https://images.diginfra.net/iiif/NL-HaNA_1.01.02/3789/NL-HaNA_1.01.02_3789_0028.jpg/2425,401,1096,3119/full/0/default.jpg", "iiif_url")</f>
        <v/>
      </c>
    </row>
    <row r="5788">
      <c r="A5788" t="inlineStr">
        <is>
          <t>NL-HaNA_1.01.02_3789_0028-page-55</t>
        </is>
      </c>
      <c r="B5788" t="inlineStr">
        <is>
          <t>NL-HaNA_1.01.02_3789_0028-column-2525-501-896-2919</t>
        </is>
      </c>
      <c r="C5788" t="inlineStr">
        <is>
          <t>repeat_lemma</t>
        </is>
      </c>
      <c r="D5788" t="n">
        <v>2606</v>
      </c>
      <c r="E5788" t="n">
        <v>3324</v>
      </c>
      <c r="F5788" t="inlineStr">
        <is>
          <t xml:space="preserve">        Nalatenschap, versoeck van oOrisant</t>
        </is>
      </c>
      <c r="G5788">
        <f>HYPERLINK("https://images.diginfra.net/iiif/NL-HaNA_1.01.02/3789/NL-HaNA_1.01.02_3789_0028.jpg/2425,401,1096,3119/full/0/default.jpg", "iiif_url")</f>
        <v/>
      </c>
    </row>
    <row r="5790">
      <c r="A5790" t="inlineStr">
        <is>
          <t>NL-HaNA_1.01.02_3789_0028-page-55</t>
        </is>
      </c>
      <c r="B5790" t="inlineStr">
        <is>
          <t>NL-HaNA_1.01.02_3789_0028-column-3488-476-924-2929</t>
        </is>
      </c>
      <c r="C5790" t="inlineStr">
        <is>
          <t>continuation</t>
        </is>
      </c>
      <c r="D5790" t="n">
        <v>3572</v>
      </c>
      <c r="E5790" t="n">
        <v>523</v>
      </c>
      <c r="F5790" t="inlineStr">
        <is>
          <t xml:space="preserve">    om een Substituyt aan te stellen, esgewee-</t>
        </is>
      </c>
      <c r="G5790">
        <f>HYPERLINK("https://images.diginfra.net/iiif/NL-HaNA_1.01.02/3789/NL-HaNA_1.01.02_3789_0028.jpg/3388,376,1124,3129/full/0/default.jpg", "iiif_url")</f>
        <v/>
      </c>
    </row>
    <row r="5791">
      <c r="A5791" t="inlineStr">
        <is>
          <t>NL-HaNA_1.01.02_3789_0028-page-55</t>
        </is>
      </c>
      <c r="B5791" t="inlineStr">
        <is>
          <t>NL-HaNA_1.01.02_3789_0028-column-3488-476-924-2929</t>
        </is>
      </c>
      <c r="C5791" t="inlineStr">
        <is>
          <t>continuation</t>
        </is>
      </c>
      <c r="D5791" t="n">
        <v>3560</v>
      </c>
      <c r="E5791" t="n">
        <v>563</v>
      </c>
      <c r="F5791" t="inlineStr">
        <is>
          <t xml:space="preserve">    gen.</t>
        </is>
      </c>
      <c r="G5791">
        <f>HYPERLINK("https://images.diginfra.net/iiif/NL-HaNA_1.01.02/3789/NL-HaNA_1.01.02_3789_0028.jpg/3388,376,1124,3129/full/0/default.jpg", "iiif_url")</f>
        <v/>
      </c>
    </row>
    <row r="5792">
      <c r="A5792" t="inlineStr">
        <is>
          <t>NL-HaNA_1.01.02_3789_0028-page-55</t>
        </is>
      </c>
      <c r="B5792" t="inlineStr">
        <is>
          <t>NL-HaNA_1.01.02_3789_0028-column-3488-476-924-2929</t>
        </is>
      </c>
      <c r="C5792" t="inlineStr">
        <is>
          <t>continuation</t>
        </is>
      </c>
      <c r="D5792" t="n">
        <v>3660</v>
      </c>
      <c r="E5792" t="n">
        <v>579</v>
      </c>
      <c r="F5792" t="inlineStr">
        <is>
          <t xml:space="preserve">    32.</t>
        </is>
      </c>
      <c r="G5792">
        <f>HYPERLINK("https://images.diginfra.net/iiif/NL-HaNA_1.01.02/3789/NL-HaNA_1.01.02_3789_0028.jpg/3388,376,1124,3129/full/0/default.jpg", "iiif_url")</f>
        <v/>
      </c>
    </row>
    <row r="5793">
      <c r="A5793" t="inlineStr">
        <is>
          <t>NL-HaNA_1.01.02_3789_0028-page-55</t>
        </is>
      </c>
      <c r="B5793" t="inlineStr">
        <is>
          <t>NL-HaNA_1.01.02_3789_0028-column-3488-476-924-2929</t>
        </is>
      </c>
      <c r="C5793" t="inlineStr">
        <is>
          <t>non_index_line</t>
        </is>
      </c>
      <c r="D5793" t="n">
        <v>3692</v>
      </c>
      <c r="E5793" t="n">
        <v>620</v>
      </c>
      <c r="F5793" t="inlineStr">
        <is>
          <t xml:space="preserve">        rapport en Acte van decharge voor</t>
        </is>
      </c>
      <c r="G5793">
        <f>HYPERLINK("https://images.diginfra.net/iiif/NL-HaNA_1.01.02/3789/NL-HaNA_1.01.02_3789_0028.jpg/3388,376,1124,3129/full/0/default.jpg", "iiif_url")</f>
        <v/>
      </c>
    </row>
    <row r="5794">
      <c r="A5794" t="inlineStr">
        <is>
          <t>NL-HaNA_1.01.02_3789_0028-page-55</t>
        </is>
      </c>
      <c r="B5794" t="inlineStr">
        <is>
          <t>NL-HaNA_1.01.02_3789_0028-column-3488-476-924-2929</t>
        </is>
      </c>
      <c r="C5794" t="inlineStr">
        <is>
          <t>continuation</t>
        </is>
      </c>
      <c r="D5794" t="n">
        <v>3565</v>
      </c>
      <c r="E5794" t="n">
        <v>671</v>
      </c>
      <c r="F5794" t="inlineStr">
        <is>
          <t xml:space="preserve">    den Prince van Nassau ter handen gesteldt.</t>
        </is>
      </c>
      <c r="G5794">
        <f>HYPERLINK("https://images.diginfra.net/iiif/NL-HaNA_1.01.02/3789/NL-HaNA_1.01.02_3789_0028.jpg/3388,376,1124,3129/full/0/default.jpg", "iiif_url")</f>
        <v/>
      </c>
    </row>
    <row r="5795">
      <c r="A5795" t="inlineStr">
        <is>
          <t>NL-HaNA_1.01.02_3789_0028-page-55</t>
        </is>
      </c>
      <c r="B5795" t="inlineStr">
        <is>
          <t>NL-HaNA_1.01.02_3789_0028-column-3488-476-924-2929</t>
        </is>
      </c>
      <c r="C5795" t="inlineStr">
        <is>
          <t>continuation</t>
        </is>
      </c>
      <c r="D5795" t="n">
        <v>3567</v>
      </c>
      <c r="E5795" t="n">
        <v>718</v>
      </c>
      <c r="F5795" t="inlineStr">
        <is>
          <t xml:space="preserve">    49.</t>
        </is>
      </c>
      <c r="G5795">
        <f>HYPERLINK("https://images.diginfra.net/iiif/NL-HaNA_1.01.02/3789/NL-HaNA_1.01.02_3789_0028.jpg/3388,376,1124,3129/full/0/default.jpg", "iiif_url")</f>
        <v/>
      </c>
    </row>
    <row r="5796">
      <c r="A5796" t="inlineStr">
        <is>
          <t>NL-HaNA_1.01.02_3789_0028-page-55</t>
        </is>
      </c>
      <c r="B5796" t="inlineStr">
        <is>
          <t>NL-HaNA_1.01.02_3789_0028-column-3488-476-924-2929</t>
        </is>
      </c>
      <c r="C5796" t="inlineStr">
        <is>
          <t>non_index_line</t>
        </is>
      </c>
      <c r="D5796" t="n">
        <v>3686</v>
      </c>
      <c r="E5796" t="n">
        <v>758</v>
      </c>
      <c r="F5796" t="inlineStr">
        <is>
          <t xml:space="preserve">        Zeelandt over te geeven een Lyste</t>
        </is>
      </c>
      <c r="G5796">
        <f>HYPERLINK("https://images.diginfra.net/iiif/NL-HaNA_1.01.02/3789/NL-HaNA_1.01.02_3789_0028.jpg/3388,376,1124,3129/full/0/default.jpg", "iiif_url")</f>
        <v/>
      </c>
    </row>
    <row r="5797">
      <c r="A5797" t="inlineStr">
        <is>
          <t>NL-HaNA_1.01.02_3789_0028-page-55</t>
        </is>
      </c>
      <c r="B5797" t="inlineStr">
        <is>
          <t>NL-HaNA_1.01.02_3789_0028-column-3488-476-924-2929</t>
        </is>
      </c>
      <c r="C5797" t="inlineStr">
        <is>
          <t>continuation</t>
        </is>
      </c>
      <c r="D5797" t="n">
        <v>3558</v>
      </c>
      <c r="E5797" t="n">
        <v>810</v>
      </c>
      <c r="F5797" t="inlineStr">
        <is>
          <t xml:space="preserve">    van Goederen in de gemelde Provintie gelee-</t>
        </is>
      </c>
      <c r="G5797">
        <f>HYPERLINK("https://images.diginfra.net/iiif/NL-HaNA_1.01.02/3789/NL-HaNA_1.01.02_3789_0028.jpg/3388,376,1124,3129/full/0/default.jpg", "iiif_url")</f>
        <v/>
      </c>
    </row>
    <row r="5798">
      <c r="A5798" t="inlineStr">
        <is>
          <t>NL-HaNA_1.01.02_3789_0028-page-55</t>
        </is>
      </c>
      <c r="B5798" t="inlineStr">
        <is>
          <t>NL-HaNA_1.01.02_3789_0028-column-3488-476-924-2929</t>
        </is>
      </c>
      <c r="C5798" t="inlineStr">
        <is>
          <t>continuation</t>
        </is>
      </c>
      <c r="D5798" t="n">
        <v>3553</v>
      </c>
      <c r="E5798" t="n">
        <v>864</v>
      </c>
      <c r="F5798" t="inlineStr">
        <is>
          <t xml:space="preserve">    gen. 54.</t>
        </is>
      </c>
      <c r="G5798">
        <f>HYPERLINK("https://images.diginfra.net/iiif/NL-HaNA_1.01.02/3789/NL-HaNA_1.01.02_3789_0028.jpg/3388,376,1124,3129/full/0/default.jpg", "iiif_url")</f>
        <v/>
      </c>
    </row>
    <row r="5799">
      <c r="A5799" t="inlineStr">
        <is>
          <t>NL-HaNA_1.01.02_3789_0028-page-55</t>
        </is>
      </c>
      <c r="B5799" t="inlineStr">
        <is>
          <t>NL-HaNA_1.01.02_3789_0028-column-3488-476-924-2929</t>
        </is>
      </c>
      <c r="C5799" t="inlineStr">
        <is>
          <t>repeat_lemma</t>
        </is>
      </c>
      <c r="D5799" t="n">
        <v>3676</v>
      </c>
      <c r="E5799" t="n">
        <v>906</v>
      </c>
      <c r="F5799" t="inlineStr">
        <is>
          <t xml:space="preserve">        om Penningen tot betaalinge van de</t>
        </is>
      </c>
      <c r="G5799">
        <f>HYPERLINK("https://images.diginfra.net/iiif/NL-HaNA_1.01.02/3789/NL-HaNA_1.01.02_3789_0028.jpg/3388,376,1124,3129/full/0/default.jpg", "iiif_url")</f>
        <v/>
      </c>
    </row>
    <row r="5800">
      <c r="A5800" t="inlineStr">
        <is>
          <t>NL-HaNA_1.01.02_3789_0028-page-55</t>
        </is>
      </c>
      <c r="B5800" t="inlineStr">
        <is>
          <t>NL-HaNA_1.01.02_3789_0028-column-3488-476-924-2929</t>
        </is>
      </c>
      <c r="C5800" t="inlineStr">
        <is>
          <t>continuation</t>
        </is>
      </c>
      <c r="D5800" t="n">
        <v>3558</v>
      </c>
      <c r="E5800" t="n">
        <v>955</v>
      </c>
      <c r="F5800" t="inlineStr">
        <is>
          <t xml:space="preserve">    Cbhalons te moogen negotieeren, surceantie</t>
        </is>
      </c>
      <c r="G5800">
        <f>HYPERLINK("https://images.diginfra.net/iiif/NL-HaNA_1.01.02/3789/NL-HaNA_1.01.02_3789_0028.jpg/3388,376,1124,3129/full/0/default.jpg", "iiif_url")</f>
        <v/>
      </c>
    </row>
    <row r="5801">
      <c r="A5801" t="inlineStr">
        <is>
          <t>NL-HaNA_1.01.02_3789_0028-page-55</t>
        </is>
      </c>
      <c r="B5801" t="inlineStr">
        <is>
          <t>NL-HaNA_1.01.02_3789_0028-column-3488-476-924-2929</t>
        </is>
      </c>
      <c r="C5801" t="inlineStr">
        <is>
          <t>continuation</t>
        </is>
      </c>
      <c r="D5801" t="n">
        <v>3553</v>
      </c>
      <c r="E5801" t="n">
        <v>1006</v>
      </c>
      <c r="F5801" t="inlineStr">
        <is>
          <t xml:space="preserve">    verleent tot de extraditie der Goederen.</t>
        </is>
      </c>
      <c r="G5801">
        <f>HYPERLINK("https://images.diginfra.net/iiif/NL-HaNA_1.01.02/3789/NL-HaNA_1.01.02_3789_0028.jpg/3388,376,1124,3129/full/0/default.jpg", "iiif_url")</f>
        <v/>
      </c>
    </row>
    <row r="5802">
      <c r="A5802" t="inlineStr">
        <is>
          <t>NL-HaNA_1.01.02_3789_0028-page-55</t>
        </is>
      </c>
      <c r="B5802" t="inlineStr">
        <is>
          <t>NL-HaNA_1.01.02_3789_0028-column-3488-476-924-2929</t>
        </is>
      </c>
      <c r="C5802" t="inlineStr">
        <is>
          <t>continuation</t>
        </is>
      </c>
      <c r="D5802" t="n">
        <v>3551</v>
      </c>
      <c r="E5802" t="n">
        <v>1046</v>
      </c>
      <c r="F5802" t="inlineStr">
        <is>
          <t xml:space="preserve">    64.</t>
        </is>
      </c>
      <c r="G5802">
        <f>HYPERLINK("https://images.diginfra.net/iiif/NL-HaNA_1.01.02/3789/NL-HaNA_1.01.02_3789_0028.jpg/3388,376,1124,3129/full/0/default.jpg", "iiif_url")</f>
        <v/>
      </c>
    </row>
    <row r="5803">
      <c r="A5803" t="inlineStr">
        <is>
          <t>NL-HaNA_1.01.02_3789_0028-page-55</t>
        </is>
      </c>
      <c r="B5803" t="inlineStr">
        <is>
          <t>NL-HaNA_1.01.02_3789_0028-column-3488-476-924-2929</t>
        </is>
      </c>
      <c r="C5803" t="inlineStr">
        <is>
          <t>repeat_lemma</t>
        </is>
      </c>
      <c r="D5803" t="n">
        <v>3674</v>
      </c>
      <c r="E5803" t="n">
        <v>1096</v>
      </c>
      <c r="F5803" t="inlineStr">
        <is>
          <t xml:space="preserve">        Prince bereydt de Aste van decharge</t>
        </is>
      </c>
      <c r="G5803">
        <f>HYPERLINK("https://images.diginfra.net/iiif/NL-HaNA_1.01.02/3789/NL-HaNA_1.01.02_3789_0028.jpg/3388,376,1124,3129/full/0/default.jpg", "iiif_url")</f>
        <v/>
      </c>
    </row>
    <row r="5804">
      <c r="A5804" t="inlineStr">
        <is>
          <t>NL-HaNA_1.01.02_3789_0028-page-55</t>
        </is>
      </c>
      <c r="B5804" t="inlineStr">
        <is>
          <t>NL-HaNA_1.01.02_3789_0028-column-3488-476-924-2929</t>
        </is>
      </c>
      <c r="C5804" t="inlineStr">
        <is>
          <t>continuation</t>
        </is>
      </c>
      <c r="D5804" t="n">
        <v>3549</v>
      </c>
      <c r="E5804" t="n">
        <v>1150</v>
      </c>
      <c r="F5804" t="inlineStr">
        <is>
          <t xml:space="preserve">    aan te neemen. 147.</t>
        </is>
      </c>
      <c r="G5804">
        <f>HYPERLINK("https://images.diginfra.net/iiif/NL-HaNA_1.01.02/3789/NL-HaNA_1.01.02_3789_0028.jpg/3388,376,1124,3129/full/0/default.jpg", "iiif_url")</f>
        <v/>
      </c>
    </row>
    <row r="5805">
      <c r="A5805" t="inlineStr">
        <is>
          <t>NL-HaNA_1.01.02_3789_0028-page-55</t>
        </is>
      </c>
      <c r="B5805" t="inlineStr">
        <is>
          <t>NL-HaNA_1.01.02_3789_0028-column-3488-476-924-2929</t>
        </is>
      </c>
      <c r="C5805" t="inlineStr">
        <is>
          <t>repeat_lemma</t>
        </is>
      </c>
      <c r="D5805" t="n">
        <v>3674</v>
      </c>
      <c r="E5805" t="n">
        <v>1197</v>
      </c>
      <c r="F5805" t="inlineStr">
        <is>
          <t xml:space="preserve">        te overleggen wat verder te doen. tot</t>
        </is>
      </c>
      <c r="G5805">
        <f>HYPERLINK("https://images.diginfra.net/iiif/NL-HaNA_1.01.02/3789/NL-HaNA_1.01.02_3789_0028.jpg/3388,376,1124,3129/full/0/default.jpg", "iiif_url")</f>
        <v/>
      </c>
    </row>
    <row r="5806">
      <c r="A5806" t="inlineStr">
        <is>
          <t>NL-HaNA_1.01.02_3789_0028-page-55</t>
        </is>
      </c>
      <c r="B5806" t="inlineStr">
        <is>
          <t>NL-HaNA_1.01.02_3789_0028-column-3488-476-924-2929</t>
        </is>
      </c>
      <c r="C5806" t="inlineStr">
        <is>
          <t>continuation</t>
        </is>
      </c>
      <c r="D5806" t="n">
        <v>3546</v>
      </c>
      <c r="E5806" t="n">
        <v>1248</v>
      </c>
      <c r="F5806" t="inlineStr">
        <is>
          <t xml:space="preserve">    executie van haar Hoogb Mog. Resolutien,</t>
        </is>
      </c>
      <c r="G5806">
        <f>HYPERLINK("https://images.diginfra.net/iiif/NL-HaNA_1.01.02/3789/NL-HaNA_1.01.02_3789_0028.jpg/3388,376,1124,3129/full/0/default.jpg", "iiif_url")</f>
        <v/>
      </c>
    </row>
    <row r="5807">
      <c r="A5807" t="inlineStr">
        <is>
          <t>NL-HaNA_1.01.02_3789_0028-page-55</t>
        </is>
      </c>
      <c r="B5807" t="inlineStr">
        <is>
          <t>NL-HaNA_1.01.02_3789_0028-column-3488-476-924-2929</t>
        </is>
      </c>
      <c r="C5807" t="inlineStr">
        <is>
          <t>continuation</t>
        </is>
      </c>
      <c r="D5807" t="n">
        <v>3546</v>
      </c>
      <c r="E5807" t="n">
        <v>1287</v>
      </c>
      <c r="F5807" t="inlineStr">
        <is>
          <t xml:space="preserve">    raackende de extraditie. 150.</t>
        </is>
      </c>
      <c r="G5807">
        <f>HYPERLINK("https://images.diginfra.net/iiif/NL-HaNA_1.01.02/3789/NL-HaNA_1.01.02_3789_0028.jpg/3388,376,1124,3129/full/0/default.jpg", "iiif_url")</f>
        <v/>
      </c>
    </row>
    <row r="5808">
      <c r="A5808" t="inlineStr">
        <is>
          <t>NL-HaNA_1.01.02_3789_0028-page-55</t>
        </is>
      </c>
      <c r="B5808" t="inlineStr">
        <is>
          <t>NL-HaNA_1.01.02_3789_0028-column-3488-476-924-2929</t>
        </is>
      </c>
      <c r="C5808" t="inlineStr">
        <is>
          <t>continuation</t>
        </is>
      </c>
      <c r="D5808" t="n">
        <v>3669</v>
      </c>
      <c r="E5808" t="n">
        <v>1343</v>
      </c>
      <c r="F5808" t="inlineStr">
        <is>
          <t xml:space="preserve">    rapport raackende de extraditie, Hol-</t>
        </is>
      </c>
      <c r="G5808">
        <f>HYPERLINK("https://images.diginfra.net/iiif/NL-HaNA_1.01.02/3789/NL-HaNA_1.01.02_3789_0028.jpg/3388,376,1124,3129/full/0/default.jpg", "iiif_url")</f>
        <v/>
      </c>
    </row>
    <row r="5809">
      <c r="A5809" t="inlineStr">
        <is>
          <t>NL-HaNA_1.01.02_3789_0028-page-55</t>
        </is>
      </c>
      <c r="B5809" t="inlineStr">
        <is>
          <t>NL-HaNA_1.01.02_3789_0028-column-3488-476-924-2929</t>
        </is>
      </c>
      <c r="C5809" t="inlineStr">
        <is>
          <t>continuation</t>
        </is>
      </c>
      <c r="D5809" t="n">
        <v>3542</v>
      </c>
      <c r="E5809" t="n">
        <v>1390</v>
      </c>
      <c r="F5809" t="inlineStr">
        <is>
          <t xml:space="preserve">    landt aangenoomen haar op morgen te ver-</t>
        </is>
      </c>
      <c r="G5809">
        <f>HYPERLINK("https://images.diginfra.net/iiif/NL-HaNA_1.01.02/3789/NL-HaNA_1.01.02_3789_0028.jpg/3388,376,1124,3129/full/0/default.jpg", "iiif_url")</f>
        <v/>
      </c>
    </row>
    <row r="5810">
      <c r="A5810" t="inlineStr">
        <is>
          <t>NL-HaNA_1.01.02_3789_0028-page-55</t>
        </is>
      </c>
      <c r="B5810" t="inlineStr">
        <is>
          <t>NL-HaNA_1.01.02_3789_0028-column-3488-476-924-2929</t>
        </is>
      </c>
      <c r="C5810" t="inlineStr">
        <is>
          <t>continuation</t>
        </is>
      </c>
      <c r="D5810" t="n">
        <v>3542</v>
      </c>
      <c r="E5810" t="n">
        <v>1426</v>
      </c>
      <c r="F5810" t="inlineStr">
        <is>
          <t xml:space="preserve">    klaaren. 15.</t>
        </is>
      </c>
      <c r="G5810">
        <f>HYPERLINK("https://images.diginfra.net/iiif/NL-HaNA_1.01.02/3789/NL-HaNA_1.01.02_3789_0028.jpg/3388,376,1124,3129/full/0/default.jpg", "iiif_url")</f>
        <v/>
      </c>
    </row>
    <row r="5811">
      <c r="A5811" t="inlineStr">
        <is>
          <t>NL-HaNA_1.01.02_3789_0028-page-55</t>
        </is>
      </c>
      <c r="B5811" t="inlineStr">
        <is>
          <t>NL-HaNA_1.01.02_3789_0028-column-3488-476-924-2929</t>
        </is>
      </c>
      <c r="C5811" t="inlineStr">
        <is>
          <t>repeat_lemma</t>
        </is>
      </c>
      <c r="D5811" t="n">
        <v>3662</v>
      </c>
      <c r="E5811" t="n">
        <v>1487</v>
      </c>
      <c r="F5811" t="inlineStr">
        <is>
          <t xml:space="preserve">        rapport en different raackende de Mid-</t>
        </is>
      </c>
      <c r="G5811">
        <f>HYPERLINK("https://images.diginfra.net/iiif/NL-HaNA_1.01.02/3789/NL-HaNA_1.01.02_3789_0028.jpg/3388,376,1124,3129/full/0/default.jpg", "iiif_url")</f>
        <v/>
      </c>
    </row>
    <row r="5812">
      <c r="A5812" t="inlineStr">
        <is>
          <t>NL-HaNA_1.01.02_3789_0028-page-55</t>
        </is>
      </c>
      <c r="B5812" t="inlineStr">
        <is>
          <t>NL-HaNA_1.01.02_3789_0028-column-3488-476-924-2929</t>
        </is>
      </c>
      <c r="C5812" t="inlineStr">
        <is>
          <t>continuation</t>
        </is>
      </c>
      <c r="D5812" t="n">
        <v>3539</v>
      </c>
      <c r="E5812" t="n">
        <v>1531</v>
      </c>
      <c r="F5812" t="inlineStr">
        <is>
          <t xml:space="preserve">    delen van de Willemstadt te brengen ter de-</t>
        </is>
      </c>
      <c r="G5812">
        <f>HYPERLINK("https://images.diginfra.net/iiif/NL-HaNA_1.01.02/3789/NL-HaNA_1.01.02_3789_0028.jpg/3388,376,1124,3129/full/0/default.jpg", "iiif_url")</f>
        <v/>
      </c>
    </row>
    <row r="5813">
      <c r="A5813" t="inlineStr">
        <is>
          <t>NL-HaNA_1.01.02_3789_0028-page-55</t>
        </is>
      </c>
      <c r="B5813" t="inlineStr">
        <is>
          <t>NL-HaNA_1.01.02_3789_0028-column-3488-476-924-2929</t>
        </is>
      </c>
      <c r="C5813" t="inlineStr">
        <is>
          <t>continuation</t>
        </is>
      </c>
      <c r="D5813" t="n">
        <v>3537</v>
      </c>
      <c r="E5813" t="n">
        <v>1580</v>
      </c>
      <c r="F5813" t="inlineStr">
        <is>
          <t xml:space="preserve">    ciie van den Raadt van Brabandt , by</t>
        </is>
      </c>
      <c r="G5813">
        <f>HYPERLINK("https://images.diginfra.net/iiif/NL-HaNA_1.01.02/3789/NL-HaNA_1.01.02_3789_0028.jpg/3388,376,1124,3129/full/0/default.jpg", "iiif_url")</f>
        <v/>
      </c>
    </row>
    <row r="5814">
      <c r="A5814" t="inlineStr">
        <is>
          <t>NL-HaNA_1.01.02_3789_0028-page-55</t>
        </is>
      </c>
      <c r="B5814" t="inlineStr">
        <is>
          <t>NL-HaNA_1.01.02_3789_0028-column-3488-476-924-2929</t>
        </is>
      </c>
      <c r="C5814" t="inlineStr">
        <is>
          <t>continuation</t>
        </is>
      </c>
      <c r="D5814" t="n">
        <v>3539</v>
      </c>
      <c r="E5814" t="n">
        <v>1618</v>
      </c>
      <c r="F5814" t="inlineStr">
        <is>
          <t xml:space="preserve">    Hellandt overgenoomen. 155.</t>
        </is>
      </c>
      <c r="G5814">
        <f>HYPERLINK("https://images.diginfra.net/iiif/NL-HaNA_1.01.02/3789/NL-HaNA_1.01.02_3789_0028.jpg/3388,376,1124,3129/full/0/default.jpg", "iiif_url")</f>
        <v/>
      </c>
    </row>
    <row r="5815">
      <c r="A5815" t="inlineStr">
        <is>
          <t>NL-HaNA_1.01.02_3789_0028-page-55</t>
        </is>
      </c>
      <c r="B5815" t="inlineStr">
        <is>
          <t>NL-HaNA_1.01.02_3789_0028-column-3488-476-924-2929</t>
        </is>
      </c>
      <c r="C5815" t="inlineStr">
        <is>
          <t>repeat_lemma</t>
        </is>
      </c>
      <c r="D5815" t="n">
        <v>3660</v>
      </c>
      <c r="E5815" t="n">
        <v>1678</v>
      </c>
      <c r="F5815" t="inlineStr">
        <is>
          <t xml:space="preserve">        resolutie, en gelast de Guederen te</t>
        </is>
      </c>
      <c r="G5815">
        <f>HYPERLINK("https://images.diginfra.net/iiif/NL-HaNA_1.01.02/3789/NL-HaNA_1.01.02_3789_0028.jpg/3388,376,1124,3129/full/0/default.jpg", "iiif_url")</f>
        <v/>
      </c>
    </row>
    <row r="5816">
      <c r="A5816" t="inlineStr">
        <is>
          <t>NL-HaNA_1.01.02_3789_0028-page-55</t>
        </is>
      </c>
      <c r="B5816" t="inlineStr">
        <is>
          <t>NL-HaNA_1.01.02_3789_0028-column-3488-476-924-2929</t>
        </is>
      </c>
      <c r="C5816" t="inlineStr">
        <is>
          <t>continuation</t>
        </is>
      </c>
      <c r="D5816" t="n">
        <v>3539</v>
      </c>
      <c r="E5816" t="n">
        <v>1709</v>
      </c>
      <c r="F5816" t="inlineStr">
        <is>
          <t xml:space="preserve">    extradeeren. 158.</t>
        </is>
      </c>
      <c r="G5816">
        <f>HYPERLINK("https://images.diginfra.net/iiif/NL-HaNA_1.01.02/3789/NL-HaNA_1.01.02_3789_0028.jpg/3388,376,1124,3129/full/0/default.jpg", "iiif_url")</f>
        <v/>
      </c>
    </row>
    <row r="5817">
      <c r="A5817" t="inlineStr">
        <is>
          <t>NL-HaNA_1.01.02_3789_0028-page-55</t>
        </is>
      </c>
      <c r="B5817" t="inlineStr">
        <is>
          <t>NL-HaNA_1.01.02_3789_0028-column-3488-476-924-2929</t>
        </is>
      </c>
      <c r="C5817" t="inlineStr">
        <is>
          <t>repeat_lemma</t>
        </is>
      </c>
      <c r="D5817" t="n">
        <v>3662</v>
      </c>
      <c r="E5817" t="n">
        <v>1771</v>
      </c>
      <c r="F5817" t="inlineStr">
        <is>
          <t xml:space="preserve">        nat van conventie raackende de Wil-</t>
        </is>
      </c>
      <c r="G5817">
        <f>HYPERLINK("https://images.diginfra.net/iiif/NL-HaNA_1.01.02/3789/NL-HaNA_1.01.02_3789_0028.jpg/3388,376,1124,3129/full/0/default.jpg", "iiif_url")</f>
        <v/>
      </c>
    </row>
    <row r="5818">
      <c r="A5818" t="inlineStr">
        <is>
          <t>NL-HaNA_1.01.02_3789_0028-page-55</t>
        </is>
      </c>
      <c r="B5818" t="inlineStr">
        <is>
          <t>NL-HaNA_1.01.02_3789_0028-column-3488-476-924-2929</t>
        </is>
      </c>
      <c r="C5818" t="inlineStr">
        <is>
          <t>continuation</t>
        </is>
      </c>
      <c r="D5818" t="n">
        <v>3537</v>
      </c>
      <c r="E5818" t="n">
        <v>1810</v>
      </c>
      <c r="F5818" t="inlineStr">
        <is>
          <t xml:space="preserve">    lemstadt , geprolongeert. 161.</t>
        </is>
      </c>
      <c r="G5818">
        <f>HYPERLINK("https://images.diginfra.net/iiif/NL-HaNA_1.01.02/3789/NL-HaNA_1.01.02_3789_0028.jpg/3388,376,1124,3129/full/0/default.jpg", "iiif_url")</f>
        <v/>
      </c>
    </row>
    <row r="5819">
      <c r="A5819" t="inlineStr">
        <is>
          <t>NL-HaNA_1.01.02_3789_0028-page-55</t>
        </is>
      </c>
      <c r="B5819" t="inlineStr">
        <is>
          <t>NL-HaNA_1.01.02_3789_0028-column-3488-476-924-2929</t>
        </is>
      </c>
      <c r="C5819" t="inlineStr">
        <is>
          <t>repeat_lemma</t>
        </is>
      </c>
      <c r="D5819" t="n">
        <v>3657</v>
      </c>
      <c r="E5819" t="n">
        <v>1870</v>
      </c>
      <c r="F5819" t="inlineStr">
        <is>
          <t xml:space="preserve">        te examineeren de Memorie van Maschs</t>
        </is>
      </c>
      <c r="G5819">
        <f>HYPERLINK("https://images.diginfra.net/iiif/NL-HaNA_1.01.02/3789/NL-HaNA_1.01.02_3789_0028.jpg/3388,376,1124,3129/full/0/default.jpg", "iiif_url")</f>
        <v/>
      </c>
    </row>
    <row r="5820">
      <c r="A5820" t="inlineStr">
        <is>
          <t>NL-HaNA_1.01.02_3789_0028-page-55</t>
        </is>
      </c>
      <c r="B5820" t="inlineStr">
        <is>
          <t>NL-HaNA_1.01.02_3789_0028-column-3488-476-924-2929</t>
        </is>
      </c>
      <c r="C5820" t="inlineStr">
        <is>
          <t>continuation</t>
        </is>
      </c>
      <c r="D5820" t="n">
        <v>3535</v>
      </c>
      <c r="E5820" t="n">
        <v>1915</v>
      </c>
      <c r="F5820" t="inlineStr">
        <is>
          <t xml:space="preserve">    raackende de Oraugische successie. 182.</t>
        </is>
      </c>
      <c r="G5820">
        <f>HYPERLINK("https://images.diginfra.net/iiif/NL-HaNA_1.01.02/3789/NL-HaNA_1.01.02_3789_0028.jpg/3388,376,1124,3129/full/0/default.jpg", "iiif_url")</f>
        <v/>
      </c>
    </row>
    <row r="5821">
      <c r="A5821" t="inlineStr">
        <is>
          <t>NL-HaNA_1.01.02_3789_0028-page-55</t>
        </is>
      </c>
      <c r="B5821" t="inlineStr">
        <is>
          <t>NL-HaNA_1.01.02_3789_0028-column-3488-476-924-2929</t>
        </is>
      </c>
      <c r="C5821" t="inlineStr">
        <is>
          <t>repeat_lemma</t>
        </is>
      </c>
      <c r="D5821" t="n">
        <v>3655</v>
      </c>
      <c r="E5821" t="n">
        <v>1962</v>
      </c>
      <c r="F5821" t="inlineStr">
        <is>
          <t xml:space="preserve">        de Back, Acte van decharge, Griffier</t>
        </is>
      </c>
      <c r="G5821">
        <f>HYPERLINK("https://images.diginfra.net/iiif/NL-HaNA_1.01.02/3789/NL-HaNA_1.01.02_3789_0028.jpg/3388,376,1124,3129/full/0/default.jpg", "iiif_url")</f>
        <v/>
      </c>
    </row>
    <row r="5822">
      <c r="A5822" t="inlineStr">
        <is>
          <t>NL-HaNA_1.01.02_3789_0028-page-55</t>
        </is>
      </c>
      <c r="B5822" t="inlineStr">
        <is>
          <t>NL-HaNA_1.01.02_3789_0028-column-3488-476-924-2929</t>
        </is>
      </c>
      <c r="C5822" t="inlineStr">
        <is>
          <t>lemma</t>
        </is>
      </c>
      <c r="D5822" t="n">
        <v>3539</v>
      </c>
      <c r="E5822" t="n">
        <v>2013</v>
      </c>
      <c r="F5822" t="inlineStr">
        <is>
          <t>Fagel geautboriseert de selve tegens een Acte</t>
        </is>
      </c>
      <c r="G5822">
        <f>HYPERLINK("https://images.diginfra.net/iiif/NL-HaNA_1.01.02/3789/NL-HaNA_1.01.02_3789_0028.jpg/3388,376,1124,3129/full/0/default.jpg", "iiif_url")</f>
        <v/>
      </c>
    </row>
    <row r="5823">
      <c r="A5823" t="inlineStr">
        <is>
          <t>NL-HaNA_1.01.02_3789_0028-page-55</t>
        </is>
      </c>
      <c r="B5823" t="inlineStr">
        <is>
          <t>NL-HaNA_1.01.02_3789_0028-column-3488-476-924-2929</t>
        </is>
      </c>
      <c r="C5823" t="inlineStr">
        <is>
          <t>continuation</t>
        </is>
      </c>
      <c r="D5823" t="n">
        <v>3535</v>
      </c>
      <c r="E5823" t="n">
        <v>2059</v>
      </c>
      <c r="F5823" t="inlineStr">
        <is>
          <t xml:space="preserve">    van authorisatie uyt te wisselen. 194.</t>
        </is>
      </c>
      <c r="G5823">
        <f>HYPERLINK("https://images.diginfra.net/iiif/NL-HaNA_1.01.02/3789/NL-HaNA_1.01.02_3789_0028.jpg/3388,376,1124,3129/full/0/default.jpg", "iiif_url")</f>
        <v/>
      </c>
    </row>
    <row r="5824">
      <c r="A5824" t="inlineStr">
        <is>
          <t>NL-HaNA_1.01.02_3789_0028-page-55</t>
        </is>
      </c>
      <c r="B5824" t="inlineStr">
        <is>
          <t>NL-HaNA_1.01.02_3789_0028-column-3488-476-924-2929</t>
        </is>
      </c>
      <c r="C5824" t="inlineStr">
        <is>
          <t>repeat_lemma</t>
        </is>
      </c>
      <c r="D5824" t="n">
        <v>3660</v>
      </c>
      <c r="E5824" t="n">
        <v>2111</v>
      </c>
      <c r="F5824" t="inlineStr">
        <is>
          <t xml:space="preserve">        welgevallen weegens de bebandelinge</t>
        </is>
      </c>
      <c r="G5824">
        <f>HYPERLINK("https://images.diginfra.net/iiif/NL-HaNA_1.01.02/3789/NL-HaNA_1.01.02_3789_0028.jpg/3388,376,1124,3129/full/0/default.jpg", "iiif_url")</f>
        <v/>
      </c>
    </row>
    <row r="5825">
      <c r="A5825" t="inlineStr">
        <is>
          <t>NL-HaNA_1.01.02_3789_0028-page-55</t>
        </is>
      </c>
      <c r="B5825" t="inlineStr">
        <is>
          <t>NL-HaNA_1.01.02_3789_0028-column-3488-476-924-2929</t>
        </is>
      </c>
      <c r="C5825" t="inlineStr">
        <is>
          <t>lemma</t>
        </is>
      </c>
      <c r="D5825" t="n">
        <v>3532</v>
      </c>
      <c r="E5825" t="n">
        <v>2150</v>
      </c>
      <c r="F5825" t="inlineStr">
        <is>
          <t>in de extraditie. 214.</t>
        </is>
      </c>
      <c r="G5825">
        <f>HYPERLINK("https://images.diginfra.net/iiif/NL-HaNA_1.01.02/3789/NL-HaNA_1.01.02_3789_0028.jpg/3388,376,1124,3129/full/0/default.jpg", "iiif_url")</f>
        <v/>
      </c>
    </row>
    <row r="5826">
      <c r="A5826" t="inlineStr">
        <is>
          <t>NL-HaNA_1.01.02_3789_0028-page-55</t>
        </is>
      </c>
      <c r="B5826" t="inlineStr">
        <is>
          <t>NL-HaNA_1.01.02_3789_0028-column-3488-476-924-2929</t>
        </is>
      </c>
      <c r="C5826" t="inlineStr">
        <is>
          <t>lemma</t>
        </is>
      </c>
      <c r="D5826" t="n">
        <v>3488</v>
      </c>
      <c r="E5826" t="n">
        <v>2202</v>
      </c>
      <c r="F5826" t="inlineStr">
        <is>
          <t>Nassauw Auerquercq, Graave, twee maan-</t>
        </is>
      </c>
      <c r="G5826">
        <f>HYPERLINK("https://images.diginfra.net/iiif/NL-HaNA_1.01.02/3789/NL-HaNA_1.01.02_3789_0028.jpg/3388,376,1124,3129/full/0/default.jpg", "iiif_url")</f>
        <v/>
      </c>
    </row>
    <row r="5827">
      <c r="A5827" t="inlineStr">
        <is>
          <t>NL-HaNA_1.01.02_3789_0028-page-55</t>
        </is>
      </c>
      <c r="B5827" t="inlineStr">
        <is>
          <t>NL-HaNA_1.01.02_3789_0028-column-3488-476-924-2929</t>
        </is>
      </c>
      <c r="C5827" t="inlineStr">
        <is>
          <t>lemma</t>
        </is>
      </c>
      <c r="D5827" t="n">
        <v>3535</v>
      </c>
      <c r="E5827" t="n">
        <v>2248</v>
      </c>
      <c r="F5827" t="inlineStr">
        <is>
          <t>den verlof. 345.</t>
        </is>
      </c>
      <c r="G5827">
        <f>HYPERLINK("https://images.diginfra.net/iiif/NL-HaNA_1.01.02/3789/NL-HaNA_1.01.02_3789_0028.jpg/3388,376,1124,3129/full/0/default.jpg", "iiif_url")</f>
        <v/>
      </c>
    </row>
    <row r="5828">
      <c r="A5828" t="inlineStr">
        <is>
          <t>NL-HaNA_1.01.02_3789_0028-page-55</t>
        </is>
      </c>
      <c r="B5828" t="inlineStr">
        <is>
          <t>NL-HaNA_1.01.02_3789_0028-column-3488-476-924-2929</t>
        </is>
      </c>
      <c r="C5828" t="inlineStr">
        <is>
          <t>lemma</t>
        </is>
      </c>
      <c r="D5828" t="n">
        <v>3488</v>
      </c>
      <c r="E5828" t="n">
        <v>2298</v>
      </c>
      <c r="F5828" t="inlineStr">
        <is>
          <t>de Nassauw, Heere van Bergen weegens</t>
        </is>
      </c>
      <c r="G5828">
        <f>HYPERLINK("https://images.diginfra.net/iiif/NL-HaNA_1.01.02/3789/NL-HaNA_1.01.02_3789_0028.jpg/3388,376,1124,3129/full/0/default.jpg", "iiif_url")</f>
        <v/>
      </c>
    </row>
    <row r="5829">
      <c r="A5829" t="inlineStr">
        <is>
          <t>NL-HaNA_1.01.02_3789_0028-page-55</t>
        </is>
      </c>
      <c r="B5829" t="inlineStr">
        <is>
          <t>NL-HaNA_1.01.02_3789_0028-column-3488-476-924-2929</t>
        </is>
      </c>
      <c r="C5829" t="inlineStr">
        <is>
          <t>lemma</t>
        </is>
      </c>
      <c r="D5829" t="n">
        <v>3539</v>
      </c>
      <c r="E5829" t="n">
        <v>2352</v>
      </c>
      <c r="F5829" t="inlineStr">
        <is>
          <t>Utrecht gecommitteert in des Gneraliteyts</t>
        </is>
      </c>
      <c r="G5829">
        <f>HYPERLINK("https://images.diginfra.net/iiif/NL-HaNA_1.01.02/3789/NL-HaNA_1.01.02_3789_0028.jpg/3388,376,1124,3129/full/0/default.jpg", "iiif_url")</f>
        <v/>
      </c>
    </row>
    <row r="5830">
      <c r="A5830" t="inlineStr">
        <is>
          <t>NL-HaNA_1.01.02_3789_0028-page-55</t>
        </is>
      </c>
      <c r="B5830" t="inlineStr">
        <is>
          <t>NL-HaNA_1.01.02_3789_0028-column-3488-476-924-2929</t>
        </is>
      </c>
      <c r="C5830" t="inlineStr">
        <is>
          <t>lemma</t>
        </is>
      </c>
      <c r="D5830" t="n">
        <v>3539</v>
      </c>
      <c r="E5830" t="n">
        <v>2392</v>
      </c>
      <c r="F5830" t="inlineStr">
        <is>
          <t>Reeckenkaamer. 235.</t>
        </is>
      </c>
      <c r="G5830">
        <f>HYPERLINK("https://images.diginfra.net/iiif/NL-HaNA_1.01.02/3789/NL-HaNA_1.01.02_3789_0028.jpg/3388,376,1124,3129/full/0/default.jpg", "iiif_url")</f>
        <v/>
      </c>
    </row>
    <row r="5831">
      <c r="A5831" t="inlineStr">
        <is>
          <t>NL-HaNA_1.01.02_3789_0028-page-55</t>
        </is>
      </c>
      <c r="B5831" t="inlineStr">
        <is>
          <t>NL-HaNA_1.01.02_3789_0028-column-3488-476-924-2929</t>
        </is>
      </c>
      <c r="C5831" t="inlineStr">
        <is>
          <t>lemma</t>
        </is>
      </c>
      <c r="D5831" t="n">
        <v>3488</v>
      </c>
      <c r="E5831" t="n">
        <v>2444</v>
      </c>
      <c r="F5831" t="inlineStr">
        <is>
          <t>Nassauw la Lecq weegens verbodt van vreem-</t>
        </is>
      </c>
      <c r="G5831">
        <f>HYPERLINK("https://images.diginfra.net/iiif/NL-HaNA_1.01.02/3789/NL-HaNA_1.01.02_3789_0028.jpg/3388,376,1124,3129/full/0/default.jpg", "iiif_url")</f>
        <v/>
      </c>
    </row>
    <row r="5832">
      <c r="A5832" t="inlineStr">
        <is>
          <t>NL-HaNA_1.01.02_3789_0028-page-55</t>
        </is>
      </c>
      <c r="B5832" t="inlineStr">
        <is>
          <t>NL-HaNA_1.01.02_3789_0028-column-3488-476-924-2929</t>
        </is>
      </c>
      <c r="C5832" t="inlineStr">
        <is>
          <t>continuation</t>
        </is>
      </c>
      <c r="D5832" t="n">
        <v>3535</v>
      </c>
      <c r="E5832" t="n">
        <v>2491</v>
      </c>
      <c r="F5832" t="inlineStr">
        <is>
          <t xml:space="preserve">    de wervinge in de Ooslenryckscbe Nederlan-</t>
        </is>
      </c>
      <c r="G5832">
        <f>HYPERLINK("https://images.diginfra.net/iiif/NL-HaNA_1.01.02/3789/NL-HaNA_1.01.02_3789_0028.jpg/3388,376,1124,3129/full/0/default.jpg", "iiif_url")</f>
        <v/>
      </c>
    </row>
    <row r="5833">
      <c r="A5833" t="inlineStr">
        <is>
          <t>NL-HaNA_1.01.02_3789_0028-page-55</t>
        </is>
      </c>
      <c r="B5833" t="inlineStr">
        <is>
          <t>NL-HaNA_1.01.02_3789_0028-column-3488-476-924-2929</t>
        </is>
      </c>
      <c r="C5833" t="inlineStr">
        <is>
          <t>continuation</t>
        </is>
      </c>
      <c r="D5833" t="n">
        <v>3535</v>
      </c>
      <c r="E5833" t="n">
        <v>2536</v>
      </c>
      <c r="F5833" t="inlineStr">
        <is>
          <t xml:space="preserve">    den, te examinceren.</t>
        </is>
      </c>
      <c r="G5833">
        <f>HYPERLINK("https://images.diginfra.net/iiif/NL-HaNA_1.01.02/3789/NL-HaNA_1.01.02_3789_0028.jpg/3388,376,1124,3129/full/0/default.jpg", "iiif_url")</f>
        <v/>
      </c>
    </row>
    <row r="5834">
      <c r="A5834" t="inlineStr">
        <is>
          <t>NL-HaNA_1.01.02_3789_0028-page-55</t>
        </is>
      </c>
      <c r="B5834" t="inlineStr">
        <is>
          <t>NL-HaNA_1.01.02_3789_0028-column-3488-476-924-2929</t>
        </is>
      </c>
      <c r="C5834" t="inlineStr">
        <is>
          <t>non_index_line</t>
        </is>
      </c>
      <c r="D5834" t="n">
        <v>3921</v>
      </c>
      <c r="E5834" t="n">
        <v>2559</v>
      </c>
      <c r="F5834" t="inlineStr">
        <is>
          <t xml:space="preserve">        7.</t>
        </is>
      </c>
      <c r="G5834">
        <f>HYPERLINK("https://images.diginfra.net/iiif/NL-HaNA_1.01.02/3789/NL-HaNA_1.01.02_3789_0028.jpg/3388,376,1124,3129/full/0/default.jpg", "iiif_url")</f>
        <v/>
      </c>
    </row>
    <row r="5835">
      <c r="A5835" t="inlineStr">
        <is>
          <t>NL-HaNA_1.01.02_3789_0028-page-55</t>
        </is>
      </c>
      <c r="B5835" t="inlineStr">
        <is>
          <t>NL-HaNA_1.01.02_3789_0028-column-3488-476-924-2929</t>
        </is>
      </c>
      <c r="C5835" t="inlineStr">
        <is>
          <t>repeat_lemma</t>
        </is>
      </c>
      <c r="D5835" t="n">
        <v>3653</v>
      </c>
      <c r="E5835" t="n">
        <v>2595</v>
      </c>
      <c r="F5835" t="inlineStr">
        <is>
          <t xml:space="preserve">        rapport dien aangaande, den Refident</t>
        </is>
      </c>
      <c r="G5835">
        <f>HYPERLINK("https://images.diginfra.net/iiif/NL-HaNA_1.01.02/3789/NL-HaNA_1.01.02_3789_0028.jpg/3388,376,1124,3129/full/0/default.jpg", "iiif_url")</f>
        <v/>
      </c>
    </row>
    <row r="5836">
      <c r="A5836" t="inlineStr">
        <is>
          <t>NL-HaNA_1.01.02_3789_0028-page-55</t>
        </is>
      </c>
      <c r="B5836" t="inlineStr">
        <is>
          <t>NL-HaNA_1.01.02_3789_0028-column-3488-476-924-2929</t>
        </is>
      </c>
      <c r="C5836" t="inlineStr">
        <is>
          <t>continuation</t>
        </is>
      </c>
      <c r="D5836" t="n">
        <v>3532</v>
      </c>
      <c r="E5836" t="n">
        <v>2633</v>
      </c>
      <c r="F5836" t="inlineStr">
        <is>
          <t xml:space="preserve">    Assendelft devoiren te doen. 72.</t>
        </is>
      </c>
      <c r="G5836">
        <f>HYPERLINK("https://images.diginfra.net/iiif/NL-HaNA_1.01.02/3789/NL-HaNA_1.01.02_3789_0028.jpg/3388,376,1124,3129/full/0/default.jpg", "iiif_url")</f>
        <v/>
      </c>
    </row>
    <row r="5837">
      <c r="A5837" t="inlineStr">
        <is>
          <t>NL-HaNA_1.01.02_3789_0028-page-55</t>
        </is>
      </c>
      <c r="B5837" t="inlineStr">
        <is>
          <t>NL-HaNA_1.01.02_3789_0028-column-3488-476-924-2929</t>
        </is>
      </c>
      <c r="C5837" t="inlineStr">
        <is>
          <t>repeat_lemma</t>
        </is>
      </c>
      <c r="D5837" t="n">
        <v>3653</v>
      </c>
      <c r="E5837" t="n">
        <v>2687</v>
      </c>
      <c r="F5837" t="inlineStr">
        <is>
          <t xml:space="preserve">        om ordres weegens vlugbten van een</t>
        </is>
      </c>
      <c r="G5837">
        <f>HYPERLINK("https://images.diginfra.net/iiif/NL-HaNA_1.01.02/3789/NL-HaNA_1.01.02_3789_0028.jpg/3388,376,1124,3129/full/0/default.jpg", "iiif_url")</f>
        <v/>
      </c>
    </row>
    <row r="5838">
      <c r="A5838" t="inlineStr">
        <is>
          <t>NL-HaNA_1.01.02_3789_0028-page-55</t>
        </is>
      </c>
      <c r="B5838" t="inlineStr">
        <is>
          <t>NL-HaNA_1.01.02_3789_0028-column-3488-476-924-2929</t>
        </is>
      </c>
      <c r="C5838" t="inlineStr">
        <is>
          <t>continuation</t>
        </is>
      </c>
      <c r="D5838" t="n">
        <v>3532</v>
      </c>
      <c r="E5838" t="n">
        <v>2731</v>
      </c>
      <c r="F5838" t="inlineStr">
        <is>
          <t xml:space="preserve">    Soldaat , een ander doodtgestoocken bebbende</t>
        </is>
      </c>
      <c r="G5838">
        <f>HYPERLINK("https://images.diginfra.net/iiif/NL-HaNA_1.01.02/3789/NL-HaNA_1.01.02_3789_0028.jpg/3388,376,1124,3129/full/0/default.jpg", "iiif_url")</f>
        <v/>
      </c>
    </row>
    <row r="5839">
      <c r="A5839" t="inlineStr">
        <is>
          <t>NL-HaNA_1.01.02_3789_0028-page-55</t>
        </is>
      </c>
      <c r="B5839" t="inlineStr">
        <is>
          <t>NL-HaNA_1.01.02_3789_0028-column-3488-476-924-2929</t>
        </is>
      </c>
      <c r="C5839" t="inlineStr">
        <is>
          <t>continuation</t>
        </is>
      </c>
      <c r="D5839" t="n">
        <v>3530</v>
      </c>
      <c r="E5839" t="n">
        <v>2778</v>
      </c>
      <c r="F5839" t="inlineStr">
        <is>
          <t xml:space="preserve">    in het Klooster der Capucynen, te examinee-</t>
        </is>
      </c>
      <c r="G5839">
        <f>HYPERLINK("https://images.diginfra.net/iiif/NL-HaNA_1.01.02/3789/NL-HaNA_1.01.02_3789_0028.jpg/3388,376,1124,3129/full/0/default.jpg", "iiif_url")</f>
        <v/>
      </c>
    </row>
    <row r="5840">
      <c r="A5840" t="inlineStr">
        <is>
          <t>NL-HaNA_1.01.02_3789_0028-page-55</t>
        </is>
      </c>
      <c r="B5840" t="inlineStr">
        <is>
          <t>NL-HaNA_1.01.02_3789_0028-column-3488-476-924-2929</t>
        </is>
      </c>
      <c r="C5840" t="inlineStr">
        <is>
          <t>continuation</t>
        </is>
      </c>
      <c r="D5840" t="n">
        <v>3530</v>
      </c>
      <c r="E5840" t="n">
        <v>2825</v>
      </c>
      <c r="F5840" t="inlineStr">
        <is>
          <t xml:space="preserve">    ren. 211. 258.</t>
        </is>
      </c>
      <c r="G5840">
        <f>HYPERLINK("https://images.diginfra.net/iiif/NL-HaNA_1.01.02/3789/NL-HaNA_1.01.02_3789_0028.jpg/3388,376,1124,3129/full/0/default.jpg", "iiif_url")</f>
        <v/>
      </c>
    </row>
    <row r="5841">
      <c r="A5841" t="inlineStr">
        <is>
          <t>NL-HaNA_1.01.02_3789_0028-page-55</t>
        </is>
      </c>
      <c r="B5841" t="inlineStr">
        <is>
          <t>NL-HaNA_1.01.02_3789_0028-column-3488-476-924-2929</t>
        </is>
      </c>
      <c r="C5841" t="inlineStr">
        <is>
          <t>repeat_lemma</t>
        </is>
      </c>
      <c r="D5841" t="n">
        <v>3650</v>
      </c>
      <c r="E5841" t="n">
        <v>2878</v>
      </c>
      <c r="F5841" t="inlineStr">
        <is>
          <t xml:space="preserve">        Requeste van Caputynen aan de Aariz-</t>
        </is>
      </c>
      <c r="G5841">
        <f>HYPERLINK("https://images.diginfra.net/iiif/NL-HaNA_1.01.02/3789/NL-HaNA_1.01.02_3789_0028.jpg/3388,376,1124,3129/full/0/default.jpg", "iiif_url")</f>
        <v/>
      </c>
    </row>
    <row r="5842">
      <c r="A5842" t="inlineStr">
        <is>
          <t>NL-HaNA_1.01.02_3789_0028-page-55</t>
        </is>
      </c>
      <c r="B5842" t="inlineStr">
        <is>
          <t>NL-HaNA_1.01.02_3789_0028-column-3488-476-924-2929</t>
        </is>
      </c>
      <c r="C5842" t="inlineStr">
        <is>
          <t>continuation</t>
        </is>
      </c>
      <c r="D5842" t="n">
        <v>3528</v>
      </c>
      <c r="E5842" t="n">
        <v>2921</v>
      </c>
      <c r="F5842" t="inlineStr">
        <is>
          <t xml:space="preserve">    hertoginne, te examineereu. 278.</t>
        </is>
      </c>
      <c r="G5842">
        <f>HYPERLINK("https://images.diginfra.net/iiif/NL-HaNA_1.01.02/3789/NL-HaNA_1.01.02_3789_0028.jpg/3388,376,1124,3129/full/0/default.jpg", "iiif_url")</f>
        <v/>
      </c>
    </row>
    <row r="5843">
      <c r="A5843" t="inlineStr">
        <is>
          <t>NL-HaNA_1.01.02_3789_0028-page-55</t>
        </is>
      </c>
      <c r="B5843" t="inlineStr">
        <is>
          <t>NL-HaNA_1.01.02_3789_0028-column-3488-476-924-2929</t>
        </is>
      </c>
      <c r="C5843" t="inlineStr">
        <is>
          <t>repeat_lemma</t>
        </is>
      </c>
      <c r="D5843" t="n">
        <v>3650</v>
      </c>
      <c r="E5843" t="n">
        <v>2974</v>
      </c>
      <c r="F5843" t="inlineStr">
        <is>
          <t xml:space="preserve">        Missive van den Graave van Har-</t>
        </is>
      </c>
      <c r="G5843">
        <f>HYPERLINK("https://images.diginfra.net/iiif/NL-HaNA_1.01.02/3789/NL-HaNA_1.01.02_3789_0028.jpg/3388,376,1124,3129/full/0/default.jpg", "iiif_url")</f>
        <v/>
      </c>
    </row>
    <row r="5844">
      <c r="A5844" t="inlineStr">
        <is>
          <t>NL-HaNA_1.01.02_3789_0028-page-55</t>
        </is>
      </c>
      <c r="B5844" t="inlineStr">
        <is>
          <t>NL-HaNA_1.01.02_3789_0028-column-3488-476-924-2929</t>
        </is>
      </c>
      <c r="C5844" t="inlineStr">
        <is>
          <t>continuation</t>
        </is>
      </c>
      <c r="D5844" t="n">
        <v>3528</v>
      </c>
      <c r="E5844" t="n">
        <v>3026</v>
      </c>
      <c r="F5844" t="inlineStr">
        <is>
          <t xml:space="preserve">    rach aan den Resident Assendelft om ordie,</t>
        </is>
      </c>
      <c r="G5844">
        <f>HYPERLINK("https://images.diginfra.net/iiif/NL-HaNA_1.01.02/3789/NL-HaNA_1.01.02_3789_0028.jpg/3388,376,1124,3129/full/0/default.jpg", "iiif_url")</f>
        <v/>
      </c>
    </row>
    <row r="5845">
      <c r="A5845" t="inlineStr">
        <is>
          <t>NL-HaNA_1.01.02_3789_0028-page-55</t>
        </is>
      </c>
      <c r="B5845" t="inlineStr">
        <is>
          <t>NL-HaNA_1.01.02_3789_0028-column-3488-476-924-2929</t>
        </is>
      </c>
      <c r="C5845" t="inlineStr">
        <is>
          <t>continuation</t>
        </is>
      </c>
      <c r="D5845" t="n">
        <v>3530</v>
      </c>
      <c r="E5845" t="n">
        <v>3069</v>
      </c>
      <c r="F5845" t="inlineStr">
        <is>
          <t xml:space="preserve">    te examineeren. 298.</t>
        </is>
      </c>
      <c r="G5845">
        <f>HYPERLINK("https://images.diginfra.net/iiif/NL-HaNA_1.01.02/3789/NL-HaNA_1.01.02_3789_0028.jpg/3388,376,1124,3129/full/0/default.jpg", "iiif_url")</f>
        <v/>
      </c>
    </row>
    <row r="5846">
      <c r="A5846" t="inlineStr">
        <is>
          <t>NL-HaNA_1.01.02_3789_0028-page-55</t>
        </is>
      </c>
      <c r="B5846" t="inlineStr">
        <is>
          <t>NL-HaNA_1.01.02_3789_0028-column-3488-476-924-2929</t>
        </is>
      </c>
      <c r="C5846" t="inlineStr">
        <is>
          <t>continuation</t>
        </is>
      </c>
      <c r="D5846" t="n">
        <v>3653</v>
      </c>
      <c r="E5846" t="n">
        <v>3115</v>
      </c>
      <c r="F5846" t="inlineStr">
        <is>
          <t xml:space="preserve">    rapport en gelal de Schildtwaghten</t>
        </is>
      </c>
      <c r="G5846">
        <f>HYPERLINK("https://images.diginfra.net/iiif/NL-HaNA_1.01.02/3789/NL-HaNA_1.01.02_3789_0028.jpg/3388,376,1124,3129/full/0/default.jpg", "iiif_url")</f>
        <v/>
      </c>
    </row>
    <row r="5847">
      <c r="A5847" t="inlineStr">
        <is>
          <t>NL-HaNA_1.01.02_3789_0028-page-55</t>
        </is>
      </c>
      <c r="B5847" t="inlineStr">
        <is>
          <t>NL-HaNA_1.01.02_3789_0028-column-3488-476-924-2929</t>
        </is>
      </c>
      <c r="C5847" t="inlineStr">
        <is>
          <t>continuation</t>
        </is>
      </c>
      <c r="D5847" t="n">
        <v>3528</v>
      </c>
      <c r="E5847" t="n">
        <v>3166</v>
      </c>
      <c r="F5847" t="inlineStr">
        <is>
          <t xml:space="preserve">    aan het Klooster wegh te neemen, en ordre</t>
        </is>
      </c>
      <c r="G5847">
        <f>HYPERLINK("https://images.diginfra.net/iiif/NL-HaNA_1.01.02/3789/NL-HaNA_1.01.02_3789_0028.jpg/3388,376,1124,3129/full/0/default.jpg", "iiif_url")</f>
        <v/>
      </c>
    </row>
    <row r="5848">
      <c r="A5848" t="inlineStr">
        <is>
          <t>NL-HaNA_1.01.02_3789_0028-page-55</t>
        </is>
      </c>
      <c r="B5848" t="inlineStr">
        <is>
          <t>NL-HaNA_1.01.02_3789_0028-column-3488-476-924-2929</t>
        </is>
      </c>
      <c r="C5848" t="inlineStr">
        <is>
          <t>continuation</t>
        </is>
      </c>
      <c r="D5848" t="n">
        <v>3525</v>
      </c>
      <c r="E5848" t="n">
        <v>3211</v>
      </c>
      <c r="F5848" t="inlineStr">
        <is>
          <t xml:space="preserve">    aan den Resident Assendelft. 300.</t>
        </is>
      </c>
      <c r="G5848">
        <f>HYPERLINK("https://images.diginfra.net/iiif/NL-HaNA_1.01.02/3789/NL-HaNA_1.01.02_3789_0028.jpg/3388,376,1124,3129/full/0/default.jpg", "iiif_url")</f>
        <v/>
      </c>
    </row>
    <row r="5849">
      <c r="A5849" t="inlineStr">
        <is>
          <t>NL-HaNA_1.01.02_3789_0028-page-55</t>
        </is>
      </c>
      <c r="B5849" t="inlineStr">
        <is>
          <t>NL-HaNA_1.01.02_3789_0028-column-3488-476-924-2929</t>
        </is>
      </c>
      <c r="C5849" t="inlineStr">
        <is>
          <t>repeat_lemma</t>
        </is>
      </c>
      <c r="D5849" t="n">
        <v>3660</v>
      </c>
      <c r="E5849" t="n">
        <v>3266</v>
      </c>
      <c r="F5849" t="inlineStr">
        <is>
          <t xml:space="preserve">        notificeerende dat de Waghten van</t>
        </is>
      </c>
      <c r="G5849">
        <f>HYPERLINK("https://images.diginfra.net/iiif/NL-HaNA_1.01.02/3789/NL-HaNA_1.01.02_3789_0028.jpg/3388,376,1124,3129/full/0/default.jpg", "iiif_url")</f>
        <v/>
      </c>
    </row>
    <row r="5850">
      <c r="A5850" t="inlineStr">
        <is>
          <t>NL-HaNA_1.01.02_3789_0028-page-55</t>
        </is>
      </c>
      <c r="B5850" t="inlineStr">
        <is>
          <t>NL-HaNA_1.01.02_3789_0028-column-3488-476-924-2929</t>
        </is>
      </c>
      <c r="C5850" t="inlineStr">
        <is>
          <t>continuation</t>
        </is>
      </c>
      <c r="D5850" t="n">
        <v>3528</v>
      </c>
      <c r="E5850" t="n">
        <v>3309</v>
      </c>
      <c r="F5850" t="inlineStr">
        <is>
          <t xml:space="preserve">    het Kloster hadt doen afgaan, en welgeval-</t>
        </is>
      </c>
      <c r="G5850">
        <f>HYPERLINK("https://images.diginfra.net/iiif/NL-HaNA_1.01.02/3789/NL-HaNA_1.01.02_3789_0028.jpg/3388,376,1124,3129/full/0/default.jpg", "iiif_url")</f>
        <v/>
      </c>
    </row>
    <row r="5851">
      <c r="A5851" t="inlineStr">
        <is>
          <t>NL-HaNA_1.01.02_3789_0028-page-55</t>
        </is>
      </c>
      <c r="B5851" t="inlineStr">
        <is>
          <t>NL-HaNA_1.01.02_3789_0028-column-3488-476-924-2929</t>
        </is>
      </c>
      <c r="C5851" t="inlineStr">
        <is>
          <t>continuation</t>
        </is>
      </c>
      <c r="D5851" t="n">
        <v>3530</v>
      </c>
      <c r="E5851" t="n">
        <v>3356</v>
      </c>
      <c r="F5851" t="inlineStr">
        <is>
          <t xml:space="preserve">    len. 313.</t>
        </is>
      </c>
      <c r="G5851">
        <f>HYPERLINK("https://images.diginfra.net/iiif/NL-HaNA_1.01.02/3789/NL-HaNA_1.01.02_3789_0028.jpg/3388,376,1124,3129/full/0/default.jpg", "iiif_url")</f>
        <v/>
      </c>
    </row>
    <row r="5855">
      <c r="A5855" t="inlineStr">
        <is>
          <t>NL-HaNA_1.01.02_3789_0029-page-56</t>
        </is>
      </c>
      <c r="B5855" t="inlineStr">
        <is>
          <t>NL-HaNA_1.01.02_3789_0029-column-436-494-893-2764</t>
        </is>
      </c>
      <c r="C5855" t="inlineStr">
        <is>
          <t>lemma</t>
        </is>
      </c>
      <c r="D5855" t="n">
        <v>434</v>
      </c>
      <c r="E5855" t="n">
        <v>482</v>
      </c>
      <c r="F5855" t="inlineStr">
        <is>
          <t>Nassauw-Siegen, versoeck tegens de extraditie</t>
        </is>
      </c>
      <c r="G5855">
        <f>HYPERLINK("https://images.diginfra.net/iiif/NL-HaNA_1.01.02/3789/NL-HaNA_1.01.02_3789_0029.jpg/336,394,1093,2964/full/0/default.jpg", "iiif_url")</f>
        <v/>
      </c>
    </row>
    <row r="5856">
      <c r="A5856" t="inlineStr">
        <is>
          <t>NL-HaNA_1.01.02_3789_0029-page-56</t>
        </is>
      </c>
      <c r="B5856" t="inlineStr">
        <is>
          <t>NL-HaNA_1.01.02_3789_0029-column-436-494-893-2764</t>
        </is>
      </c>
      <c r="C5856" t="inlineStr">
        <is>
          <t>continuation</t>
        </is>
      </c>
      <c r="D5856" t="n">
        <v>478</v>
      </c>
      <c r="E5856" t="n">
        <v>531</v>
      </c>
      <c r="F5856" t="inlineStr">
        <is>
          <t xml:space="preserve">    der Goederen, en by voorige Resolutien ge-</t>
        </is>
      </c>
      <c r="G5856">
        <f>HYPERLINK("https://images.diginfra.net/iiif/NL-HaNA_1.01.02/3789/NL-HaNA_1.01.02_3789_0029.jpg/336,394,1093,2964/full/0/default.jpg", "iiif_url")</f>
        <v/>
      </c>
    </row>
    <row r="5857">
      <c r="A5857" t="inlineStr">
        <is>
          <t>NL-HaNA_1.01.02_3789_0029-page-56</t>
        </is>
      </c>
      <c r="B5857" t="inlineStr">
        <is>
          <t>NL-HaNA_1.01.02_3789_0029-column-436-494-893-2764</t>
        </is>
      </c>
      <c r="C5857" t="inlineStr">
        <is>
          <t>continuation</t>
        </is>
      </c>
      <c r="D5857" t="n">
        <v>475</v>
      </c>
      <c r="E5857" t="n">
        <v>588</v>
      </c>
      <c r="F5857" t="inlineStr">
        <is>
          <t xml:space="preserve">    perjisteert. 13.</t>
        </is>
      </c>
      <c r="G5857">
        <f>HYPERLINK("https://images.diginfra.net/iiif/NL-HaNA_1.01.02/3789/NL-HaNA_1.01.02_3789_0029.jpg/336,394,1093,2964/full/0/default.jpg", "iiif_url")</f>
        <v/>
      </c>
    </row>
    <row r="5858">
      <c r="A5858" t="inlineStr">
        <is>
          <t>NL-HaNA_1.01.02_3789_0029-page-56</t>
        </is>
      </c>
      <c r="B5858" t="inlineStr">
        <is>
          <t>NL-HaNA_1.01.02_3789_0029-column-436-494-893-2764</t>
        </is>
      </c>
      <c r="C5858" t="inlineStr">
        <is>
          <t>repeat_lemma</t>
        </is>
      </c>
      <c r="D5858" t="n">
        <v>602</v>
      </c>
      <c r="E5858" t="n">
        <v>612</v>
      </c>
      <c r="F5858" t="inlineStr">
        <is>
          <t xml:space="preserve">        Prixesse Douariere, motificeerende het</t>
        </is>
      </c>
      <c r="G5858">
        <f>HYPERLINK("https://images.diginfra.net/iiif/NL-HaNA_1.01.02/3789/NL-HaNA_1.01.02_3789_0029.jpg/336,394,1093,2964/full/0/default.jpg", "iiif_url")</f>
        <v/>
      </c>
    </row>
    <row r="5859">
      <c r="A5859" t="inlineStr">
        <is>
          <t>NL-HaNA_1.01.02_3789_0029-page-56</t>
        </is>
      </c>
      <c r="B5859" t="inlineStr">
        <is>
          <t>NL-HaNA_1.01.02_3789_0029-column-436-494-893-2764</t>
        </is>
      </c>
      <c r="C5859" t="inlineStr">
        <is>
          <t>continuation</t>
        </is>
      </c>
      <c r="D5859" t="n">
        <v>475</v>
      </c>
      <c r="E5859" t="n">
        <v>674</v>
      </c>
      <c r="F5859" t="inlineStr">
        <is>
          <t xml:space="preserve">    overlyden van haar Gemaal, met rescriptie</t>
        </is>
      </c>
      <c r="G5859">
        <f>HYPERLINK("https://images.diginfra.net/iiif/NL-HaNA_1.01.02/3789/NL-HaNA_1.01.02_3789_0029.jpg/336,394,1093,2964/full/0/default.jpg", "iiif_url")</f>
        <v/>
      </c>
    </row>
    <row r="5860">
      <c r="A5860" t="inlineStr">
        <is>
          <t>NL-HaNA_1.01.02_3789_0029-page-56</t>
        </is>
      </c>
      <c r="B5860" t="inlineStr">
        <is>
          <t>NL-HaNA_1.01.02_3789_0029-column-436-494-893-2764</t>
        </is>
      </c>
      <c r="C5860" t="inlineStr">
        <is>
          <t>continuation</t>
        </is>
      </c>
      <c r="D5860" t="n">
        <v>480</v>
      </c>
      <c r="E5860" t="n">
        <v>730</v>
      </c>
      <c r="F5860" t="inlineStr">
        <is>
          <t xml:space="preserve">    van condoleantie in civile termen beantwoord.</t>
        </is>
      </c>
      <c r="G5860">
        <f>HYPERLINK("https://images.diginfra.net/iiif/NL-HaNA_1.01.02/3789/NL-HaNA_1.01.02_3789_0029.jpg/336,394,1093,2964/full/0/default.jpg", "iiif_url")</f>
        <v/>
      </c>
    </row>
    <row r="5861">
      <c r="A5861" t="inlineStr">
        <is>
          <t>NL-HaNA_1.01.02_3789_0029-page-56</t>
        </is>
      </c>
      <c r="B5861" t="inlineStr">
        <is>
          <t>NL-HaNA_1.01.02_3789_0029-column-436-494-893-2764</t>
        </is>
      </c>
      <c r="C5861" t="inlineStr">
        <is>
          <t>continuation</t>
        </is>
      </c>
      <c r="D5861" t="n">
        <v>485</v>
      </c>
      <c r="E5861" t="n">
        <v>792</v>
      </c>
      <c r="F5861" t="inlineStr">
        <is>
          <t xml:space="preserve">    145.</t>
        </is>
      </c>
      <c r="G5861">
        <f>HYPERLINK("https://images.diginfra.net/iiif/NL-HaNA_1.01.02/3789/NL-HaNA_1.01.02_3789_0029.jpg/336,394,1093,2964/full/0/default.jpg", "iiif_url")</f>
        <v/>
      </c>
    </row>
    <row r="5862">
      <c r="A5862" t="inlineStr">
        <is>
          <t>NL-HaNA_1.01.02_3789_0029-page-56</t>
        </is>
      </c>
      <c r="B5862" t="inlineStr">
        <is>
          <t>NL-HaNA_1.01.02_3789_0029-column-436-494-893-2764</t>
        </is>
      </c>
      <c r="C5862" t="inlineStr">
        <is>
          <t>lemma</t>
        </is>
      </c>
      <c r="D5862" t="n">
        <v>431</v>
      </c>
      <c r="E5862" t="n">
        <v>826</v>
      </c>
      <c r="F5862" t="inlineStr">
        <is>
          <t>Nassauw Stadthouder bereyd om de Acte van</t>
        </is>
      </c>
      <c r="G5862">
        <f>HYPERLINK("https://images.diginfra.net/iiif/NL-HaNA_1.01.02/3789/NL-HaNA_1.01.02_3789_0029.jpg/336,394,1093,2964/full/0/default.jpg", "iiif_url")</f>
        <v/>
      </c>
    </row>
    <row r="5863">
      <c r="A5863" t="inlineStr">
        <is>
          <t>NL-HaNA_1.01.02_3789_0029-page-56</t>
        </is>
      </c>
      <c r="B5863" t="inlineStr">
        <is>
          <t>NL-HaNA_1.01.02_3789_0029-column-436-494-893-2764</t>
        </is>
      </c>
      <c r="C5863" t="inlineStr">
        <is>
          <t>continuation</t>
        </is>
      </c>
      <c r="D5863" t="n">
        <v>480</v>
      </c>
      <c r="E5863" t="n">
        <v>878</v>
      </c>
      <c r="F5863" t="inlineStr">
        <is>
          <t xml:space="preserve">    decharge aan te neemen. 147.</t>
        </is>
      </c>
      <c r="G5863">
        <f>HYPERLINK("https://images.diginfra.net/iiif/NL-HaNA_1.01.02/3789/NL-HaNA_1.01.02_3789_0029.jpg/336,394,1093,2964/full/0/default.jpg", "iiif_url")</f>
        <v/>
      </c>
    </row>
    <row r="5864">
      <c r="A5864" t="inlineStr">
        <is>
          <t>NL-HaNA_1.01.02_3789_0029-page-56</t>
        </is>
      </c>
      <c r="B5864" t="inlineStr">
        <is>
          <t>NL-HaNA_1.01.02_3789_0029-column-436-494-893-2764</t>
        </is>
      </c>
      <c r="C5864" t="inlineStr">
        <is>
          <t>repeat_lemma</t>
        </is>
      </c>
      <c r="D5864" t="n">
        <v>598</v>
      </c>
      <c r="E5864" t="n">
        <v>919</v>
      </c>
      <c r="F5864" t="inlineStr">
        <is>
          <t xml:space="preserve">        notificatie van fijn voltrocken Huwe-</t>
        </is>
      </c>
      <c r="G5864">
        <f>HYPERLINK("https://images.diginfra.net/iiif/NL-HaNA_1.01.02/3789/NL-HaNA_1.01.02_3789_0029.jpg/336,394,1093,2964/full/0/default.jpg", "iiif_url")</f>
        <v/>
      </c>
    </row>
    <row r="5865">
      <c r="A5865" t="inlineStr">
        <is>
          <t>NL-HaNA_1.01.02_3789_0029-page-56</t>
        </is>
      </c>
      <c r="B5865" t="inlineStr">
        <is>
          <t>NL-HaNA_1.01.02_3789_0029-column-436-494-893-2764</t>
        </is>
      </c>
      <c r="C5865" t="inlineStr">
        <is>
          <t>continuation</t>
        </is>
      </c>
      <c r="D5865" t="n">
        <v>475</v>
      </c>
      <c r="E5865" t="n">
        <v>968</v>
      </c>
      <c r="F5865" t="inlineStr">
        <is>
          <t xml:space="preserve">    lik, met Brieven van congratulatie in civile</t>
        </is>
      </c>
      <c r="G5865">
        <f>HYPERLINK("https://images.diginfra.net/iiif/NL-HaNA_1.01.02/3789/NL-HaNA_1.01.02_3789_0029.jpg/336,394,1093,2964/full/0/default.jpg", "iiif_url")</f>
        <v/>
      </c>
    </row>
    <row r="5866">
      <c r="A5866" t="inlineStr">
        <is>
          <t>NL-HaNA_1.01.02_3789_0029-page-56</t>
        </is>
      </c>
      <c r="B5866" t="inlineStr">
        <is>
          <t>NL-HaNA_1.01.02_3789_0029-column-436-494-893-2764</t>
        </is>
      </c>
      <c r="C5866" t="inlineStr">
        <is>
          <t>continuation</t>
        </is>
      </c>
      <c r="D5866" t="n">
        <v>475</v>
      </c>
      <c r="E5866" t="n">
        <v>1021</v>
      </c>
      <c r="F5866" t="inlineStr">
        <is>
          <t xml:space="preserve">    termen beantwoordt. 150.</t>
        </is>
      </c>
      <c r="G5866">
        <f>HYPERLINK("https://images.diginfra.net/iiif/NL-HaNA_1.01.02/3789/NL-HaNA_1.01.02_3789_0029.jpg/336,394,1093,2964/full/0/default.jpg", "iiif_url")</f>
        <v/>
      </c>
    </row>
    <row r="5867">
      <c r="A5867" t="inlineStr">
        <is>
          <t>NL-HaNA_1.01.02_3789_0029-page-56</t>
        </is>
      </c>
      <c r="B5867" t="inlineStr">
        <is>
          <t>NL-HaNA_1.01.02_3789_0029-column-436-494-893-2764</t>
        </is>
      </c>
      <c r="C5867" t="inlineStr">
        <is>
          <t>repeat_lemma</t>
        </is>
      </c>
      <c r="D5867" t="n">
        <v>598</v>
      </c>
      <c r="E5867" t="n">
        <v>1064</v>
      </c>
      <c r="F5867" t="inlineStr">
        <is>
          <t xml:space="preserve">        miificeerende dat met de Princesse sou-</t>
        </is>
      </c>
      <c r="G5867">
        <f>HYPERLINK("https://images.diginfra.net/iiif/NL-HaNA_1.01.02/3789/NL-HaNA_1.01.02_3789_0029.jpg/336,394,1093,2964/full/0/default.jpg", "iiif_url")</f>
        <v/>
      </c>
    </row>
    <row r="5868">
      <c r="A5868" t="inlineStr">
        <is>
          <t>NL-HaNA_1.01.02_3789_0029-page-56</t>
        </is>
      </c>
      <c r="B5868" t="inlineStr">
        <is>
          <t>NL-HaNA_1.01.02_3789_0029-column-436-494-893-2764</t>
        </is>
      </c>
      <c r="C5868" t="inlineStr">
        <is>
          <t>continuation</t>
        </is>
      </c>
      <c r="D5868" t="n">
        <v>478</v>
      </c>
      <c r="E5868" t="n">
        <v>1114</v>
      </c>
      <c r="F5868" t="inlineStr">
        <is>
          <t xml:space="preserve">    de overkoomen, en vver Rotterdam ende</t>
        </is>
      </c>
      <c r="G5868">
        <f>HYPERLINK("https://images.diginfra.net/iiif/NL-HaNA_1.01.02/3789/NL-HaNA_1.01.02_3789_0029.jpg/336,394,1093,2964/full/0/default.jpg", "iiif_url")</f>
        <v/>
      </c>
    </row>
    <row r="5869">
      <c r="A5869" t="inlineStr">
        <is>
          <t>NL-HaNA_1.01.02_3789_0029-page-56</t>
        </is>
      </c>
      <c r="B5869" t="inlineStr">
        <is>
          <t>NL-HaNA_1.01.02_3789_0029-column-436-494-893-2764</t>
        </is>
      </c>
      <c r="C5869" t="inlineStr">
        <is>
          <t>continuation</t>
        </is>
      </c>
      <c r="D5869" t="n">
        <v>482</v>
      </c>
      <c r="E5869" t="n">
        <v>1158</v>
      </c>
      <c r="F5869" t="inlineStr">
        <is>
          <t xml:space="preserve">    zimsterdam naar Vrieslandt vertrecken.</t>
        </is>
      </c>
      <c r="G5869">
        <f>HYPERLINK("https://images.diginfra.net/iiif/NL-HaNA_1.01.02/3789/NL-HaNA_1.01.02_3789_0029.jpg/336,394,1093,2964/full/0/default.jpg", "iiif_url")</f>
        <v/>
      </c>
    </row>
    <row r="5870">
      <c r="A5870" t="inlineStr">
        <is>
          <t>NL-HaNA_1.01.02_3789_0029-page-56</t>
        </is>
      </c>
      <c r="B5870" t="inlineStr">
        <is>
          <t>NL-HaNA_1.01.02_3789_0029-column-436-494-893-2764</t>
        </is>
      </c>
      <c r="C5870" t="inlineStr">
        <is>
          <t>continuation</t>
        </is>
      </c>
      <c r="D5870" t="n">
        <v>482</v>
      </c>
      <c r="E5870" t="n">
        <v>1225</v>
      </c>
      <c r="F5870" t="inlineStr">
        <is>
          <t xml:space="preserve">    213.</t>
        </is>
      </c>
      <c r="G5870">
        <f>HYPERLINK("https://images.diginfra.net/iiif/NL-HaNA_1.01.02/3789/NL-HaNA_1.01.02_3789_0029.jpg/336,394,1093,2964/full/0/default.jpg", "iiif_url")</f>
        <v/>
      </c>
    </row>
    <row r="5871">
      <c r="A5871" t="inlineStr">
        <is>
          <t>NL-HaNA_1.01.02_3789_0029-page-56</t>
        </is>
      </c>
      <c r="B5871" t="inlineStr">
        <is>
          <t>NL-HaNA_1.01.02_3789_0029-column-436-494-893-2764</t>
        </is>
      </c>
      <c r="C5871" t="inlineStr">
        <is>
          <t>repeat_lemma</t>
        </is>
      </c>
      <c r="D5871" t="n">
        <v>602</v>
      </c>
      <c r="E5871" t="n">
        <v>1261</v>
      </c>
      <c r="F5871" t="inlineStr">
        <is>
          <t xml:space="preserve">        nolificeerende fijn aankomste, en te ver-</t>
        </is>
      </c>
      <c r="G5871">
        <f>HYPERLINK("https://images.diginfra.net/iiif/NL-HaNA_1.01.02/3789/NL-HaNA_1.01.02_3789_0029.jpg/336,394,1093,2964/full/0/default.jpg", "iiif_url")</f>
        <v/>
      </c>
    </row>
    <row r="5872">
      <c r="A5872" t="inlineStr">
        <is>
          <t>NL-HaNA_1.01.02_3789_0029-page-56</t>
        </is>
      </c>
      <c r="B5872" t="inlineStr">
        <is>
          <t>NL-HaNA_1.01.02_3789_0029-column-436-494-893-2764</t>
        </is>
      </c>
      <c r="C5872" t="inlineStr">
        <is>
          <t>continuation</t>
        </is>
      </c>
      <c r="D5872" t="n">
        <v>480</v>
      </c>
      <c r="E5872" t="n">
        <v>1304</v>
      </c>
      <c r="F5872" t="inlineStr">
        <is>
          <t xml:space="preserve">    wellekomen. 332 583.</t>
        </is>
      </c>
      <c r="G5872">
        <f>HYPERLINK("https://images.diginfra.net/iiif/NL-HaNA_1.01.02/3789/NL-HaNA_1.01.02_3789_0029.jpg/336,394,1093,2964/full/0/default.jpg", "iiif_url")</f>
        <v/>
      </c>
    </row>
    <row r="5873">
      <c r="A5873" t="inlineStr">
        <is>
          <t>NL-HaNA_1.01.02_3789_0029-page-56</t>
        </is>
      </c>
      <c r="B5873" t="inlineStr">
        <is>
          <t>NL-HaNA_1.01.02_3789_0029-column-436-494-893-2764</t>
        </is>
      </c>
      <c r="C5873" t="inlineStr">
        <is>
          <t>repeat_lemma</t>
        </is>
      </c>
      <c r="D5873" t="n">
        <v>598</v>
      </c>
      <c r="E5873" t="n">
        <v>1354</v>
      </c>
      <c r="F5873" t="inlineStr">
        <is>
          <t xml:space="preserve">        rapport dien aangaande en bedanckt.</t>
        </is>
      </c>
      <c r="G5873">
        <f>HYPERLINK("https://images.diginfra.net/iiif/NL-HaNA_1.01.02/3789/NL-HaNA_1.01.02_3789_0029.jpg/336,394,1093,2964/full/0/default.jpg", "iiif_url")</f>
        <v/>
      </c>
    </row>
    <row r="5874">
      <c r="A5874" t="inlineStr">
        <is>
          <t>NL-HaNA_1.01.02_3789_0029-page-56</t>
        </is>
      </c>
      <c r="B5874" t="inlineStr">
        <is>
          <t>NL-HaNA_1.01.02_3789_0029-column-436-494-893-2764</t>
        </is>
      </c>
      <c r="C5874" t="inlineStr">
        <is>
          <t>continuation</t>
        </is>
      </c>
      <c r="D5874" t="n">
        <v>485</v>
      </c>
      <c r="E5874" t="n">
        <v>1406</v>
      </c>
      <c r="F5874" t="inlineStr">
        <is>
          <t xml:space="preserve">    334. 584.</t>
        </is>
      </c>
      <c r="G5874">
        <f>HYPERLINK("https://images.diginfra.net/iiif/NL-HaNA_1.01.02/3789/NL-HaNA_1.01.02_3789_0029.jpg/336,394,1093,2964/full/0/default.jpg", "iiif_url")</f>
        <v/>
      </c>
    </row>
    <row r="5875">
      <c r="A5875" t="inlineStr">
        <is>
          <t>NL-HaNA_1.01.02_3789_0029-page-56</t>
        </is>
      </c>
      <c r="B5875" t="inlineStr">
        <is>
          <t>NL-HaNA_1.01.02_3789_0029-column-436-494-893-2764</t>
        </is>
      </c>
      <c r="C5875" t="inlineStr">
        <is>
          <t>repeat_lemma</t>
        </is>
      </c>
      <c r="D5875" t="n">
        <v>598</v>
      </c>
      <c r="E5875" t="n">
        <v>1456</v>
      </c>
      <c r="F5875" t="inlineStr">
        <is>
          <t xml:space="preserve">        afscheydt. 350.</t>
        </is>
      </c>
      <c r="G5875">
        <f>HYPERLINK("https://images.diginfra.net/iiif/NL-HaNA_1.01.02/3789/NL-HaNA_1.01.02_3789_0029.jpg/336,394,1093,2964/full/0/default.jpg", "iiif_url")</f>
        <v/>
      </c>
    </row>
    <row r="5876">
      <c r="A5876" t="inlineStr">
        <is>
          <t>NL-HaNA_1.01.02_3789_0029-page-56</t>
        </is>
      </c>
      <c r="B5876" t="inlineStr">
        <is>
          <t>NL-HaNA_1.01.02_3789_0029-column-436-494-893-2764</t>
        </is>
      </c>
      <c r="C5876" t="inlineStr">
        <is>
          <t>repeat_lemma</t>
        </is>
      </c>
      <c r="D5876" t="n">
        <v>602</v>
      </c>
      <c r="E5876" t="n">
        <v>1493</v>
      </c>
      <c r="F5876" t="inlineStr">
        <is>
          <t xml:space="preserve">        nmotificeerende dat sigb na de Keyser-</t>
        </is>
      </c>
      <c r="G5876">
        <f>HYPERLINK("https://images.diginfra.net/iiif/NL-HaNA_1.01.02/3789/NL-HaNA_1.01.02_3789_0029.jpg/336,394,1093,2964/full/0/default.jpg", "iiif_url")</f>
        <v/>
      </c>
    </row>
    <row r="5877">
      <c r="A5877" t="inlineStr">
        <is>
          <t>NL-HaNA_1.01.02_3789_0029-page-56</t>
        </is>
      </c>
      <c r="B5877" t="inlineStr">
        <is>
          <t>NL-HaNA_1.01.02_3789_0029-column-436-494-893-2764</t>
        </is>
      </c>
      <c r="C5877" t="inlineStr">
        <is>
          <t>lemma</t>
        </is>
      </c>
      <c r="D5877" t="n">
        <v>478</v>
      </c>
      <c r="E5877" t="n">
        <v>1544</v>
      </c>
      <c r="F5877" t="inlineStr">
        <is>
          <t>lijcke Armée aan den Rhyn staat te begee-</t>
        </is>
      </c>
      <c r="G5877">
        <f>HYPERLINK("https://images.diginfra.net/iiif/NL-HaNA_1.01.02/3789/NL-HaNA_1.01.02_3789_0029.jpg/336,394,1093,2964/full/0/default.jpg", "iiif_url")</f>
        <v/>
      </c>
    </row>
    <row r="5878">
      <c r="A5878" t="inlineStr">
        <is>
          <t>NL-HaNA_1.01.02_3789_0029-page-56</t>
        </is>
      </c>
      <c r="B5878" t="inlineStr">
        <is>
          <t>NL-HaNA_1.01.02_3789_0029-column-436-494-893-2764</t>
        </is>
      </c>
      <c r="C5878" t="inlineStr">
        <is>
          <t>continuation</t>
        </is>
      </c>
      <c r="D5878" t="n">
        <v>621</v>
      </c>
      <c r="E5878" t="n">
        <v>1613</v>
      </c>
      <c r="F5878" t="inlineStr">
        <is>
          <t xml:space="preserve">    50.</t>
        </is>
      </c>
      <c r="G5878">
        <f>HYPERLINK("https://images.diginfra.net/iiif/NL-HaNA_1.01.02/3789/NL-HaNA_1.01.02_3789_0029.jpg/336,394,1093,2964/full/0/default.jpg", "iiif_url")</f>
        <v/>
      </c>
    </row>
    <row r="5879">
      <c r="A5879" t="inlineStr">
        <is>
          <t>NL-HaNA_1.01.02_3789_0029-page-56</t>
        </is>
      </c>
      <c r="B5879" t="inlineStr">
        <is>
          <t>NL-HaNA_1.01.02_3789_0029-column-436-494-893-2764</t>
        </is>
      </c>
      <c r="C5879" t="inlineStr">
        <is>
          <t>continuation</t>
        </is>
      </c>
      <c r="D5879" t="n">
        <v>478</v>
      </c>
      <c r="E5879" t="n">
        <v>1614</v>
      </c>
      <c r="F5879" t="inlineStr">
        <is>
          <t xml:space="preserve">    ven.</t>
        </is>
      </c>
      <c r="G5879">
        <f>HYPERLINK("https://images.diginfra.net/iiif/NL-HaNA_1.01.02/3789/NL-HaNA_1.01.02_3789_0029.jpg/336,394,1093,2964/full/0/default.jpg", "iiif_url")</f>
        <v/>
      </c>
    </row>
    <row r="5880">
      <c r="A5880" t="inlineStr">
        <is>
          <t>NL-HaNA_1.01.02_3789_0029-page-56</t>
        </is>
      </c>
      <c r="B5880" t="inlineStr">
        <is>
          <t>NL-HaNA_1.01.02_3789_0029-column-436-494-893-2764</t>
        </is>
      </c>
      <c r="C5880" t="inlineStr">
        <is>
          <t>repeat_lemma</t>
        </is>
      </c>
      <c r="D5880" t="n">
        <v>600</v>
      </c>
      <c r="E5880" t="n">
        <v>1641</v>
      </c>
      <c r="F5880" t="inlineStr">
        <is>
          <t xml:space="preserve">        Koninghlijcke Hoogbeyt motificatie van</t>
        </is>
      </c>
      <c r="G5880">
        <f>HYPERLINK("https://images.diginfra.net/iiif/NL-HaNA_1.01.02/3789/NL-HaNA_1.01.02_3789_0029.jpg/336,394,1093,2964/full/0/default.jpg", "iiif_url")</f>
        <v/>
      </c>
    </row>
    <row r="5881">
      <c r="A5881" t="inlineStr">
        <is>
          <t>NL-HaNA_1.01.02_3789_0029-page-56</t>
        </is>
      </c>
      <c r="B5881" t="inlineStr">
        <is>
          <t>NL-HaNA_1.01.02_3789_0029-column-436-494-893-2764</t>
        </is>
      </c>
      <c r="C5881" t="inlineStr">
        <is>
          <t>lemma</t>
        </is>
      </c>
      <c r="D5881" t="n">
        <v>473</v>
      </c>
      <c r="E5881" t="n">
        <v>1697</v>
      </c>
      <c r="F5881" t="inlineStr">
        <is>
          <t>haar aankomste. 673.</t>
        </is>
      </c>
      <c r="G5881">
        <f>HYPERLINK("https://images.diginfra.net/iiif/NL-HaNA_1.01.02/3789/NL-HaNA_1.01.02_3789_0029.jpg/336,394,1093,2964/full/0/default.jpg", "iiif_url")</f>
        <v/>
      </c>
    </row>
    <row r="5882">
      <c r="A5882" t="inlineStr">
        <is>
          <t>NL-HaNA_1.01.02_3789_0029-page-56</t>
        </is>
      </c>
      <c r="B5882" t="inlineStr">
        <is>
          <t>NL-HaNA_1.01.02_3789_0029-column-436-494-893-2764</t>
        </is>
      </c>
      <c r="C5882" t="inlineStr">
        <is>
          <t>repeat_lemma</t>
        </is>
      </c>
      <c r="D5882" t="n">
        <v>600</v>
      </c>
      <c r="E5882" t="n">
        <v>1742</v>
      </c>
      <c r="F5882" t="inlineStr">
        <is>
          <t xml:space="preserve">        te verwellekomen. 674.</t>
        </is>
      </c>
      <c r="G5882">
        <f>HYPERLINK("https://images.diginfra.net/iiif/NL-HaNA_1.01.02/3789/NL-HaNA_1.01.02_3789_0029.jpg/336,394,1093,2964/full/0/default.jpg", "iiif_url")</f>
        <v/>
      </c>
    </row>
    <row r="5883">
      <c r="A5883" t="inlineStr">
        <is>
          <t>NL-HaNA_1.01.02_3789_0029-page-56</t>
        </is>
      </c>
      <c r="B5883" t="inlineStr">
        <is>
          <t>NL-HaNA_1.01.02_3789_0029-column-436-494-893-2764</t>
        </is>
      </c>
      <c r="C5883" t="inlineStr">
        <is>
          <t>repeat_lemma</t>
        </is>
      </c>
      <c r="D5883" t="n">
        <v>600</v>
      </c>
      <c r="E5883" t="n">
        <v>1786</v>
      </c>
      <c r="F5883" t="inlineStr">
        <is>
          <t xml:space="preserve">        rapport dien aangaande en bedanckt.</t>
        </is>
      </c>
      <c r="G5883">
        <f>HYPERLINK("https://images.diginfra.net/iiif/NL-HaNA_1.01.02/3789/NL-HaNA_1.01.02_3789_0029.jpg/336,394,1093,2964/full/0/default.jpg", "iiif_url")</f>
        <v/>
      </c>
    </row>
    <row r="5884">
      <c r="A5884" t="inlineStr">
        <is>
          <t>NL-HaNA_1.01.02_3789_0029-page-56</t>
        </is>
      </c>
      <c r="B5884" t="inlineStr">
        <is>
          <t>NL-HaNA_1.01.02_3789_0029-column-436-494-893-2764</t>
        </is>
      </c>
      <c r="C5884" t="inlineStr">
        <is>
          <t>continuation</t>
        </is>
      </c>
      <c r="D5884" t="n">
        <v>482</v>
      </c>
      <c r="E5884" t="n">
        <v>1845</v>
      </c>
      <c r="F5884" t="inlineStr">
        <is>
          <t xml:space="preserve">    676.</t>
        </is>
      </c>
      <c r="G5884">
        <f>HYPERLINK("https://images.diginfra.net/iiif/NL-HaNA_1.01.02/3789/NL-HaNA_1.01.02_3789_0029.jpg/336,394,1093,2964/full/0/default.jpg", "iiif_url")</f>
        <v/>
      </c>
    </row>
    <row r="5885">
      <c r="A5885" t="inlineStr">
        <is>
          <t>NL-HaNA_1.01.02_3789_0029-page-56</t>
        </is>
      </c>
      <c r="B5885" t="inlineStr">
        <is>
          <t>NL-HaNA_1.01.02_3789_0029-column-436-494-893-2764</t>
        </is>
      </c>
      <c r="C5885" t="inlineStr">
        <is>
          <t>lemma</t>
        </is>
      </c>
      <c r="D5885" t="n">
        <v>431</v>
      </c>
      <c r="E5885" t="n">
        <v>1880</v>
      </c>
      <c r="F5885" t="inlineStr">
        <is>
          <t>Naturalisatie , iet Brieven van Naturalisa-</t>
        </is>
      </c>
      <c r="G5885">
        <f>HYPERLINK("https://images.diginfra.net/iiif/NL-HaNA_1.01.02/3789/NL-HaNA_1.01.02_3789_0029.jpg/336,394,1093,2964/full/0/default.jpg", "iiif_url")</f>
        <v/>
      </c>
    </row>
    <row r="5886">
      <c r="A5886" t="inlineStr">
        <is>
          <t>NL-HaNA_1.01.02_3789_0029-page-56</t>
        </is>
      </c>
      <c r="B5886" t="inlineStr">
        <is>
          <t>NL-HaNA_1.01.02_3789_0029-column-436-494-893-2764</t>
        </is>
      </c>
      <c r="C5886" t="inlineStr">
        <is>
          <t>lemma</t>
        </is>
      </c>
      <c r="D5886" t="n">
        <v>480</v>
      </c>
      <c r="E5886" t="n">
        <v>1941</v>
      </c>
      <c r="F5886" t="inlineStr">
        <is>
          <t>tie.</t>
        </is>
      </c>
      <c r="G5886">
        <f>HYPERLINK("https://images.diginfra.net/iiif/NL-HaNA_1.01.02/3789/NL-HaNA_1.01.02_3789_0029.jpg/336,394,1093,2964/full/0/default.jpg", "iiif_url")</f>
        <v/>
      </c>
    </row>
    <row r="5887">
      <c r="A5887" t="inlineStr">
        <is>
          <t>NL-HaNA_1.01.02_3789_0029-page-56</t>
        </is>
      </c>
      <c r="B5887" t="inlineStr">
        <is>
          <t>NL-HaNA_1.01.02_3789_0029-column-436-494-893-2764</t>
        </is>
      </c>
      <c r="C5887" t="inlineStr">
        <is>
          <t>lemma</t>
        </is>
      </c>
      <c r="D5887" t="n">
        <v>429</v>
      </c>
      <c r="E5887" t="n">
        <v>1973</v>
      </c>
      <c r="F5887" t="inlineStr">
        <is>
          <t>Neale wegens different met Charron en om in-</t>
        </is>
      </c>
      <c r="G5887">
        <f>HYPERLINK("https://images.diginfra.net/iiif/NL-HaNA_1.01.02/3789/NL-HaNA_1.01.02_3789_0029.jpg/336,394,1093,2964/full/0/default.jpg", "iiif_url")</f>
        <v/>
      </c>
    </row>
    <row r="5888">
      <c r="A5888" t="inlineStr">
        <is>
          <t>NL-HaNA_1.01.02_3789_0029-page-56</t>
        </is>
      </c>
      <c r="B5888" t="inlineStr">
        <is>
          <t>NL-HaNA_1.01.02_3789_0029-column-436-494-893-2764</t>
        </is>
      </c>
      <c r="C5888" t="inlineStr">
        <is>
          <t>continuation</t>
        </is>
      </c>
      <c r="D5888" t="n">
        <v>478</v>
      </c>
      <c r="E5888" t="n">
        <v>2025</v>
      </c>
      <c r="F5888" t="inlineStr">
        <is>
          <t xml:space="preserve">    terdictie aan Gouverneur en Raden van Su-</t>
        </is>
      </c>
      <c r="G5888">
        <f>HYPERLINK("https://images.diginfra.net/iiif/NL-HaNA_1.01.02/3789/NL-HaNA_1.01.02_3789_0029.jpg/336,394,1093,2964/full/0/default.jpg", "iiif_url")</f>
        <v/>
      </c>
    </row>
    <row r="5889">
      <c r="A5889" t="inlineStr">
        <is>
          <t>NL-HaNA_1.01.02_3789_0029-page-56</t>
        </is>
      </c>
      <c r="B5889" t="inlineStr">
        <is>
          <t>NL-HaNA_1.01.02_3789_0029-column-436-494-893-2764</t>
        </is>
      </c>
      <c r="C5889" t="inlineStr">
        <is>
          <t>continuation</t>
        </is>
      </c>
      <c r="D5889" t="n">
        <v>473</v>
      </c>
      <c r="E5889" t="n">
        <v>2075</v>
      </c>
      <c r="F5889" t="inlineStr">
        <is>
          <t xml:space="preserve">    riname om judicature baar aan te matigen,</t>
        </is>
      </c>
      <c r="G5889">
        <f>HYPERLINK("https://images.diginfra.net/iiif/NL-HaNA_1.01.02/3789/NL-HaNA_1.01.02_3789_0029.jpg/336,394,1093,2964/full/0/default.jpg", "iiif_url")</f>
        <v/>
      </c>
    </row>
    <row r="5890">
      <c r="A5890" t="inlineStr">
        <is>
          <t>NL-HaNA_1.01.02_3789_0029-page-56</t>
        </is>
      </c>
      <c r="B5890" t="inlineStr">
        <is>
          <t>NL-HaNA_1.01.02_3789_0029-column-436-494-893-2764</t>
        </is>
      </c>
      <c r="C5890" t="inlineStr">
        <is>
          <t>continuation</t>
        </is>
      </c>
      <c r="D5890" t="n">
        <v>475</v>
      </c>
      <c r="E5890" t="n">
        <v>2122</v>
      </c>
      <c r="F5890" t="inlineStr">
        <is>
          <t xml:space="preserve">    Charron te berigbten, en Gouverneur te ad-</t>
        </is>
      </c>
      <c r="G5890">
        <f>HYPERLINK("https://images.diginfra.net/iiif/NL-HaNA_1.01.02/3789/NL-HaNA_1.01.02_3789_0029.jpg/336,394,1093,2964/full/0/default.jpg", "iiif_url")</f>
        <v/>
      </c>
    </row>
    <row r="5891">
      <c r="A5891" t="inlineStr">
        <is>
          <t>NL-HaNA_1.01.02_3789_0029-page-56</t>
        </is>
      </c>
      <c r="B5891" t="inlineStr">
        <is>
          <t>NL-HaNA_1.01.02_3789_0029-column-436-494-893-2764</t>
        </is>
      </c>
      <c r="C5891" t="inlineStr">
        <is>
          <t>continuation</t>
        </is>
      </c>
      <c r="D5891" t="n">
        <v>478</v>
      </c>
      <c r="E5891" t="n">
        <v>2172</v>
      </c>
      <c r="F5891" t="inlineStr">
        <is>
          <t xml:space="preserve">    viseeren met surcheantie. 382.</t>
        </is>
      </c>
      <c r="G5891">
        <f>HYPERLINK("https://images.diginfra.net/iiif/NL-HaNA_1.01.02/3789/NL-HaNA_1.01.02_3789_0029.jpg/336,394,1093,2964/full/0/default.jpg", "iiif_url")</f>
        <v/>
      </c>
    </row>
    <row r="5892">
      <c r="A5892" t="inlineStr">
        <is>
          <t>NL-HaNA_1.01.02_3789_0029-page-56</t>
        </is>
      </c>
      <c r="B5892" t="inlineStr">
        <is>
          <t>NL-HaNA_1.01.02_3789_0029-column-436-494-893-2764</t>
        </is>
      </c>
      <c r="C5892" t="inlineStr">
        <is>
          <t>repeat_lemma</t>
        </is>
      </c>
      <c r="D5892" t="n">
        <v>600</v>
      </c>
      <c r="E5892" t="n">
        <v>2216</v>
      </c>
      <c r="F5892" t="inlineStr">
        <is>
          <t xml:space="preserve">        berigbt van den Hoogen Raade , en 'aan</t>
        </is>
      </c>
      <c r="G5892">
        <f>HYPERLINK("https://images.diginfra.net/iiif/NL-HaNA_1.01.02/3789/NL-HaNA_1.01.02_3789_0029.jpg/336,394,1093,2964/full/0/default.jpg", "iiif_url")</f>
        <v/>
      </c>
    </row>
    <row r="5893">
      <c r="A5893" t="inlineStr">
        <is>
          <t>NL-HaNA_1.01.02_3789_0029-page-56</t>
        </is>
      </c>
      <c r="B5893" t="inlineStr">
        <is>
          <t>NL-HaNA_1.01.02_3789_0029-column-436-494-893-2764</t>
        </is>
      </c>
      <c r="C5893" t="inlineStr">
        <is>
          <t>continuation</t>
        </is>
      </c>
      <c r="D5893" t="n">
        <v>475</v>
      </c>
      <c r="E5893" t="n">
        <v>2269</v>
      </c>
      <c r="F5893" t="inlineStr">
        <is>
          <t xml:space="preserve">    de ordinaris justitie tot Suriname gerenvoyeert.</t>
        </is>
      </c>
      <c r="G5893">
        <f>HYPERLINK("https://images.diginfra.net/iiif/NL-HaNA_1.01.02/3789/NL-HaNA_1.01.02_3789_0029.jpg/336,394,1093,2964/full/0/default.jpg", "iiif_url")</f>
        <v/>
      </c>
    </row>
    <row r="5894">
      <c r="A5894" t="inlineStr">
        <is>
          <t>NL-HaNA_1.01.02_3789_0029-page-56</t>
        </is>
      </c>
      <c r="B5894" t="inlineStr">
        <is>
          <t>NL-HaNA_1.01.02_3789_0029-column-436-494-893-2764</t>
        </is>
      </c>
      <c r="C5894" t="inlineStr">
        <is>
          <t>continuation</t>
        </is>
      </c>
      <c r="D5894" t="n">
        <v>478</v>
      </c>
      <c r="E5894" t="n">
        <v>2326</v>
      </c>
      <c r="F5894" t="inlineStr">
        <is>
          <t xml:space="preserve">    631.</t>
        </is>
      </c>
      <c r="G5894">
        <f>HYPERLINK("https://images.diginfra.net/iiif/NL-HaNA_1.01.02/3789/NL-HaNA_1.01.02_3789_0029.jpg/336,394,1093,2964/full/0/default.jpg", "iiif_url")</f>
        <v/>
      </c>
    </row>
    <row r="5895">
      <c r="A5895" t="inlineStr">
        <is>
          <t>NL-HaNA_1.01.02_3789_0029-page-56</t>
        </is>
      </c>
      <c r="B5895" t="inlineStr">
        <is>
          <t>NL-HaNA_1.01.02_3789_0029-column-436-494-893-2764</t>
        </is>
      </c>
      <c r="C5895" t="inlineStr">
        <is>
          <t>lemma</t>
        </is>
      </c>
      <c r="D5895" t="n">
        <v>431</v>
      </c>
      <c r="E5895" t="n">
        <v>2360</v>
      </c>
      <c r="F5895" t="inlineStr">
        <is>
          <t>Nieuwejaren aan de Loydeckers ses guldens.</t>
        </is>
      </c>
      <c r="G5895">
        <f>HYPERLINK("https://images.diginfra.net/iiif/NL-HaNA_1.01.02/3789/NL-HaNA_1.01.02_3789_0029.jpg/336,394,1093,2964/full/0/default.jpg", "iiif_url")</f>
        <v/>
      </c>
    </row>
    <row r="5896">
      <c r="A5896" t="inlineStr">
        <is>
          <t>NL-HaNA_1.01.02_3789_0029-page-56</t>
        </is>
      </c>
      <c r="B5896" t="inlineStr">
        <is>
          <t>NL-HaNA_1.01.02_3789_0029-column-436-494-893-2764</t>
        </is>
      </c>
      <c r="C5896" t="inlineStr">
        <is>
          <t>continuation</t>
        </is>
      </c>
      <c r="D5896" t="n">
        <v>482</v>
      </c>
      <c r="E5896" t="n">
        <v>2432</v>
      </c>
      <c r="F5896" t="inlineStr">
        <is>
          <t xml:space="preserve">    37-</t>
        </is>
      </c>
      <c r="G5896">
        <f>HYPERLINK("https://images.diginfra.net/iiif/NL-HaNA_1.01.02/3789/NL-HaNA_1.01.02_3789_0029.jpg/336,394,1093,2964/full/0/default.jpg", "iiif_url")</f>
        <v/>
      </c>
    </row>
    <row r="5897">
      <c r="A5897" t="inlineStr">
        <is>
          <t>NL-HaNA_1.01.02_3789_0029-page-56</t>
        </is>
      </c>
      <c r="B5897" t="inlineStr">
        <is>
          <t>NL-HaNA_1.01.02_3789_0029-column-436-494-893-2764</t>
        </is>
      </c>
      <c r="C5897" t="inlineStr">
        <is>
          <t>repeat_lemma</t>
        </is>
      </c>
      <c r="D5897" t="n">
        <v>603</v>
      </c>
      <c r="E5897" t="n">
        <v>2458</v>
      </c>
      <c r="F5897" t="inlineStr">
        <is>
          <t xml:space="preserve">        aan de Straatmakers vier ducatons.</t>
        </is>
      </c>
      <c r="G5897">
        <f>HYPERLINK("https://images.diginfra.net/iiif/NL-HaNA_1.01.02/3789/NL-HaNA_1.01.02_3789_0029.jpg/336,394,1093,2964/full/0/default.jpg", "iiif_url")</f>
        <v/>
      </c>
    </row>
    <row r="5898">
      <c r="A5898" t="inlineStr">
        <is>
          <t>NL-HaNA_1.01.02_3789_0029-page-56</t>
        </is>
      </c>
      <c r="B5898" t="inlineStr">
        <is>
          <t>NL-HaNA_1.01.02_3789_0029-column-436-494-893-2764</t>
        </is>
      </c>
      <c r="C5898" t="inlineStr">
        <is>
          <t>continuation</t>
        </is>
      </c>
      <c r="D5898" t="n">
        <v>485</v>
      </c>
      <c r="E5898" t="n">
        <v>2529</v>
      </c>
      <c r="F5898" t="inlineStr">
        <is>
          <t xml:space="preserve">    4.</t>
        </is>
      </c>
      <c r="G5898">
        <f>HYPERLINK("https://images.diginfra.net/iiif/NL-HaNA_1.01.02/3789/NL-HaNA_1.01.02_3789_0029.jpg/336,394,1093,2964/full/0/default.jpg", "iiif_url")</f>
        <v/>
      </c>
    </row>
    <row r="5899">
      <c r="A5899" t="inlineStr">
        <is>
          <t>NL-HaNA_1.01.02_3789_0029-page-56</t>
        </is>
      </c>
      <c r="B5899" t="inlineStr">
        <is>
          <t>NL-HaNA_1.01.02_3789_0029-column-436-494-893-2764</t>
        </is>
      </c>
      <c r="C5899" t="inlineStr">
        <is>
          <t>repeat_lemma</t>
        </is>
      </c>
      <c r="D5899" t="n">
        <v>600</v>
      </c>
      <c r="E5899" t="n">
        <v>2549</v>
      </c>
      <c r="F5899" t="inlineStr">
        <is>
          <t xml:space="preserve">        aan de Timmermans Kneghts ses gul-</t>
        </is>
      </c>
      <c r="G5899">
        <f>HYPERLINK("https://images.diginfra.net/iiif/NL-HaNA_1.01.02/3789/NL-HaNA_1.01.02_3789_0029.jpg/336,394,1093,2964/full/0/default.jpg", "iiif_url")</f>
        <v/>
      </c>
    </row>
    <row r="5900">
      <c r="A5900" t="inlineStr">
        <is>
          <t>NL-HaNA_1.01.02_3789_0029-page-56</t>
        </is>
      </c>
      <c r="B5900" t="inlineStr">
        <is>
          <t>NL-HaNA_1.01.02_3789_0029-column-436-494-893-2764</t>
        </is>
      </c>
      <c r="C5900" t="inlineStr">
        <is>
          <t>continuation</t>
        </is>
      </c>
      <c r="D5900" t="n">
        <v>475</v>
      </c>
      <c r="E5900" t="n">
        <v>2616</v>
      </c>
      <c r="F5900" t="inlineStr">
        <is>
          <t xml:space="preserve">    dens.</t>
        </is>
      </c>
      <c r="G5900">
        <f>HYPERLINK("https://images.diginfra.net/iiif/NL-HaNA_1.01.02/3789/NL-HaNA_1.01.02_3789_0029.jpg/336,394,1093,2964/full/0/default.jpg", "iiif_url")</f>
        <v/>
      </c>
    </row>
    <row r="5901">
      <c r="A5901" t="inlineStr">
        <is>
          <t>NL-HaNA_1.01.02_3789_0029-page-56</t>
        </is>
      </c>
      <c r="B5901" t="inlineStr">
        <is>
          <t>NL-HaNA_1.01.02_3789_0029-column-436-494-893-2764</t>
        </is>
      </c>
      <c r="C5901" t="inlineStr">
        <is>
          <t>continuation</t>
        </is>
      </c>
      <c r="D5901" t="n">
        <v>606</v>
      </c>
      <c r="E5901" t="n">
        <v>2625</v>
      </c>
      <c r="F5901" t="inlineStr">
        <is>
          <t xml:space="preserve">    4.</t>
        </is>
      </c>
      <c r="G5901">
        <f>HYPERLINK("https://images.diginfra.net/iiif/NL-HaNA_1.01.02/3789/NL-HaNA_1.01.02_3789_0029.jpg/336,394,1093,2964/full/0/default.jpg", "iiif_url")</f>
        <v/>
      </c>
    </row>
    <row r="5902">
      <c r="A5902" t="inlineStr">
        <is>
          <t>NL-HaNA_1.01.02_3789_0029-page-56</t>
        </is>
      </c>
      <c r="B5902" t="inlineStr">
        <is>
          <t>NL-HaNA_1.01.02_3789_0029-column-436-494-893-2764</t>
        </is>
      </c>
      <c r="C5902" t="inlineStr">
        <is>
          <t>repeat_lemma</t>
        </is>
      </c>
      <c r="D5902" t="n">
        <v>607</v>
      </c>
      <c r="E5902" t="n">
        <v>2649</v>
      </c>
      <c r="F5902" t="inlineStr">
        <is>
          <t xml:space="preserve">        aan van Waarmondt vier ducatons.</t>
        </is>
      </c>
      <c r="G5902">
        <f>HYPERLINK("https://images.diginfra.net/iiif/NL-HaNA_1.01.02/3789/NL-HaNA_1.01.02_3789_0029.jpg/336,394,1093,2964/full/0/default.jpg", "iiif_url")</f>
        <v/>
      </c>
    </row>
    <row r="5903">
      <c r="A5903" t="inlineStr">
        <is>
          <t>NL-HaNA_1.01.02_3789_0029-page-56</t>
        </is>
      </c>
      <c r="B5903" t="inlineStr">
        <is>
          <t>NL-HaNA_1.01.02_3789_0029-column-436-494-893-2764</t>
        </is>
      </c>
      <c r="C5903" t="inlineStr">
        <is>
          <t>continuation</t>
        </is>
      </c>
      <c r="D5903" t="n">
        <v>482</v>
      </c>
      <c r="E5903" t="n">
        <v>2718</v>
      </c>
      <c r="F5903" t="inlineStr">
        <is>
          <t xml:space="preserve">    4.</t>
        </is>
      </c>
      <c r="G5903">
        <f>HYPERLINK("https://images.diginfra.net/iiif/NL-HaNA_1.01.02/3789/NL-HaNA_1.01.02_3789_0029.jpg/336,394,1093,2964/full/0/default.jpg", "iiif_url")</f>
        <v/>
      </c>
    </row>
    <row r="5904">
      <c r="A5904" t="inlineStr">
        <is>
          <t>NL-HaNA_1.01.02_3789_0029-page-56</t>
        </is>
      </c>
      <c r="B5904" t="inlineStr">
        <is>
          <t>NL-HaNA_1.01.02_3789_0029-column-436-494-893-2764</t>
        </is>
      </c>
      <c r="C5904" t="inlineStr">
        <is>
          <t>repeat_lemma</t>
        </is>
      </c>
      <c r="D5904" t="n">
        <v>598</v>
      </c>
      <c r="E5904" t="n">
        <v>2744</v>
      </c>
      <c r="F5904" t="inlineStr">
        <is>
          <t xml:space="preserve">        vanden Bergh agbtien guldens. 6.</t>
        </is>
      </c>
      <c r="G5904">
        <f>HYPERLINK("https://images.diginfra.net/iiif/NL-HaNA_1.01.02/3789/NL-HaNA_1.01.02_3789_0029.jpg/336,394,1093,2964/full/0/default.jpg", "iiif_url")</f>
        <v/>
      </c>
    </row>
    <row r="5905">
      <c r="A5905" t="inlineStr">
        <is>
          <t>NL-HaNA_1.01.02_3789_0029-page-56</t>
        </is>
      </c>
      <c r="B5905" t="inlineStr">
        <is>
          <t>NL-HaNA_1.01.02_3789_0029-column-436-494-893-2764</t>
        </is>
      </c>
      <c r="C5905" t="inlineStr">
        <is>
          <t>repeat_lemma</t>
        </is>
      </c>
      <c r="D5905" t="n">
        <v>602</v>
      </c>
      <c r="E5905" t="n">
        <v>2803</v>
      </c>
      <c r="F5905" t="inlineStr">
        <is>
          <t xml:space="preserve">        Lys. 654.</t>
        </is>
      </c>
      <c r="G5905">
        <f>HYPERLINK("https://images.diginfra.net/iiif/NL-HaNA_1.01.02/3789/NL-HaNA_1.01.02_3789_0029.jpg/336,394,1093,2964/full/0/default.jpg", "iiif_url")</f>
        <v/>
      </c>
    </row>
    <row r="5906">
      <c r="A5906" t="inlineStr">
        <is>
          <t>NL-HaNA_1.01.02_3789_0029-page-56</t>
        </is>
      </c>
      <c r="B5906" t="inlineStr">
        <is>
          <t>NL-HaNA_1.01.02_3789_0029-column-436-494-893-2764</t>
        </is>
      </c>
      <c r="C5906" t="inlineStr">
        <is>
          <t>continuation</t>
        </is>
      </c>
      <c r="D5906" t="n">
        <v>602</v>
      </c>
      <c r="E5906" t="n">
        <v>2839</v>
      </c>
      <c r="F5906" t="inlineStr">
        <is>
          <t xml:space="preserve">    aan de Postmeester, Postkneghts en</t>
        </is>
      </c>
      <c r="G5906">
        <f>HYPERLINK("https://images.diginfra.net/iiif/NL-HaNA_1.01.02/3789/NL-HaNA_1.01.02_3789_0029.jpg/336,394,1093,2964/full/0/default.jpg", "iiif_url")</f>
        <v/>
      </c>
    </row>
    <row r="5907">
      <c r="A5907" t="inlineStr">
        <is>
          <t>NL-HaNA_1.01.02_3789_0029-page-56</t>
        </is>
      </c>
      <c r="B5907" t="inlineStr">
        <is>
          <t>NL-HaNA_1.01.02_3789_0029-column-436-494-893-2764</t>
        </is>
      </c>
      <c r="C5907" t="inlineStr">
        <is>
          <t>lemma</t>
        </is>
      </c>
      <c r="D5907" t="n">
        <v>478</v>
      </c>
      <c r="E5907" t="n">
        <v>2898</v>
      </c>
      <c r="F5907" t="inlineStr">
        <is>
          <t>twee en twintigh Boodens. 656.</t>
        </is>
      </c>
      <c r="G5907">
        <f>HYPERLINK("https://images.diginfra.net/iiif/NL-HaNA_1.01.02/3789/NL-HaNA_1.01.02_3789_0029.jpg/336,394,1093,2964/full/0/default.jpg", "iiif_url")</f>
        <v/>
      </c>
    </row>
    <row r="5908">
      <c r="A5908" t="inlineStr">
        <is>
          <t>NL-HaNA_1.01.02_3789_0029-page-56</t>
        </is>
      </c>
      <c r="B5908" t="inlineStr">
        <is>
          <t>NL-HaNA_1.01.02_3789_0029-column-436-494-893-2764</t>
        </is>
      </c>
      <c r="C5908" t="inlineStr">
        <is>
          <t>lemma</t>
        </is>
      </c>
      <c r="D5908" t="n">
        <v>431</v>
      </c>
      <c r="E5908" t="n">
        <v>2939</v>
      </c>
      <c r="F5908" t="inlineStr">
        <is>
          <t>Nieuwenhuysen geapprobeert als Secretaris van</t>
        </is>
      </c>
      <c r="G5908">
        <f>HYPERLINK("https://images.diginfra.net/iiif/NL-HaNA_1.01.02/3789/NL-HaNA_1.01.02_3789_0029.jpg/336,394,1093,2964/full/0/default.jpg", "iiif_url")</f>
        <v/>
      </c>
    </row>
    <row r="5909">
      <c r="A5909" t="inlineStr">
        <is>
          <t>NL-HaNA_1.01.02_3789_0029-page-56</t>
        </is>
      </c>
      <c r="B5909" t="inlineStr">
        <is>
          <t>NL-HaNA_1.01.02_3789_0029-column-436-494-893-2764</t>
        </is>
      </c>
      <c r="C5909" t="inlineStr">
        <is>
          <t>lemma</t>
        </is>
      </c>
      <c r="D5909" t="n">
        <v>482</v>
      </c>
      <c r="E5909" t="n">
        <v>2985</v>
      </c>
      <c r="F5909" t="inlineStr">
        <is>
          <t>Heesch, Berghem en Nistelroy. 472.</t>
        </is>
      </c>
      <c r="G5909">
        <f>HYPERLINK("https://images.diginfra.net/iiif/NL-HaNA_1.01.02/3789/NL-HaNA_1.01.02_3789_0029.jpg/336,394,1093,2964/full/0/default.jpg", "iiif_url")</f>
        <v/>
      </c>
    </row>
    <row r="5910">
      <c r="A5910" t="inlineStr">
        <is>
          <t>NL-HaNA_1.01.02_3789_0029-page-56</t>
        </is>
      </c>
      <c r="B5910" t="inlineStr">
        <is>
          <t>NL-HaNA_1.01.02_3789_0029-column-436-494-893-2764</t>
        </is>
      </c>
      <c r="C5910" t="inlineStr">
        <is>
          <t>lemma</t>
        </is>
      </c>
      <c r="D5910" t="n">
        <v>431</v>
      </c>
      <c r="E5910" t="n">
        <v>3034</v>
      </c>
      <c r="F5910" t="inlineStr">
        <is>
          <t>Noorthoek aangesteldt tot Burgermeester van</t>
        </is>
      </c>
      <c r="G5910">
        <f>HYPERLINK("https://images.diginfra.net/iiif/NL-HaNA_1.01.02/3789/NL-HaNA_1.01.02_3789_0029.jpg/336,394,1093,2964/full/0/default.jpg", "iiif_url")</f>
        <v/>
      </c>
    </row>
    <row r="5911">
      <c r="A5911" t="inlineStr">
        <is>
          <t>NL-HaNA_1.01.02_3789_0029-page-56</t>
        </is>
      </c>
      <c r="B5911" t="inlineStr">
        <is>
          <t>NL-HaNA_1.01.02_3789_0029-column-436-494-893-2764</t>
        </is>
      </c>
      <c r="C5911" t="inlineStr">
        <is>
          <t>continuation</t>
        </is>
      </c>
      <c r="D5911" t="n">
        <v>482</v>
      </c>
      <c r="E5911" t="n">
        <v>3089</v>
      </c>
      <c r="F5911" t="inlineStr">
        <is>
          <t xml:space="preserve">    Zas van Gent. 497.</t>
        </is>
      </c>
      <c r="G5911">
        <f>HYPERLINK("https://images.diginfra.net/iiif/NL-HaNA_1.01.02/3789/NL-HaNA_1.01.02_3789_0029.jpg/336,394,1093,2964/full/0/default.jpg", "iiif_url")</f>
        <v/>
      </c>
    </row>
    <row r="5912">
      <c r="A5912" t="inlineStr">
        <is>
          <t>NL-HaNA_1.01.02_3789_0029-page-56</t>
        </is>
      </c>
      <c r="B5912" t="inlineStr">
        <is>
          <t>NL-HaNA_1.01.02_3789_0029-column-436-494-893-2764</t>
        </is>
      </c>
      <c r="C5912" t="inlineStr">
        <is>
          <t>lemma</t>
        </is>
      </c>
      <c r="D5912" t="n">
        <v>431</v>
      </c>
      <c r="E5912" t="n">
        <v>3127</v>
      </c>
      <c r="F5912" t="inlineStr">
        <is>
          <t>de Normandie, Pasport ad omnes Populos</t>
        </is>
      </c>
      <c r="G5912">
        <f>HYPERLINK("https://images.diginfra.net/iiif/NL-HaNA_1.01.02/3789/NL-HaNA_1.01.02_3789_0029.jpg/336,394,1093,2964/full/0/default.jpg", "iiif_url")</f>
        <v/>
      </c>
    </row>
    <row r="5913">
      <c r="A5913" t="inlineStr">
        <is>
          <t>NL-HaNA_1.01.02_3789_0029-page-56</t>
        </is>
      </c>
      <c r="B5913" t="inlineStr">
        <is>
          <t>NL-HaNA_1.01.02_3789_0029-column-436-494-893-2764</t>
        </is>
      </c>
      <c r="C5913" t="inlineStr">
        <is>
          <t>continuation</t>
        </is>
      </c>
      <c r="D5913" t="n">
        <v>480</v>
      </c>
      <c r="E5913" t="n">
        <v>3193</v>
      </c>
      <c r="F5913" t="inlineStr">
        <is>
          <t xml:space="preserve">    verleent. 107.</t>
        </is>
      </c>
      <c r="G5913">
        <f>HYPERLINK("https://images.diginfra.net/iiif/NL-HaNA_1.01.02/3789/NL-HaNA_1.01.02_3789_0029.jpg/336,394,1093,2964/full/0/default.jpg", "iiif_url")</f>
        <v/>
      </c>
    </row>
    <row r="5915">
      <c r="A5915" t="inlineStr">
        <is>
          <t>NL-HaNA_1.01.02_3789_0029-page-56</t>
        </is>
      </c>
      <c r="B5915" t="inlineStr">
        <is>
          <t>NL-HaNA_1.01.02_3789_0029-column-1410-474-880-2826</t>
        </is>
      </c>
      <c r="C5915" t="inlineStr">
        <is>
          <t>non_index_line</t>
        </is>
      </c>
      <c r="D5915" t="n">
        <v>1805</v>
      </c>
      <c r="E5915" t="n">
        <v>473</v>
      </c>
      <c r="F5915" t="inlineStr">
        <is>
          <t xml:space="preserve">        O.</t>
        </is>
      </c>
      <c r="G5915">
        <f>HYPERLINK("https://images.diginfra.net/iiif/NL-HaNA_1.01.02/3789/NL-HaNA_1.01.02_3789_0029.jpg/1310,374,1080,3026/full/0/default.jpg", "iiif_url")</f>
        <v/>
      </c>
    </row>
    <row r="5916">
      <c r="A5916" t="inlineStr">
        <is>
          <t>NL-HaNA_1.01.02_3789_0029-page-56</t>
        </is>
      </c>
      <c r="B5916" t="inlineStr">
        <is>
          <t>NL-HaNA_1.01.02_3789_0029-column-1410-474-880-2826</t>
        </is>
      </c>
      <c r="C5916" t="inlineStr">
        <is>
          <t>continuation</t>
        </is>
      </c>
      <c r="D5916" t="n">
        <v>1413</v>
      </c>
      <c r="E5916" t="n">
        <v>566</v>
      </c>
      <c r="F5916" t="inlineStr">
        <is>
          <t xml:space="preserve">    Ockersse gelast een Krygbsraadt te convo-</t>
        </is>
      </c>
      <c r="G5916">
        <f>HYPERLINK("https://images.diginfra.net/iiif/NL-HaNA_1.01.02/3789/NL-HaNA_1.01.02_3789_0029.jpg/1310,374,1080,3026/full/0/default.jpg", "iiif_url")</f>
        <v/>
      </c>
    </row>
    <row r="5917">
      <c r="A5917" t="inlineStr">
        <is>
          <t>NL-HaNA_1.01.02_3789_0029-page-56</t>
        </is>
      </c>
      <c r="B5917" t="inlineStr">
        <is>
          <t>NL-HaNA_1.01.02_3789_0029-column-1410-474-880-2826</t>
        </is>
      </c>
      <c r="C5917" t="inlineStr">
        <is>
          <t>repeat_lemma</t>
        </is>
      </c>
      <c r="D5917" t="n">
        <v>1540</v>
      </c>
      <c r="E5917" t="n">
        <v>616</v>
      </c>
      <c r="F5917" t="inlineStr">
        <is>
          <t xml:space="preserve">        ceeren, en de saak van Smit te exami-</t>
        </is>
      </c>
      <c r="G5917">
        <f>HYPERLINK("https://images.diginfra.net/iiif/NL-HaNA_1.01.02/3789/NL-HaNA_1.01.02_3789_0029.jpg/1310,374,1080,3026/full/0/default.jpg", "iiif_url")</f>
        <v/>
      </c>
    </row>
    <row r="5918">
      <c r="A5918" t="inlineStr">
        <is>
          <t>NL-HaNA_1.01.02_3789_0029-page-56</t>
        </is>
      </c>
      <c r="B5918" t="inlineStr">
        <is>
          <t>NL-HaNA_1.01.02_3789_0029-column-1410-474-880-2826</t>
        </is>
      </c>
      <c r="C5918" t="inlineStr">
        <is>
          <t>repeat_lemma</t>
        </is>
      </c>
      <c r="D5918" t="n">
        <v>1544</v>
      </c>
      <c r="E5918" t="n">
        <v>666</v>
      </c>
      <c r="F5918" t="inlineStr">
        <is>
          <t xml:space="preserve">        neeren en te adviseeren. 619.</t>
        </is>
      </c>
      <c r="G5918">
        <f>HYPERLINK("https://images.diginfra.net/iiif/NL-HaNA_1.01.02/3789/NL-HaNA_1.01.02_3789_0029.jpg/1310,374,1080,3026/full/0/default.jpg", "iiif_url")</f>
        <v/>
      </c>
    </row>
    <row r="5919">
      <c r="A5919" t="inlineStr">
        <is>
          <t>NL-HaNA_1.01.02_3789_0029-page-56</t>
        </is>
      </c>
      <c r="B5919" t="inlineStr">
        <is>
          <t>NL-HaNA_1.01.02_3789_0029-column-1410-474-880-2826</t>
        </is>
      </c>
      <c r="C5919" t="inlineStr">
        <is>
          <t>continuation</t>
        </is>
      </c>
      <c r="D5919" t="n">
        <v>1574</v>
      </c>
      <c r="E5919" t="n">
        <v>712</v>
      </c>
      <c r="F5919" t="inlineStr">
        <is>
          <t xml:space="preserve">    antwoordt dat deselve aanstondts con-</t>
        </is>
      </c>
      <c r="G5919">
        <f>HYPERLINK("https://images.diginfra.net/iiif/NL-HaNA_1.01.02/3789/NL-HaNA_1.01.02_3789_0029.jpg/1310,374,1080,3026/full/0/default.jpg", "iiif_url")</f>
        <v/>
      </c>
    </row>
    <row r="5920">
      <c r="A5920" t="inlineStr">
        <is>
          <t>NL-HaNA_1.01.02_3789_0029-page-56</t>
        </is>
      </c>
      <c r="B5920" t="inlineStr">
        <is>
          <t>NL-HaNA_1.01.02_3789_0029-column-1410-474-880-2826</t>
        </is>
      </c>
      <c r="C5920" t="inlineStr">
        <is>
          <t>continuation</t>
        </is>
      </c>
      <c r="D5920" t="n">
        <v>1454</v>
      </c>
      <c r="E5920" t="n">
        <v>765</v>
      </c>
      <c r="F5920" t="inlineStr">
        <is>
          <t xml:space="preserve">    woceeren sal. 660.</t>
        </is>
      </c>
      <c r="G5920">
        <f>HYPERLINK("https://images.diginfra.net/iiif/NL-HaNA_1.01.02/3789/NL-HaNA_1.01.02_3789_0029.jpg/1310,374,1080,3026/full/0/default.jpg", "iiif_url")</f>
        <v/>
      </c>
    </row>
    <row r="5921">
      <c r="A5921" t="inlineStr">
        <is>
          <t>NL-HaNA_1.01.02_3789_0029-page-56</t>
        </is>
      </c>
      <c r="B5921" t="inlineStr">
        <is>
          <t>NL-HaNA_1.01.02_3789_0029-column-1410-474-880-2826</t>
        </is>
      </c>
      <c r="C5921" t="inlineStr">
        <is>
          <t>lemma</t>
        </is>
      </c>
      <c r="D5921" t="n">
        <v>1406</v>
      </c>
      <c r="E5921" t="n">
        <v>809</v>
      </c>
      <c r="F5921" t="inlineStr">
        <is>
          <t>Ockersse wegens Zeelandt ter Generaliteyt ge-</t>
        </is>
      </c>
      <c r="G5921">
        <f>HYPERLINK("https://images.diginfra.net/iiif/NL-HaNA_1.01.02/3789/NL-HaNA_1.01.02_3789_0029.jpg/1310,374,1080,3026/full/0/default.jpg", "iiif_url")</f>
        <v/>
      </c>
    </row>
    <row r="5922">
      <c r="A5922" t="inlineStr">
        <is>
          <t>NL-HaNA_1.01.02_3789_0029-page-56</t>
        </is>
      </c>
      <c r="B5922" t="inlineStr">
        <is>
          <t>NL-HaNA_1.01.02_3789_0029-column-1410-474-880-2826</t>
        </is>
      </c>
      <c r="C5922" t="inlineStr">
        <is>
          <t>continuation</t>
        </is>
      </c>
      <c r="D5922" t="n">
        <v>1454</v>
      </c>
      <c r="E5922" t="n">
        <v>864</v>
      </c>
      <c r="F5922" t="inlineStr">
        <is>
          <t xml:space="preserve">    committeert. yo09.</t>
        </is>
      </c>
      <c r="G5922">
        <f>HYPERLINK("https://images.diginfra.net/iiif/NL-HaNA_1.01.02/3789/NL-HaNA_1.01.02_3789_0029.jpg/1310,374,1080,3026/full/0/default.jpg", "iiif_url")</f>
        <v/>
      </c>
    </row>
    <row r="5923">
      <c r="A5923" t="inlineStr">
        <is>
          <t>NL-HaNA_1.01.02_3789_0029-page-56</t>
        </is>
      </c>
      <c r="B5923" t="inlineStr">
        <is>
          <t>NL-HaNA_1.01.02_3789_0029-column-1410-474-880-2826</t>
        </is>
      </c>
      <c r="C5923" t="inlineStr">
        <is>
          <t>lemma</t>
        </is>
      </c>
      <c r="D5923" t="n">
        <v>1406</v>
      </c>
      <c r="E5923" t="n">
        <v>904</v>
      </c>
      <c r="F5923" t="inlineStr">
        <is>
          <t>Octroyen om te disponeeren voor Vermebr</t>
        </is>
      </c>
      <c r="G5923">
        <f>HYPERLINK("https://images.diginfra.net/iiif/NL-HaNA_1.01.02/3789/NL-HaNA_1.01.02_3789_0029.jpg/1310,374,1080,3026/full/0/default.jpg", "iiif_url")</f>
        <v/>
      </c>
    </row>
    <row r="5924">
      <c r="A5924" t="inlineStr">
        <is>
          <t>NL-HaNA_1.01.02_3789_0029-page-56</t>
        </is>
      </c>
      <c r="B5924" t="inlineStr">
        <is>
          <t>NL-HaNA_1.01.02_3789_0029-column-1410-474-880-2826</t>
        </is>
      </c>
      <c r="C5924" t="inlineStr">
        <is>
          <t>continuation</t>
        </is>
      </c>
      <c r="D5924" t="n">
        <v>1452</v>
      </c>
      <c r="E5924" t="n">
        <v>953</v>
      </c>
      <c r="F5924" t="inlineStr">
        <is>
          <t xml:space="preserve">    en Weeteringe. 9.</t>
        </is>
      </c>
      <c r="G5924">
        <f>HYPERLINK("https://images.diginfra.net/iiif/NL-HaNA_1.01.02/3789/NL-HaNA_1.01.02_3789_0029.jpg/1310,374,1080,3026/full/0/default.jpg", "iiif_url")</f>
        <v/>
      </c>
    </row>
    <row r="5925">
      <c r="A5925" t="inlineStr">
        <is>
          <t>NL-HaNA_1.01.02_3789_0029-page-56</t>
        </is>
      </c>
      <c r="B5925" t="inlineStr">
        <is>
          <t>NL-HaNA_1.01.02_3789_0029-column-1410-474-880-2826</t>
        </is>
      </c>
      <c r="C5925" t="inlineStr">
        <is>
          <t>repeat_lemma</t>
        </is>
      </c>
      <c r="D5925" t="n">
        <v>1577</v>
      </c>
      <c r="E5925" t="n">
        <v>1004</v>
      </c>
      <c r="F5925" t="inlineStr">
        <is>
          <t xml:space="preserve">        voor Lanckers. 70.</t>
        </is>
      </c>
      <c r="G5925">
        <f>HYPERLINK("https://images.diginfra.net/iiif/NL-HaNA_1.01.02/3789/NL-HaNA_1.01.02_3789_0029.jpg/1310,374,1080,3026/full/0/default.jpg", "iiif_url")</f>
        <v/>
      </c>
    </row>
    <row r="5926">
      <c r="A5926" t="inlineStr">
        <is>
          <t>NL-HaNA_1.01.02_3789_0029-page-56</t>
        </is>
      </c>
      <c r="B5926" t="inlineStr">
        <is>
          <t>NL-HaNA_1.01.02_3789_0029-column-1410-474-880-2826</t>
        </is>
      </c>
      <c r="C5926" t="inlineStr">
        <is>
          <t>repeat_lemma</t>
        </is>
      </c>
      <c r="D5926" t="n">
        <v>1577</v>
      </c>
      <c r="E5926" t="n">
        <v>1048</v>
      </c>
      <c r="F5926" t="inlineStr">
        <is>
          <t xml:space="preserve">        voor Beaufort. gt.</t>
        </is>
      </c>
      <c r="G5926">
        <f>HYPERLINK("https://images.diginfra.net/iiif/NL-HaNA_1.01.02/3789/NL-HaNA_1.01.02_3789_0029.jpg/1310,374,1080,3026/full/0/default.jpg", "iiif_url")</f>
        <v/>
      </c>
    </row>
    <row r="5927">
      <c r="A5927" t="inlineStr">
        <is>
          <t>NL-HaNA_1.01.02_3789_0029-page-56</t>
        </is>
      </c>
      <c r="B5927" t="inlineStr">
        <is>
          <t>NL-HaNA_1.01.02_3789_0029-column-1410-474-880-2826</t>
        </is>
      </c>
      <c r="C5927" t="inlineStr">
        <is>
          <t>repeat_lemma</t>
        </is>
      </c>
      <c r="D5927" t="n">
        <v>1577</v>
      </c>
      <c r="E5927" t="n">
        <v>1100</v>
      </c>
      <c r="F5927" t="inlineStr">
        <is>
          <t xml:space="preserve">        voor Heerma. 108.</t>
        </is>
      </c>
      <c r="G5927">
        <f>HYPERLINK("https://images.diginfra.net/iiif/NL-HaNA_1.01.02/3789/NL-HaNA_1.01.02_3789_0029.jpg/1310,374,1080,3026/full/0/default.jpg", "iiif_url")</f>
        <v/>
      </c>
    </row>
    <row r="5928">
      <c r="A5928" t="inlineStr">
        <is>
          <t>NL-HaNA_1.01.02_3789_0029-page-56</t>
        </is>
      </c>
      <c r="B5928" t="inlineStr">
        <is>
          <t>NL-HaNA_1.01.02_3789_0029-column-1410-474-880-2826</t>
        </is>
      </c>
      <c r="C5928" t="inlineStr">
        <is>
          <t>repeat_lemma</t>
        </is>
      </c>
      <c r="D5928" t="n">
        <v>1574</v>
      </c>
      <c r="E5928" t="n">
        <v>1143</v>
      </c>
      <c r="F5928" t="inlineStr">
        <is>
          <t xml:space="preserve">        voor Cossard en de la Porte de Mor-</t>
        </is>
      </c>
      <c r="G5928">
        <f>HYPERLINK("https://images.diginfra.net/iiif/NL-HaNA_1.01.02/3789/NL-HaNA_1.01.02_3789_0029.jpg/1310,374,1080,3026/full/0/default.jpg", "iiif_url")</f>
        <v/>
      </c>
    </row>
    <row r="5929">
      <c r="A5929" t="inlineStr">
        <is>
          <t>NL-HaNA_1.01.02_3789_0029-page-56</t>
        </is>
      </c>
      <c r="B5929" t="inlineStr">
        <is>
          <t>NL-HaNA_1.01.02_3789_0029-column-1410-474-880-2826</t>
        </is>
      </c>
      <c r="C5929" t="inlineStr">
        <is>
          <t>non_index_line</t>
        </is>
      </c>
      <c r="D5929" t="n">
        <v>1618</v>
      </c>
      <c r="E5929" t="n">
        <v>1208</v>
      </c>
      <c r="F5929" t="inlineStr">
        <is>
          <t xml:space="preserve">        109.</t>
        </is>
      </c>
      <c r="G5929">
        <f>HYPERLINK("https://images.diginfra.net/iiif/NL-HaNA_1.01.02/3789/NL-HaNA_1.01.02_3789_0029.jpg/1310,374,1080,3026/full/0/default.jpg", "iiif_url")</f>
        <v/>
      </c>
    </row>
    <row r="5930">
      <c r="A5930" t="inlineStr">
        <is>
          <t>NL-HaNA_1.01.02_3789_0029-page-56</t>
        </is>
      </c>
      <c r="B5930" t="inlineStr">
        <is>
          <t>NL-HaNA_1.01.02_3789_0029-column-1410-474-880-2826</t>
        </is>
      </c>
      <c r="C5930" t="inlineStr">
        <is>
          <t>continuation</t>
        </is>
      </c>
      <c r="D5930" t="n">
        <v>1456</v>
      </c>
      <c r="E5930" t="n">
        <v>1198</v>
      </c>
      <c r="F5930" t="inlineStr">
        <is>
          <t xml:space="preserve">    selede.</t>
        </is>
      </c>
      <c r="G5930">
        <f>HYPERLINK("https://images.diginfra.net/iiif/NL-HaNA_1.01.02/3789/NL-HaNA_1.01.02_3789_0029.jpg/1310,374,1080,3026/full/0/default.jpg", "iiif_url")</f>
        <v/>
      </c>
    </row>
    <row r="5931">
      <c r="A5931" t="inlineStr">
        <is>
          <t>NL-HaNA_1.01.02_3789_0029-page-56</t>
        </is>
      </c>
      <c r="B5931" t="inlineStr">
        <is>
          <t>NL-HaNA_1.01.02_3789_0029-column-1410-474-880-2826</t>
        </is>
      </c>
      <c r="C5931" t="inlineStr">
        <is>
          <t>repeat_lemma</t>
        </is>
      </c>
      <c r="D5931" t="n">
        <v>1586</v>
      </c>
      <c r="E5931" t="n">
        <v>1240</v>
      </c>
      <c r="F5931" t="inlineStr">
        <is>
          <t xml:space="preserve">        voor van den Ende ende Munck.</t>
        </is>
      </c>
      <c r="G5931">
        <f>HYPERLINK("https://images.diginfra.net/iiif/NL-HaNA_1.01.02/3789/NL-HaNA_1.01.02_3789_0029.jpg/1310,374,1080,3026/full/0/default.jpg", "iiif_url")</f>
        <v/>
      </c>
    </row>
    <row r="5932">
      <c r="A5932" t="inlineStr">
        <is>
          <t>NL-HaNA_1.01.02_3789_0029-page-56</t>
        </is>
      </c>
      <c r="B5932" t="inlineStr">
        <is>
          <t>NL-HaNA_1.01.02_3789_0029-column-1410-474-880-2826</t>
        </is>
      </c>
      <c r="C5932" t="inlineStr">
        <is>
          <t>continuation</t>
        </is>
      </c>
      <c r="D5932" t="n">
        <v>1459</v>
      </c>
      <c r="E5932" t="n">
        <v>1307</v>
      </c>
      <c r="F5932" t="inlineStr">
        <is>
          <t xml:space="preserve">    114.</t>
        </is>
      </c>
      <c r="G5932">
        <f>HYPERLINK("https://images.diginfra.net/iiif/NL-HaNA_1.01.02/3789/NL-HaNA_1.01.02_3789_0029.jpg/1310,374,1080,3026/full/0/default.jpg", "iiif_url")</f>
        <v/>
      </c>
    </row>
    <row r="5933">
      <c r="A5933" t="inlineStr">
        <is>
          <t>NL-HaNA_1.01.02_3789_0029-page-56</t>
        </is>
      </c>
      <c r="B5933" t="inlineStr">
        <is>
          <t>NL-HaNA_1.01.02_3789_0029-column-1410-474-880-2826</t>
        </is>
      </c>
      <c r="C5933" t="inlineStr">
        <is>
          <t>repeat_lemma</t>
        </is>
      </c>
      <c r="D5933" t="n">
        <v>1586</v>
      </c>
      <c r="E5933" t="n">
        <v>1338</v>
      </c>
      <c r="F5933" t="inlineStr">
        <is>
          <t xml:space="preserve">        woor van Ovenloop ende du Baré.</t>
        </is>
      </c>
      <c r="G5933">
        <f>HYPERLINK("https://images.diginfra.net/iiif/NL-HaNA_1.01.02/3789/NL-HaNA_1.01.02_3789_0029.jpg/1310,374,1080,3026/full/0/default.jpg", "iiif_url")</f>
        <v/>
      </c>
    </row>
    <row r="5934">
      <c r="A5934" t="inlineStr">
        <is>
          <t>NL-HaNA_1.01.02_3789_0029-page-56</t>
        </is>
      </c>
      <c r="B5934" t="inlineStr">
        <is>
          <t>NL-HaNA_1.01.02_3789_0029-column-1410-474-880-2826</t>
        </is>
      </c>
      <c r="C5934" t="inlineStr">
        <is>
          <t>continuation</t>
        </is>
      </c>
      <c r="D5934" t="n">
        <v>1461</v>
      </c>
      <c r="E5934" t="n">
        <v>1393</v>
      </c>
      <c r="F5934" t="inlineStr">
        <is>
          <t xml:space="preserve">    128.</t>
        </is>
      </c>
      <c r="G5934">
        <f>HYPERLINK("https://images.diginfra.net/iiif/NL-HaNA_1.01.02/3789/NL-HaNA_1.01.02_3789_0029.jpg/1310,374,1080,3026/full/0/default.jpg", "iiif_url")</f>
        <v/>
      </c>
    </row>
    <row r="5935">
      <c r="A5935" t="inlineStr">
        <is>
          <t>NL-HaNA_1.01.02_3789_0029-page-56</t>
        </is>
      </c>
      <c r="B5935" t="inlineStr">
        <is>
          <t>NL-HaNA_1.01.02_3789_0029-column-1410-474-880-2826</t>
        </is>
      </c>
      <c r="C5935" t="inlineStr">
        <is>
          <t>repeat_lemma</t>
        </is>
      </c>
      <c r="D5935" t="n">
        <v>1577</v>
      </c>
      <c r="E5935" t="n">
        <v>1424</v>
      </c>
      <c r="F5935" t="inlineStr">
        <is>
          <t xml:space="preserve">        woor Strack en Louisa. 164.</t>
        </is>
      </c>
      <c r="G5935">
        <f>HYPERLINK("https://images.diginfra.net/iiif/NL-HaNA_1.01.02/3789/NL-HaNA_1.01.02_3789_0029.jpg/1310,374,1080,3026/full/0/default.jpg", "iiif_url")</f>
        <v/>
      </c>
    </row>
    <row r="5936">
      <c r="A5936" t="inlineStr">
        <is>
          <t>NL-HaNA_1.01.02_3789_0029-page-56</t>
        </is>
      </c>
      <c r="B5936" t="inlineStr">
        <is>
          <t>NL-HaNA_1.01.02_3789_0029-column-1410-474-880-2826</t>
        </is>
      </c>
      <c r="C5936" t="inlineStr">
        <is>
          <t>repeat_lemma</t>
        </is>
      </c>
      <c r="D5936" t="n">
        <v>1579</v>
      </c>
      <c r="E5936" t="n">
        <v>1479</v>
      </c>
      <c r="F5936" t="inlineStr">
        <is>
          <t xml:space="preserve">        voor Dongen en Vermeere. 280.</t>
        </is>
      </c>
      <c r="G5936">
        <f>HYPERLINK("https://images.diginfra.net/iiif/NL-HaNA_1.01.02/3789/NL-HaNA_1.01.02_3789_0029.jpg/1310,374,1080,3026/full/0/default.jpg", "iiif_url")</f>
        <v/>
      </c>
    </row>
    <row r="5937">
      <c r="A5937" t="inlineStr">
        <is>
          <t>NL-HaNA_1.01.02_3789_0029-page-56</t>
        </is>
      </c>
      <c r="B5937" t="inlineStr">
        <is>
          <t>NL-HaNA_1.01.02_3789_0029-column-1410-474-880-2826</t>
        </is>
      </c>
      <c r="C5937" t="inlineStr">
        <is>
          <t>repeat_lemma</t>
        </is>
      </c>
      <c r="D5937" t="n">
        <v>1577</v>
      </c>
      <c r="E5937" t="n">
        <v>1529</v>
      </c>
      <c r="F5937" t="inlineStr">
        <is>
          <t xml:space="preserve">        voor de Savatte. 281.</t>
        </is>
      </c>
      <c r="G5937">
        <f>HYPERLINK("https://images.diginfra.net/iiif/NL-HaNA_1.01.02/3789/NL-HaNA_1.01.02_3789_0029.jpg/1310,374,1080,3026/full/0/default.jpg", "iiif_url")</f>
        <v/>
      </c>
    </row>
    <row r="5938">
      <c r="A5938" t="inlineStr">
        <is>
          <t>NL-HaNA_1.01.02_3789_0029-page-56</t>
        </is>
      </c>
      <c r="B5938" t="inlineStr">
        <is>
          <t>NL-HaNA_1.01.02_3789_0029-column-1410-474-880-2826</t>
        </is>
      </c>
      <c r="C5938" t="inlineStr">
        <is>
          <t>repeat_lemma</t>
        </is>
      </c>
      <c r="D5938" t="n">
        <v>1577</v>
      </c>
      <c r="E5938" t="n">
        <v>1577</v>
      </c>
      <c r="F5938" t="inlineStr">
        <is>
          <t xml:space="preserve">        woor de Saintour. 368. 572.</t>
        </is>
      </c>
      <c r="G5938">
        <f>HYPERLINK("https://images.diginfra.net/iiif/NL-HaNA_1.01.02/3789/NL-HaNA_1.01.02_3789_0029.jpg/1310,374,1080,3026/full/0/default.jpg", "iiif_url")</f>
        <v/>
      </c>
    </row>
    <row r="5939">
      <c r="A5939" t="inlineStr">
        <is>
          <t>NL-HaNA_1.01.02_3789_0029-page-56</t>
        </is>
      </c>
      <c r="B5939" t="inlineStr">
        <is>
          <t>NL-HaNA_1.01.02_3789_0029-column-1410-474-880-2826</t>
        </is>
      </c>
      <c r="C5939" t="inlineStr">
        <is>
          <t>repeat_lemma</t>
        </is>
      </c>
      <c r="D5939" t="n">
        <v>1579</v>
      </c>
      <c r="E5939" t="n">
        <v>1629</v>
      </c>
      <c r="F5939" t="inlineStr">
        <is>
          <t xml:space="preserve">        woor Boot. 388.</t>
        </is>
      </c>
      <c r="G5939">
        <f>HYPERLINK("https://images.diginfra.net/iiif/NL-HaNA_1.01.02/3789/NL-HaNA_1.01.02_3789_0029.jpg/1310,374,1080,3026/full/0/default.jpg", "iiif_url")</f>
        <v/>
      </c>
    </row>
    <row r="5940">
      <c r="A5940" t="inlineStr">
        <is>
          <t>NL-HaNA_1.01.02_3789_0029-page-56</t>
        </is>
      </c>
      <c r="B5940" t="inlineStr">
        <is>
          <t>NL-HaNA_1.01.02_3789_0029-column-1410-474-880-2826</t>
        </is>
      </c>
      <c r="C5940" t="inlineStr">
        <is>
          <t>repeat_lemma</t>
        </is>
      </c>
      <c r="D5940" t="n">
        <v>1581</v>
      </c>
      <c r="E5940" t="n">
        <v>1675</v>
      </c>
      <c r="F5940" t="inlineStr">
        <is>
          <t xml:space="preserve">        woor van Dort. 418.</t>
        </is>
      </c>
      <c r="G5940">
        <f>HYPERLINK("https://images.diginfra.net/iiif/NL-HaNA_1.01.02/3789/NL-HaNA_1.01.02_3789_0029.jpg/1310,374,1080,3026/full/0/default.jpg", "iiif_url")</f>
        <v/>
      </c>
    </row>
    <row r="5941">
      <c r="A5941" t="inlineStr">
        <is>
          <t>NL-HaNA_1.01.02_3789_0029-page-56</t>
        </is>
      </c>
      <c r="B5941" t="inlineStr">
        <is>
          <t>NL-HaNA_1.01.02_3789_0029-column-1410-474-880-2826</t>
        </is>
      </c>
      <c r="C5941" t="inlineStr">
        <is>
          <t>repeat_lemma</t>
        </is>
      </c>
      <c r="D5941" t="n">
        <v>1579</v>
      </c>
      <c r="E5941" t="n">
        <v>1725</v>
      </c>
      <c r="F5941" t="inlineStr">
        <is>
          <t xml:space="preserve">        voor Cunel. 44356.</t>
        </is>
      </c>
      <c r="G5941">
        <f>HYPERLINK("https://images.diginfra.net/iiif/NL-HaNA_1.01.02/3789/NL-HaNA_1.01.02_3789_0029.jpg/1310,374,1080,3026/full/0/default.jpg", "iiif_url")</f>
        <v/>
      </c>
    </row>
    <row r="5942">
      <c r="A5942" t="inlineStr">
        <is>
          <t>NL-HaNA_1.01.02_3789_0029-page-56</t>
        </is>
      </c>
      <c r="B5942" t="inlineStr">
        <is>
          <t>NL-HaNA_1.01.02_3789_0029-column-1410-474-880-2826</t>
        </is>
      </c>
      <c r="C5942" t="inlineStr">
        <is>
          <t>repeat_lemma</t>
        </is>
      </c>
      <c r="D5942" t="n">
        <v>1577</v>
      </c>
      <c r="E5942" t="n">
        <v>1768</v>
      </c>
      <c r="F5942" t="inlineStr">
        <is>
          <t xml:space="preserve">        woor van Ciitiers ende Duyvelaar.</t>
        </is>
      </c>
      <c r="G5942">
        <f>HYPERLINK("https://images.diginfra.net/iiif/NL-HaNA_1.01.02/3789/NL-HaNA_1.01.02_3789_0029.jpg/1310,374,1080,3026/full/0/default.jpg", "iiif_url")</f>
        <v/>
      </c>
    </row>
    <row r="5943">
      <c r="A5943" t="inlineStr">
        <is>
          <t>NL-HaNA_1.01.02_3789_0029-page-56</t>
        </is>
      </c>
      <c r="B5943" t="inlineStr">
        <is>
          <t>NL-HaNA_1.01.02_3789_0029-column-1410-474-880-2826</t>
        </is>
      </c>
      <c r="C5943" t="inlineStr">
        <is>
          <t>continuation</t>
        </is>
      </c>
      <c r="D5943" t="n">
        <v>1456</v>
      </c>
      <c r="E5943" t="n">
        <v>1831</v>
      </c>
      <c r="F5943" t="inlineStr">
        <is>
          <t xml:space="preserve">    454.</t>
        </is>
      </c>
      <c r="G5943">
        <f>HYPERLINK("https://images.diginfra.net/iiif/NL-HaNA_1.01.02/3789/NL-HaNA_1.01.02_3789_0029.jpg/1310,374,1080,3026/full/0/default.jpg", "iiif_url")</f>
        <v/>
      </c>
    </row>
    <row r="5944">
      <c r="A5944" t="inlineStr">
        <is>
          <t>NL-HaNA_1.01.02_3789_0029-page-56</t>
        </is>
      </c>
      <c r="B5944" t="inlineStr">
        <is>
          <t>NL-HaNA_1.01.02_3789_0029-column-1410-474-880-2826</t>
        </is>
      </c>
      <c r="C5944" t="inlineStr">
        <is>
          <t>repeat_lemma</t>
        </is>
      </c>
      <c r="D5944" t="n">
        <v>1577</v>
      </c>
      <c r="E5944" t="n">
        <v>1868</v>
      </c>
      <c r="F5944" t="inlineStr">
        <is>
          <t xml:space="preserve">        woor de Graaf. 545.</t>
        </is>
      </c>
      <c r="G5944">
        <f>HYPERLINK("https://images.diginfra.net/iiif/NL-HaNA_1.01.02/3789/NL-HaNA_1.01.02_3789_0029.jpg/1310,374,1080,3026/full/0/default.jpg", "iiif_url")</f>
        <v/>
      </c>
    </row>
    <row r="5945">
      <c r="A5945" t="inlineStr">
        <is>
          <t>NL-HaNA_1.01.02_3789_0029-page-56</t>
        </is>
      </c>
      <c r="B5945" t="inlineStr">
        <is>
          <t>NL-HaNA_1.01.02_3789_0029-column-1410-474-880-2826</t>
        </is>
      </c>
      <c r="C5945" t="inlineStr">
        <is>
          <t>repeat_lemma</t>
        </is>
      </c>
      <c r="D5945" t="n">
        <v>1577</v>
      </c>
      <c r="E5945" t="n">
        <v>1919</v>
      </c>
      <c r="F5945" t="inlineStr">
        <is>
          <t xml:space="preserve">        woor Vermeulen. 873.</t>
        </is>
      </c>
      <c r="G5945">
        <f>HYPERLINK("https://images.diginfra.net/iiif/NL-HaNA_1.01.02/3789/NL-HaNA_1.01.02_3789_0029.jpg/1310,374,1080,3026/full/0/default.jpg", "iiif_url")</f>
        <v/>
      </c>
    </row>
    <row r="5946">
      <c r="A5946" t="inlineStr">
        <is>
          <t>NL-HaNA_1.01.02_3789_0029-page-56</t>
        </is>
      </c>
      <c r="B5946" t="inlineStr">
        <is>
          <t>NL-HaNA_1.01.02_3789_0029-column-1410-474-880-2826</t>
        </is>
      </c>
      <c r="C5946" t="inlineStr">
        <is>
          <t>lemma</t>
        </is>
      </c>
      <c r="D5946" t="n">
        <v>1408</v>
      </c>
      <c r="E5946" t="n">
        <v>1955</v>
      </c>
      <c r="F5946" t="inlineStr">
        <is>
          <t>Olivier aangenoomen favorabel te schryven tot</t>
        </is>
      </c>
      <c r="G5946">
        <f>HYPERLINK("https://images.diginfra.net/iiif/NL-HaNA_1.01.02/3789/NL-HaNA_1.01.02_3789_0029.jpg/1310,374,1080,3026/full/0/default.jpg", "iiif_url")</f>
        <v/>
      </c>
    </row>
    <row r="5947">
      <c r="A5947" t="inlineStr">
        <is>
          <t>NL-HaNA_1.01.02_3789_0029-page-56</t>
        </is>
      </c>
      <c r="B5947" t="inlineStr">
        <is>
          <t>NL-HaNA_1.01.02_3789_0029-column-1410-474-880-2826</t>
        </is>
      </c>
      <c r="C5947" t="inlineStr">
        <is>
          <t>lemma</t>
        </is>
      </c>
      <c r="D5947" t="n">
        <v>1454</v>
      </c>
      <c r="E5947" t="n">
        <v>2010</v>
      </c>
      <c r="F5947" t="inlineStr">
        <is>
          <t>ontslaaginge van twee Scheepen. 587.</t>
        </is>
      </c>
      <c r="G5947">
        <f>HYPERLINK("https://images.diginfra.net/iiif/NL-HaNA_1.01.02/3789/NL-HaNA_1.01.02_3789_0029.jpg/1310,374,1080,3026/full/0/default.jpg", "iiif_url")</f>
        <v/>
      </c>
    </row>
    <row r="5948">
      <c r="A5948" t="inlineStr">
        <is>
          <t>NL-HaNA_1.01.02_3789_0029-page-56</t>
        </is>
      </c>
      <c r="B5948" t="inlineStr">
        <is>
          <t>NL-HaNA_1.01.02_3789_0029-column-1410-474-880-2826</t>
        </is>
      </c>
      <c r="C5948" t="inlineStr">
        <is>
          <t>lemma</t>
        </is>
      </c>
      <c r="D5948" t="n">
        <v>1408</v>
      </c>
      <c r="E5948" t="n">
        <v>2062</v>
      </c>
      <c r="F5948" t="inlineStr">
        <is>
          <t>Oosterdyek, declaratie. 342.</t>
        </is>
      </c>
      <c r="G5948">
        <f>HYPERLINK("https://images.diginfra.net/iiif/NL-HaNA_1.01.02/3789/NL-HaNA_1.01.02_3789_0029.jpg/1310,374,1080,3026/full/0/default.jpg", "iiif_url")</f>
        <v/>
      </c>
    </row>
    <row r="5949">
      <c r="A5949" t="inlineStr">
        <is>
          <t>NL-HaNA_1.01.02_3789_0029-page-56</t>
        </is>
      </c>
      <c r="B5949" t="inlineStr">
        <is>
          <t>NL-HaNA_1.01.02_3789_0029-column-1410-474-880-2826</t>
        </is>
      </c>
      <c r="C5949" t="inlineStr">
        <is>
          <t>lemma</t>
        </is>
      </c>
      <c r="D5949" t="n">
        <v>1408</v>
      </c>
      <c r="E5949" t="n">
        <v>2092</v>
      </c>
      <c r="F5949" t="inlineStr">
        <is>
          <t>Oosterwyck, fier 's Hertogenbosch en Meye-</t>
        </is>
      </c>
      <c r="G5949">
        <f>HYPERLINK("https://images.diginfra.net/iiif/NL-HaNA_1.01.02/3789/NL-HaNA_1.01.02_3789_0029.jpg/1310,374,1080,3026/full/0/default.jpg", "iiif_url")</f>
        <v/>
      </c>
    </row>
    <row r="5950">
      <c r="A5950" t="inlineStr">
        <is>
          <t>NL-HaNA_1.01.02_3789_0029-page-56</t>
        </is>
      </c>
      <c r="B5950" t="inlineStr">
        <is>
          <t>NL-HaNA_1.01.02_3789_0029-column-1410-474-880-2826</t>
        </is>
      </c>
      <c r="C5950" t="inlineStr">
        <is>
          <t>continuation</t>
        </is>
      </c>
      <c r="D5950" t="n">
        <v>1456</v>
      </c>
      <c r="E5950" t="n">
        <v>2172</v>
      </c>
      <c r="F5950" t="inlineStr">
        <is>
          <t xml:space="preserve">    rye</t>
        </is>
      </c>
      <c r="G5950">
        <f>HYPERLINK("https://images.diginfra.net/iiif/NL-HaNA_1.01.02/3789/NL-HaNA_1.01.02_3789_0029.jpg/1310,374,1080,3026/full/0/default.jpg", "iiif_url")</f>
        <v/>
      </c>
    </row>
    <row r="5951">
      <c r="A5951" t="inlineStr">
        <is>
          <t>NL-HaNA_1.01.02_3789_0029-page-56</t>
        </is>
      </c>
      <c r="B5951" t="inlineStr">
        <is>
          <t>NL-HaNA_1.01.02_3789_0029-column-1410-474-880-2826</t>
        </is>
      </c>
      <c r="C5951" t="inlineStr">
        <is>
          <t>lemma</t>
        </is>
      </c>
      <c r="D5951" t="n">
        <v>1410</v>
      </c>
      <c r="E5951" t="n">
        <v>2200</v>
      </c>
      <c r="F5951" t="inlineStr">
        <is>
          <t>Oostindische Compagnie , berigbt weegens</t>
        </is>
      </c>
      <c r="G5951">
        <f>HYPERLINK("https://images.diginfra.net/iiif/NL-HaNA_1.01.02/3789/NL-HaNA_1.01.02_3789_0029.jpg/1310,374,1080,3026/full/0/default.jpg", "iiif_url")</f>
        <v/>
      </c>
    </row>
    <row r="5952">
      <c r="A5952" t="inlineStr">
        <is>
          <t>NL-HaNA_1.01.02_3789_0029-page-56</t>
        </is>
      </c>
      <c r="B5952" t="inlineStr">
        <is>
          <t>NL-HaNA_1.01.02_3789_0029-column-1410-474-880-2826</t>
        </is>
      </c>
      <c r="C5952" t="inlineStr">
        <is>
          <t>continuation</t>
        </is>
      </c>
      <c r="D5952" t="n">
        <v>1454</v>
      </c>
      <c r="E5952" t="n">
        <v>2256</v>
      </c>
      <c r="F5952" t="inlineStr">
        <is>
          <t xml:space="preserve">    doen van eedt tegens neemen en geeven van</t>
        </is>
      </c>
      <c r="G5952">
        <f>HYPERLINK("https://images.diginfra.net/iiif/NL-HaNA_1.01.02/3789/NL-HaNA_1.01.02_3789_0029.jpg/1310,374,1080,3026/full/0/default.jpg", "iiif_url")</f>
        <v/>
      </c>
    </row>
    <row r="5953">
      <c r="A5953" t="inlineStr">
        <is>
          <t>NL-HaNA_1.01.02_3789_0029-page-56</t>
        </is>
      </c>
      <c r="B5953" t="inlineStr">
        <is>
          <t>NL-HaNA_1.01.02_3789_0029-column-1410-474-880-2826</t>
        </is>
      </c>
      <c r="C5953" t="inlineStr">
        <is>
          <t>continuation</t>
        </is>
      </c>
      <c r="D5953" t="n">
        <v>1454</v>
      </c>
      <c r="E5953" t="n">
        <v>2304</v>
      </c>
      <c r="F5953" t="inlineStr">
        <is>
          <t xml:space="preserve">    gisten en gaaven. 16.</t>
        </is>
      </c>
      <c r="G5953">
        <f>HYPERLINK("https://images.diginfra.net/iiif/NL-HaNA_1.01.02/3789/NL-HaNA_1.01.02_3789_0029.jpg/1310,374,1080,3026/full/0/default.jpg", "iiif_url")</f>
        <v/>
      </c>
    </row>
    <row r="5954">
      <c r="A5954" t="inlineStr">
        <is>
          <t>NL-HaNA_1.01.02_3789_0029-page-56</t>
        </is>
      </c>
      <c r="B5954" t="inlineStr">
        <is>
          <t>NL-HaNA_1.01.02_3789_0029-column-1410-474-880-2826</t>
        </is>
      </c>
      <c r="C5954" t="inlineStr">
        <is>
          <t>repeat_lemma</t>
        </is>
      </c>
      <c r="D5954" t="n">
        <v>1577</v>
      </c>
      <c r="E5954" t="n">
        <v>2339</v>
      </c>
      <c r="F5954" t="inlineStr">
        <is>
          <t xml:space="preserve">        versoeck om op de verongeluckte Wrac-</t>
        </is>
      </c>
      <c r="G5954">
        <f>HYPERLINK("https://images.diginfra.net/iiif/NL-HaNA_1.01.02/3789/NL-HaNA_1.01.02_3789_0029.jpg/1310,374,1080,3026/full/0/default.jpg", "iiif_url")</f>
        <v/>
      </c>
    </row>
    <row r="5955">
      <c r="A5955" t="inlineStr">
        <is>
          <t>NL-HaNA_1.01.02_3789_0029-page-56</t>
        </is>
      </c>
      <c r="B5955" t="inlineStr">
        <is>
          <t>NL-HaNA_1.01.02_3789_0029-column-1410-474-880-2826</t>
        </is>
      </c>
      <c r="C5955" t="inlineStr">
        <is>
          <t>continuation</t>
        </is>
      </c>
      <c r="D5955" t="n">
        <v>1452</v>
      </c>
      <c r="E5955" t="n">
        <v>2392</v>
      </c>
      <c r="F5955" t="inlineStr">
        <is>
          <t xml:space="preserve">    ken te moogen vissen, den Resident van Til</t>
        </is>
      </c>
      <c r="G5955">
        <f>HYPERLINK("https://images.diginfra.net/iiif/NL-HaNA_1.01.02/3789/NL-HaNA_1.01.02_3789_0029.jpg/1310,374,1080,3026/full/0/default.jpg", "iiif_url")</f>
        <v/>
      </c>
    </row>
    <row r="5956">
      <c r="A5956" t="inlineStr">
        <is>
          <t>NL-HaNA_1.01.02_3789_0029-page-56</t>
        </is>
      </c>
      <c r="B5956" t="inlineStr">
        <is>
          <t>NL-HaNA_1.01.02_3789_0029-column-1410-474-880-2826</t>
        </is>
      </c>
      <c r="C5956" t="inlineStr">
        <is>
          <t>continuation</t>
        </is>
      </c>
      <c r="D5956" t="n">
        <v>1454</v>
      </c>
      <c r="E5956" t="n">
        <v>2447</v>
      </c>
      <c r="F5956" t="inlineStr">
        <is>
          <t xml:space="preserve">    permissie te versoecken.</t>
        </is>
      </c>
      <c r="G5956">
        <f>HYPERLINK("https://images.diginfra.net/iiif/NL-HaNA_1.01.02/3789/NL-HaNA_1.01.02_3789_0029.jpg/1310,374,1080,3026/full/0/default.jpg", "iiif_url")</f>
        <v/>
      </c>
    </row>
    <row r="5957">
      <c r="A5957" t="inlineStr">
        <is>
          <t>NL-HaNA_1.01.02_3789_0029-page-56</t>
        </is>
      </c>
      <c r="B5957" t="inlineStr">
        <is>
          <t>NL-HaNA_1.01.02_3789_0029-column-1410-474-880-2826</t>
        </is>
      </c>
      <c r="C5957" t="inlineStr">
        <is>
          <t>non_index_line</t>
        </is>
      </c>
      <c r="D5957" t="n">
        <v>1879</v>
      </c>
      <c r="E5957" t="n">
        <v>2456</v>
      </c>
      <c r="F5957" t="inlineStr">
        <is>
          <t xml:space="preserve">        177.</t>
        </is>
      </c>
      <c r="G5957">
        <f>HYPERLINK("https://images.diginfra.net/iiif/NL-HaNA_1.01.02/3789/NL-HaNA_1.01.02_3789_0029.jpg/1310,374,1080,3026/full/0/default.jpg", "iiif_url")</f>
        <v/>
      </c>
    </row>
    <row r="5958">
      <c r="A5958" t="inlineStr">
        <is>
          <t>NL-HaNA_1.01.02_3789_0029-page-56</t>
        </is>
      </c>
      <c r="B5958" t="inlineStr">
        <is>
          <t>NL-HaNA_1.01.02_3789_0029-column-1410-474-880-2826</t>
        </is>
      </c>
      <c r="C5958" t="inlineStr">
        <is>
          <t>repeat_lemma</t>
        </is>
      </c>
      <c r="D5958" t="n">
        <v>1570</v>
      </c>
      <c r="E5958" t="n">
        <v>2486</v>
      </c>
      <c r="F5958" t="inlineStr">
        <is>
          <t xml:space="preserve">        te adviseeren op het versoeck van den</t>
        </is>
      </c>
      <c r="G5958">
        <f>HYPERLINK("https://images.diginfra.net/iiif/NL-HaNA_1.01.02/3789/NL-HaNA_1.01.02_3789_0029.jpg/1310,374,1080,3026/full/0/default.jpg", "iiif_url")</f>
        <v/>
      </c>
    </row>
    <row r="5959">
      <c r="A5959" t="inlineStr">
        <is>
          <t>NL-HaNA_1.01.02_3789_0029-page-56</t>
        </is>
      </c>
      <c r="B5959" t="inlineStr">
        <is>
          <t>NL-HaNA_1.01.02_3789_0029-column-1410-474-880-2826</t>
        </is>
      </c>
      <c r="C5959" t="inlineStr">
        <is>
          <t>continuation</t>
        </is>
      </c>
      <c r="D5959" t="n">
        <v>1454</v>
      </c>
      <c r="E5959" t="n">
        <v>2531</v>
      </c>
      <c r="F5959" t="inlineStr">
        <is>
          <t xml:space="preserve">    Landtgraave van Hessen-Darmstadt om de</t>
        </is>
      </c>
      <c r="G5959">
        <f>HYPERLINK("https://images.diginfra.net/iiif/NL-HaNA_1.01.02/3789/NL-HaNA_1.01.02_3789_0029.jpg/1310,374,1080,3026/full/0/default.jpg", "iiif_url")</f>
        <v/>
      </c>
    </row>
    <row r="5960">
      <c r="A5960" t="inlineStr">
        <is>
          <t>NL-HaNA_1.01.02_3789_0029-page-56</t>
        </is>
      </c>
      <c r="B5960" t="inlineStr">
        <is>
          <t>NL-HaNA_1.01.02_3789_0029-column-1410-474-880-2826</t>
        </is>
      </c>
      <c r="C5960" t="inlineStr">
        <is>
          <t>continuation</t>
        </is>
      </c>
      <c r="D5960" t="n">
        <v>1452</v>
      </c>
      <c r="E5960" t="n">
        <v>2590</v>
      </c>
      <c r="F5960" t="inlineStr">
        <is>
          <t xml:space="preserve">    Erffenisse van Gravel. 77.</t>
        </is>
      </c>
      <c r="G5960">
        <f>HYPERLINK("https://images.diginfra.net/iiif/NL-HaNA_1.01.02/3789/NL-HaNA_1.01.02_3789_0029.jpg/1310,374,1080,3026/full/0/default.jpg", "iiif_url")</f>
        <v/>
      </c>
    </row>
    <row r="5961">
      <c r="A5961" t="inlineStr">
        <is>
          <t>NL-HaNA_1.01.02_3789_0029-page-56</t>
        </is>
      </c>
      <c r="B5961" t="inlineStr">
        <is>
          <t>NL-HaNA_1.01.02_3789_0029-column-1410-474-880-2826</t>
        </is>
      </c>
      <c r="C5961" t="inlineStr">
        <is>
          <t>repeat_lemma</t>
        </is>
      </c>
      <c r="D5961" t="n">
        <v>1577</v>
      </c>
      <c r="E5961" t="n">
        <v>2616</v>
      </c>
      <c r="F5961" t="inlineStr">
        <is>
          <t xml:space="preserve">        Bewindthebbers tot Amsterdam te be-</t>
        </is>
      </c>
      <c r="G5961">
        <f>HYPERLINK("https://images.diginfra.net/iiif/NL-HaNA_1.01.02/3789/NL-HaNA_1.01.02_3789_0029.jpg/1310,374,1080,3026/full/0/default.jpg", "iiif_url")</f>
        <v/>
      </c>
    </row>
    <row r="5962">
      <c r="A5962" t="inlineStr">
        <is>
          <t>NL-HaNA_1.01.02_3789_0029-page-56</t>
        </is>
      </c>
      <c r="B5962" t="inlineStr">
        <is>
          <t>NL-HaNA_1.01.02_3789_0029-column-1410-474-880-2826</t>
        </is>
      </c>
      <c r="C5962" t="inlineStr">
        <is>
          <t>continuation</t>
        </is>
      </c>
      <c r="D5962" t="n">
        <v>1452</v>
      </c>
      <c r="E5962" t="n">
        <v>2682</v>
      </c>
      <c r="F5962" t="inlineStr">
        <is>
          <t xml:space="preserve">    righten op het versoeck vande Haas om</t>
        </is>
      </c>
      <c r="G5962">
        <f>HYPERLINK("https://images.diginfra.net/iiif/NL-HaNA_1.01.02/3789/NL-HaNA_1.01.02_3789_0029.jpg/1310,374,1080,3026/full/0/default.jpg", "iiif_url")</f>
        <v/>
      </c>
    </row>
    <row r="5963">
      <c r="A5963" t="inlineStr">
        <is>
          <t>NL-HaNA_1.01.02_3789_0029-page-56</t>
        </is>
      </c>
      <c r="B5963" t="inlineStr">
        <is>
          <t>NL-HaNA_1.01.02_3789_0029-column-1410-474-880-2826</t>
        </is>
      </c>
      <c r="C5963" t="inlineStr">
        <is>
          <t>continuation</t>
        </is>
      </c>
      <c r="D5963" t="n">
        <v>1454</v>
      </c>
      <c r="E5963" t="n">
        <v>2728</v>
      </c>
      <c r="F5963" t="inlineStr">
        <is>
          <t xml:space="preserve">    Copie van seecker Testament en Codicil. go.</t>
        </is>
      </c>
      <c r="G5963">
        <f>HYPERLINK("https://images.diginfra.net/iiif/NL-HaNA_1.01.02/3789/NL-HaNA_1.01.02_3789_0029.jpg/1310,374,1080,3026/full/0/default.jpg", "iiif_url")</f>
        <v/>
      </c>
    </row>
    <row r="5964">
      <c r="A5964" t="inlineStr">
        <is>
          <t>NL-HaNA_1.01.02_3789_0029-page-56</t>
        </is>
      </c>
      <c r="B5964" t="inlineStr">
        <is>
          <t>NL-HaNA_1.01.02_3789_0029-column-1410-474-880-2826</t>
        </is>
      </c>
      <c r="C5964" t="inlineStr">
        <is>
          <t>continuation</t>
        </is>
      </c>
      <c r="D5964" t="n">
        <v>1459</v>
      </c>
      <c r="E5964" t="n">
        <v>2797</v>
      </c>
      <c r="F5964" t="inlineStr">
        <is>
          <t xml:space="preserve">    115.</t>
        </is>
      </c>
      <c r="G5964">
        <f>HYPERLINK("https://images.diginfra.net/iiif/NL-HaNA_1.01.02/3789/NL-HaNA_1.01.02_3789_0029.jpg/1310,374,1080,3026/full/0/default.jpg", "iiif_url")</f>
        <v/>
      </c>
    </row>
    <row r="5965">
      <c r="A5965" t="inlineStr">
        <is>
          <t>NL-HaNA_1.01.02_3789_0029-page-56</t>
        </is>
      </c>
      <c r="B5965" t="inlineStr">
        <is>
          <t>NL-HaNA_1.01.02_3789_0029-column-1410-474-880-2826</t>
        </is>
      </c>
      <c r="C5965" t="inlineStr">
        <is>
          <t>repeat_lemma</t>
        </is>
      </c>
      <c r="D5965" t="n">
        <v>1577</v>
      </c>
      <c r="E5965" t="n">
        <v>2821</v>
      </c>
      <c r="F5965" t="inlineStr">
        <is>
          <t xml:space="preserve">        antwoordt raackende de Ersffenisse van</t>
        </is>
      </c>
      <c r="G5965">
        <f>HYPERLINK("https://images.diginfra.net/iiif/NL-HaNA_1.01.02/3789/NL-HaNA_1.01.02_3789_0029.jpg/1310,374,1080,3026/full/0/default.jpg", "iiif_url")</f>
        <v/>
      </c>
    </row>
    <row r="5966">
      <c r="A5966" t="inlineStr">
        <is>
          <t>NL-HaNA_1.01.02_3789_0029-page-56</t>
        </is>
      </c>
      <c r="B5966" t="inlineStr">
        <is>
          <t>NL-HaNA_1.01.02_3789_0029-column-1410-474-880-2826</t>
        </is>
      </c>
      <c r="C5966" t="inlineStr">
        <is>
          <t>continuation</t>
        </is>
      </c>
      <c r="D5966" t="n">
        <v>1456</v>
      </c>
      <c r="E5966" t="n">
        <v>2887</v>
      </c>
      <c r="F5966" t="inlineStr">
        <is>
          <t xml:space="preserve">    Gravel. gt.</t>
        </is>
      </c>
      <c r="G5966">
        <f>HYPERLINK("https://images.diginfra.net/iiif/NL-HaNA_1.01.02/3789/NL-HaNA_1.01.02_3789_0029.jpg/1310,374,1080,3026/full/0/default.jpg", "iiif_url")</f>
        <v/>
      </c>
    </row>
    <row r="5967">
      <c r="A5967" t="inlineStr">
        <is>
          <t>NL-HaNA_1.01.02_3789_0029-page-56</t>
        </is>
      </c>
      <c r="B5967" t="inlineStr">
        <is>
          <t>NL-HaNA_1.01.02_3789_0029-column-1410-474-880-2826</t>
        </is>
      </c>
      <c r="C5967" t="inlineStr">
        <is>
          <t>repeat_lemma</t>
        </is>
      </c>
      <c r="D5967" t="n">
        <v>1570</v>
      </c>
      <c r="E5967" t="n">
        <v>2910</v>
      </c>
      <c r="F5967" t="inlineStr">
        <is>
          <t xml:space="preserve">        beright op bet versoeck vande Haas,</t>
        </is>
      </c>
      <c r="G5967">
        <f>HYPERLINK("https://images.diginfra.net/iiif/NL-HaNA_1.01.02/3789/NL-HaNA_1.01.02_3789_0029.jpg/1310,374,1080,3026/full/0/default.jpg", "iiif_url")</f>
        <v/>
      </c>
    </row>
    <row r="5968">
      <c r="A5968" t="inlineStr">
        <is>
          <t>NL-HaNA_1.01.02_3789_0029-page-56</t>
        </is>
      </c>
      <c r="B5968" t="inlineStr">
        <is>
          <t>NL-HaNA_1.01.02_3789_0029-column-1410-474-880-2826</t>
        </is>
      </c>
      <c r="C5968" t="inlineStr">
        <is>
          <t>continuation</t>
        </is>
      </c>
      <c r="D5968" t="n">
        <v>1452</v>
      </c>
      <c r="E5968" t="n">
        <v>2972</v>
      </c>
      <c r="F5968" t="inlineStr">
        <is>
          <t xml:space="preserve">    en geaccordeert. 128.</t>
        </is>
      </c>
      <c r="G5968">
        <f>HYPERLINK("https://images.diginfra.net/iiif/NL-HaNA_1.01.02/3789/NL-HaNA_1.01.02_3789_0029.jpg/1310,374,1080,3026/full/0/default.jpg", "iiif_url")</f>
        <v/>
      </c>
    </row>
    <row r="5969">
      <c r="A5969" t="inlineStr">
        <is>
          <t>NL-HaNA_1.01.02_3789_0029-page-56</t>
        </is>
      </c>
      <c r="B5969" t="inlineStr">
        <is>
          <t>NL-HaNA_1.01.02_3789_0029-column-1410-474-880-2826</t>
        </is>
      </c>
      <c r="C5969" t="inlineStr">
        <is>
          <t>repeat_lemma</t>
        </is>
      </c>
      <c r="D5969" t="n">
        <v>1572</v>
      </c>
      <c r="E5969" t="n">
        <v>3007</v>
      </c>
      <c r="F5969" t="inlineStr">
        <is>
          <t xml:space="preserve">        permissie van den Koningh van Por-</t>
        </is>
      </c>
      <c r="G5969">
        <f>HYPERLINK("https://images.diginfra.net/iiif/NL-HaNA_1.01.02/3789/NL-HaNA_1.01.02_3789_0029.jpg/1310,374,1080,3026/full/0/default.jpg", "iiif_url")</f>
        <v/>
      </c>
    </row>
    <row r="5970">
      <c r="A5970" t="inlineStr">
        <is>
          <t>NL-HaNA_1.01.02_3789_0029-page-56</t>
        </is>
      </c>
      <c r="B5970" t="inlineStr">
        <is>
          <t>NL-HaNA_1.01.02_3789_0029-column-1410-474-880-2826</t>
        </is>
      </c>
      <c r="C5970" t="inlineStr">
        <is>
          <t>continuation</t>
        </is>
      </c>
      <c r="D5970" t="n">
        <v>1452</v>
      </c>
      <c r="E5970" t="n">
        <v>3066</v>
      </c>
      <c r="F5970" t="inlineStr">
        <is>
          <t xml:space="preserve">    tugal om op de verongeluckte Wracken te</t>
        </is>
      </c>
      <c r="G5970">
        <f>HYPERLINK("https://images.diginfra.net/iiif/NL-HaNA_1.01.02/3789/NL-HaNA_1.01.02_3789_0029.jpg/1310,374,1080,3026/full/0/default.jpg", "iiif_url")</f>
        <v/>
      </c>
    </row>
    <row r="5971">
      <c r="A5971" t="inlineStr">
        <is>
          <t>NL-HaNA_1.01.02_3789_0029-page-56</t>
        </is>
      </c>
      <c r="B5971" t="inlineStr">
        <is>
          <t>NL-HaNA_1.01.02_3789_0029-column-1410-474-880-2826</t>
        </is>
      </c>
      <c r="C5971" t="inlineStr">
        <is>
          <t>continuation</t>
        </is>
      </c>
      <c r="D5971" t="n">
        <v>1450</v>
      </c>
      <c r="E5971" t="n">
        <v>3117</v>
      </c>
      <c r="F5971" t="inlineStr">
        <is>
          <t xml:space="preserve">    moogen vissen. 173.</t>
        </is>
      </c>
      <c r="G5971">
        <f>HYPERLINK("https://images.diginfra.net/iiif/NL-HaNA_1.01.02/3789/NL-HaNA_1.01.02_3789_0029.jpg/1310,374,1080,3026/full/0/default.jpg", "iiif_url")</f>
        <v/>
      </c>
    </row>
    <row r="5972">
      <c r="A5972" t="inlineStr">
        <is>
          <t>NL-HaNA_1.01.02_3789_0029-page-56</t>
        </is>
      </c>
      <c r="B5972" t="inlineStr">
        <is>
          <t>NL-HaNA_1.01.02_3789_0029-column-1410-474-880-2826</t>
        </is>
      </c>
      <c r="C5972" t="inlineStr">
        <is>
          <t>repeat_lemma</t>
        </is>
      </c>
      <c r="D5972" t="n">
        <v>1572</v>
      </c>
      <c r="E5972" t="n">
        <v>3160</v>
      </c>
      <c r="F5972" t="inlineStr">
        <is>
          <t xml:space="preserve">        in Zeelandt twaalf Algiersche Pas-</t>
        </is>
      </c>
      <c r="G5972">
        <f>HYPERLINK("https://images.diginfra.net/iiif/NL-HaNA_1.01.02/3789/NL-HaNA_1.01.02_3789_0029.jpg/1310,374,1080,3026/full/0/default.jpg", "iiif_url")</f>
        <v/>
      </c>
    </row>
    <row r="5973">
      <c r="A5973" t="inlineStr">
        <is>
          <t>NL-HaNA_1.01.02_3789_0029-page-56</t>
        </is>
      </c>
      <c r="B5973" t="inlineStr">
        <is>
          <t>NL-HaNA_1.01.02_3789_0029-column-1410-474-880-2826</t>
        </is>
      </c>
      <c r="C5973" t="inlineStr">
        <is>
          <t>continuation</t>
        </is>
      </c>
      <c r="D5973" t="n">
        <v>1452</v>
      </c>
      <c r="E5973" t="n">
        <v>3219</v>
      </c>
      <c r="F5973" t="inlineStr">
        <is>
          <t xml:space="preserve">    porten verleent. 310.</t>
        </is>
      </c>
      <c r="G5973">
        <f>HYPERLINK("https://images.diginfra.net/iiif/NL-HaNA_1.01.02/3789/NL-HaNA_1.01.02_3789_0029.jpg/1310,374,1080,3026/full/0/default.jpg", "iiif_url")</f>
        <v/>
      </c>
    </row>
    <row r="5974">
      <c r="A5974" t="inlineStr">
        <is>
          <t>NL-HaNA_1.01.02_3789_0029-page-56</t>
        </is>
      </c>
      <c r="B5974" t="inlineStr">
        <is>
          <t>NL-HaNA_1.01.02_3789_0029-column-1410-474-880-2826</t>
        </is>
      </c>
      <c r="C5974" t="inlineStr">
        <is>
          <t>repeat_lemma</t>
        </is>
      </c>
      <c r="D5974" t="n">
        <v>1570</v>
      </c>
      <c r="E5974" t="n">
        <v>3236</v>
      </c>
      <c r="F5974" t="inlineStr">
        <is>
          <t xml:space="preserve">        toegesonden de Migive van Hop wee-</t>
        </is>
      </c>
      <c r="G5974">
        <f>HYPERLINK("https://images.diginfra.net/iiif/NL-HaNA_1.01.02/3789/NL-HaNA_1.01.02_3789_0029.jpg/1310,374,1080,3026/full/0/default.jpg", "iiif_url")</f>
        <v/>
      </c>
    </row>
    <row r="5978">
      <c r="A5978" t="inlineStr">
        <is>
          <t>NL-HaNA_1.01.02_3789_0029-page-57</t>
        </is>
      </c>
      <c r="B5978" t="inlineStr">
        <is>
          <t>NL-HaNA_1.01.02_3789_0029-column-2553-474-879-2879</t>
        </is>
      </c>
      <c r="C5978" t="inlineStr">
        <is>
          <t>continuation</t>
        </is>
      </c>
      <c r="D5978" t="n">
        <v>2599</v>
      </c>
      <c r="E5978" t="n">
        <v>465</v>
      </c>
      <c r="F5978" t="inlineStr">
        <is>
          <t xml:space="preserve">    gens tydingb met Oostindische Retaurscheepen.</t>
        </is>
      </c>
      <c r="G5978">
        <f>HYPERLINK("https://images.diginfra.net/iiif/NL-HaNA_1.01.02/3789/NL-HaNA_1.01.02_3789_0029.jpg/2453,374,1079,3079/full/0/default.jpg", "iiif_url")</f>
        <v/>
      </c>
    </row>
    <row r="5979">
      <c r="A5979" t="inlineStr">
        <is>
          <t>NL-HaNA_1.01.02_3789_0029-page-57</t>
        </is>
      </c>
      <c r="B5979" t="inlineStr">
        <is>
          <t>NL-HaNA_1.01.02_3789_0029-column-2553-474-879-2879</t>
        </is>
      </c>
      <c r="C5979" t="inlineStr">
        <is>
          <t>continuation</t>
        </is>
      </c>
      <c r="D5979" t="n">
        <v>2604</v>
      </c>
      <c r="E5979" t="n">
        <v>529</v>
      </c>
      <c r="F5979" t="inlineStr">
        <is>
          <t xml:space="preserve">    447.</t>
        </is>
      </c>
      <c r="G5979">
        <f>HYPERLINK("https://images.diginfra.net/iiif/NL-HaNA_1.01.02/3789/NL-HaNA_1.01.02_3789_0029.jpg/2453,374,1079,3079/full/0/default.jpg", "iiif_url")</f>
        <v/>
      </c>
    </row>
    <row r="5980">
      <c r="A5980" t="inlineStr">
        <is>
          <t>NL-HaNA_1.01.02_3789_0029-page-57</t>
        </is>
      </c>
      <c r="B5980" t="inlineStr">
        <is>
          <t>NL-HaNA_1.01.02_3789_0029-column-2553-474-879-2879</t>
        </is>
      </c>
      <c r="C5980" t="inlineStr">
        <is>
          <t>repeat_lemma</t>
        </is>
      </c>
      <c r="D5980" t="n">
        <v>2722</v>
      </c>
      <c r="E5980" t="n">
        <v>554</v>
      </c>
      <c r="F5980" t="inlineStr">
        <is>
          <t xml:space="preserve">        te berigbten op bet versoeck van van</t>
        </is>
      </c>
      <c r="G5980">
        <f>HYPERLINK("https://images.diginfra.net/iiif/NL-HaNA_1.01.02/3789/NL-HaNA_1.01.02_3789_0029.jpg/2453,374,1079,3079/full/0/default.jpg", "iiif_url")</f>
        <v/>
      </c>
    </row>
    <row r="5981">
      <c r="A5981" t="inlineStr">
        <is>
          <t>NL-HaNA_1.01.02_3789_0029-page-57</t>
        </is>
      </c>
      <c r="B5981" t="inlineStr">
        <is>
          <t>NL-HaNA_1.01.02_3789_0029-column-2553-474-879-2879</t>
        </is>
      </c>
      <c r="C5981" t="inlineStr">
        <is>
          <t>continuation</t>
        </is>
      </c>
      <c r="D5981" t="n">
        <v>2604</v>
      </c>
      <c r="E5981" t="n">
        <v>609</v>
      </c>
      <c r="F5981" t="inlineStr">
        <is>
          <t xml:space="preserve">    Durven om haar actie te institueeren om of</t>
        </is>
      </c>
      <c r="G5981">
        <f>HYPERLINK("https://images.diginfra.net/iiif/NL-HaNA_1.01.02/3789/NL-HaNA_1.01.02_3789_0029.jpg/2453,374,1079,3079/full/0/default.jpg", "iiif_url")</f>
        <v/>
      </c>
    </row>
    <row r="5982">
      <c r="A5982" t="inlineStr">
        <is>
          <t>NL-HaNA_1.01.02_3789_0029-page-57</t>
        </is>
      </c>
      <c r="B5982" t="inlineStr">
        <is>
          <t>NL-HaNA_1.01.02_3789_0029-column-2553-474-879-2879</t>
        </is>
      </c>
      <c r="C5982" t="inlineStr">
        <is>
          <t>continuation</t>
        </is>
      </c>
      <c r="D5982" t="n">
        <v>2599</v>
      </c>
      <c r="E5982" t="n">
        <v>661</v>
      </c>
      <c r="F5982" t="inlineStr">
        <is>
          <t xml:space="preserve">    reparatie van eer. 562. 612.</t>
        </is>
      </c>
      <c r="G5982">
        <f>HYPERLINK("https://images.diginfra.net/iiif/NL-HaNA_1.01.02/3789/NL-HaNA_1.01.02_3789_0029.jpg/2453,374,1079,3079/full/0/default.jpg", "iiif_url")</f>
        <v/>
      </c>
    </row>
    <row r="5983">
      <c r="A5983" t="inlineStr">
        <is>
          <t>NL-HaNA_1.01.02_3789_0029-page-57</t>
        </is>
      </c>
      <c r="B5983" t="inlineStr">
        <is>
          <t>NL-HaNA_1.01.02_3789_0029-column-2553-474-879-2879</t>
        </is>
      </c>
      <c r="C5983" t="inlineStr">
        <is>
          <t>repeat_lemma</t>
        </is>
      </c>
      <c r="D5983" t="n">
        <v>2712</v>
      </c>
      <c r="E5983" t="n">
        <v>703</v>
      </c>
      <c r="F5983" t="inlineStr">
        <is>
          <t xml:space="preserve">        advertentie van den ontfangh en rap-</t>
        </is>
      </c>
      <c r="G5983">
        <f>HYPERLINK("https://images.diginfra.net/iiif/NL-HaNA_1.01.02/3789/NL-HaNA_1.01.02_3789_0029.jpg/2453,374,1079,3079/full/0/default.jpg", "iiif_url")</f>
        <v/>
      </c>
    </row>
    <row r="5984">
      <c r="A5984" t="inlineStr">
        <is>
          <t>NL-HaNA_1.01.02_3789_0029-page-57</t>
        </is>
      </c>
      <c r="B5984" t="inlineStr">
        <is>
          <t>NL-HaNA_1.01.02_3789_0029-column-2553-474-879-2879</t>
        </is>
      </c>
      <c r="C5984" t="inlineStr">
        <is>
          <t>continuation</t>
        </is>
      </c>
      <c r="D5984" t="n">
        <v>2595</v>
      </c>
      <c r="E5984" t="n">
        <v>754</v>
      </c>
      <c r="F5984" t="inlineStr">
        <is>
          <t xml:space="preserve">    port aan de Kaamer van Seeventienen.</t>
        </is>
      </c>
      <c r="G5984">
        <f>HYPERLINK("https://images.diginfra.net/iiif/NL-HaNA_1.01.02/3789/NL-HaNA_1.01.02_3789_0029.jpg/2453,374,1079,3079/full/0/default.jpg", "iiif_url")</f>
        <v/>
      </c>
    </row>
    <row r="5985">
      <c r="A5985" t="inlineStr">
        <is>
          <t>NL-HaNA_1.01.02_3789_0029-page-57</t>
        </is>
      </c>
      <c r="B5985" t="inlineStr">
        <is>
          <t>NL-HaNA_1.01.02_3789_0029-column-2553-474-879-2879</t>
        </is>
      </c>
      <c r="C5985" t="inlineStr">
        <is>
          <t>continuation</t>
        </is>
      </c>
      <c r="D5985" t="n">
        <v>2599</v>
      </c>
      <c r="E5985" t="n">
        <v>804</v>
      </c>
      <c r="F5985" t="inlineStr">
        <is>
          <t xml:space="preserve">    s80.</t>
        </is>
      </c>
      <c r="G5985">
        <f>HYPERLINK("https://images.diginfra.net/iiif/NL-HaNA_1.01.02/3789/NL-HaNA_1.01.02_3789_0029.jpg/2453,374,1079,3079/full/0/default.jpg", "iiif_url")</f>
        <v/>
      </c>
    </row>
    <row r="5986">
      <c r="A5986" t="inlineStr">
        <is>
          <t>NL-HaNA_1.01.02_3789_0029-page-57</t>
        </is>
      </c>
      <c r="B5986" t="inlineStr">
        <is>
          <t>NL-HaNA_1.01.02_3789_0029-column-2553-474-879-2879</t>
        </is>
      </c>
      <c r="C5986" t="inlineStr">
        <is>
          <t>repeat_lemma</t>
        </is>
      </c>
      <c r="D5986" t="n">
        <v>2708</v>
      </c>
      <c r="E5986" t="n">
        <v>843</v>
      </c>
      <c r="F5986" t="inlineStr">
        <is>
          <t xml:space="preserve">        berigt op de Requeste van van Dur-</t>
        </is>
      </c>
      <c r="G5986">
        <f>HYPERLINK("https://images.diginfra.net/iiif/NL-HaNA_1.01.02/3789/NL-HaNA_1.01.02_3789_0029.jpg/2453,374,1079,3079/full/0/default.jpg", "iiif_url")</f>
        <v/>
      </c>
    </row>
    <row r="5987">
      <c r="A5987" t="inlineStr">
        <is>
          <t>NL-HaNA_1.01.02_3789_0029-page-57</t>
        </is>
      </c>
      <c r="B5987" t="inlineStr">
        <is>
          <t>NL-HaNA_1.01.02_3789_0029-column-2553-474-879-2879</t>
        </is>
      </c>
      <c r="C5987" t="inlineStr">
        <is>
          <t>continuation</t>
        </is>
      </c>
      <c r="D5987" t="n">
        <v>2592</v>
      </c>
      <c r="E5987" t="n">
        <v>892</v>
      </c>
      <c r="F5987" t="inlineStr">
        <is>
          <t xml:space="preserve">    wen, by Hollandt overgenoomen, en te exa-</t>
        </is>
      </c>
      <c r="G5987">
        <f>HYPERLINK("https://images.diginfra.net/iiif/NL-HaNA_1.01.02/3789/NL-HaNA_1.01.02_3789_0029.jpg/2453,374,1079,3079/full/0/default.jpg", "iiif_url")</f>
        <v/>
      </c>
    </row>
    <row r="5988">
      <c r="A5988" t="inlineStr">
        <is>
          <t>NL-HaNA_1.01.02_3789_0029-page-57</t>
        </is>
      </c>
      <c r="B5988" t="inlineStr">
        <is>
          <t>NL-HaNA_1.01.02_3789_0029-column-2553-474-879-2879</t>
        </is>
      </c>
      <c r="C5988" t="inlineStr">
        <is>
          <t>continuation</t>
        </is>
      </c>
      <c r="D5988" t="n">
        <v>2590</v>
      </c>
      <c r="E5988" t="n">
        <v>952</v>
      </c>
      <c r="F5988" t="inlineStr">
        <is>
          <t xml:space="preserve">    mineeren. 625.</t>
        </is>
      </c>
      <c r="G5988">
        <f>HYPERLINK("https://images.diginfra.net/iiif/NL-HaNA_1.01.02/3789/NL-HaNA_1.01.02_3789_0029.jpg/2453,374,1079,3079/full/0/default.jpg", "iiif_url")</f>
        <v/>
      </c>
    </row>
    <row r="5989">
      <c r="A5989" t="inlineStr">
        <is>
          <t>NL-HaNA_1.01.02_3789_0029-page-57</t>
        </is>
      </c>
      <c r="B5989" t="inlineStr">
        <is>
          <t>NL-HaNA_1.01.02_3789_0029-column-2553-474-879-2879</t>
        </is>
      </c>
      <c r="C5989" t="inlineStr">
        <is>
          <t>repeat_lemma</t>
        </is>
      </c>
      <c r="D5989" t="n">
        <v>2708</v>
      </c>
      <c r="E5989" t="n">
        <v>994</v>
      </c>
      <c r="F5989" t="inlineStr">
        <is>
          <t xml:space="preserve">        te examineeren het versoeck van van</t>
        </is>
      </c>
      <c r="G5989">
        <f>HYPERLINK("https://images.diginfra.net/iiif/NL-HaNA_1.01.02/3789/NL-HaNA_1.01.02_3789_0029.jpg/2453,374,1079,3079/full/0/default.jpg", "iiif_url")</f>
        <v/>
      </c>
    </row>
    <row r="5990">
      <c r="A5990" t="inlineStr">
        <is>
          <t>NL-HaNA_1.01.02_3789_0029-page-57</t>
        </is>
      </c>
      <c r="B5990" t="inlineStr">
        <is>
          <t>NL-HaNA_1.01.02_3789_0029-column-2553-474-879-2879</t>
        </is>
      </c>
      <c r="C5990" t="inlineStr">
        <is>
          <t>continuation</t>
        </is>
      </c>
      <c r="D5990" t="n">
        <v>2611</v>
      </c>
      <c r="E5990" t="n">
        <v>1040</v>
      </c>
      <c r="F5990" t="inlineStr">
        <is>
          <t xml:space="preserve">    Durven om Copie van het voorschree-</t>
        </is>
      </c>
      <c r="G5990">
        <f>HYPERLINK("https://images.diginfra.net/iiif/NL-HaNA_1.01.02/3789/NL-HaNA_1.01.02_3789_0029.jpg/2453,374,1079,3079/full/0/default.jpg", "iiif_url")</f>
        <v/>
      </c>
    </row>
    <row r="5991">
      <c r="A5991" t="inlineStr">
        <is>
          <t>NL-HaNA_1.01.02_3789_0029-page-57</t>
        </is>
      </c>
      <c r="B5991" t="inlineStr">
        <is>
          <t>NL-HaNA_1.01.02_3789_0029-column-2553-474-879-2879</t>
        </is>
      </c>
      <c r="C5991" t="inlineStr">
        <is>
          <t>continuation</t>
        </is>
      </c>
      <c r="D5991" t="n">
        <v>2606</v>
      </c>
      <c r="E5991" t="n">
        <v>1088</v>
      </c>
      <c r="F5991" t="inlineStr">
        <is>
          <t xml:space="preserve">    ve beright ter Griffie te moogen lighten-</t>
        </is>
      </c>
      <c r="G5991">
        <f>HYPERLINK("https://images.diginfra.net/iiif/NL-HaNA_1.01.02/3789/NL-HaNA_1.01.02_3789_0029.jpg/2453,374,1079,3079/full/0/default.jpg", "iiif_url")</f>
        <v/>
      </c>
    </row>
    <row r="5992">
      <c r="A5992" t="inlineStr">
        <is>
          <t>NL-HaNA_1.01.02_3789_0029-page-57</t>
        </is>
      </c>
      <c r="B5992" t="inlineStr">
        <is>
          <t>NL-HaNA_1.01.02_3789_0029-column-2553-474-879-2879</t>
        </is>
      </c>
      <c r="C5992" t="inlineStr">
        <is>
          <t>continuation</t>
        </is>
      </c>
      <c r="D5992" t="n">
        <v>2599</v>
      </c>
      <c r="E5992" t="n">
        <v>1145</v>
      </c>
      <c r="F5992" t="inlineStr">
        <is>
          <t xml:space="preserve">    632.</t>
        </is>
      </c>
      <c r="G5992">
        <f>HYPERLINK("https://images.diginfra.net/iiif/NL-HaNA_1.01.02/3789/NL-HaNA_1.01.02_3789_0029.jpg/2453,374,1079,3079/full/0/default.jpg", "iiif_url")</f>
        <v/>
      </c>
    </row>
    <row r="5993">
      <c r="A5993" t="inlineStr">
        <is>
          <t>NL-HaNA_1.01.02_3789_0029-page-57</t>
        </is>
      </c>
      <c r="B5993" t="inlineStr">
        <is>
          <t>NL-HaNA_1.01.02_3789_0029-column-2553-474-879-2879</t>
        </is>
      </c>
      <c r="C5993" t="inlineStr">
        <is>
          <t>lemma</t>
        </is>
      </c>
      <c r="D5993" t="n">
        <v>2541</v>
      </c>
      <c r="E5993" t="n">
        <v>1180</v>
      </c>
      <c r="F5993" t="inlineStr">
        <is>
          <t>Oostvrieslandt Mieuwejaarswensch in civile ter-</t>
        </is>
      </c>
      <c r="G5993">
        <f>HYPERLINK("https://images.diginfra.net/iiif/NL-HaNA_1.01.02/3789/NL-HaNA_1.01.02_3789_0029.jpg/2453,374,1079,3079/full/0/default.jpg", "iiif_url")</f>
        <v/>
      </c>
    </row>
    <row r="5994">
      <c r="A5994" t="inlineStr">
        <is>
          <t>NL-HaNA_1.01.02_3789_0029-page-57</t>
        </is>
      </c>
      <c r="B5994" t="inlineStr">
        <is>
          <t>NL-HaNA_1.01.02_3789_0029-column-2553-474-879-2879</t>
        </is>
      </c>
      <c r="C5994" t="inlineStr">
        <is>
          <t>continuation</t>
        </is>
      </c>
      <c r="D5994" t="n">
        <v>2590</v>
      </c>
      <c r="E5994" t="n">
        <v>1234</v>
      </c>
      <c r="F5994" t="inlineStr">
        <is>
          <t xml:space="preserve">    men beantwoordt.</t>
        </is>
      </c>
      <c r="G5994">
        <f>HYPERLINK("https://images.diginfra.net/iiif/NL-HaNA_1.01.02/3789/NL-HaNA_1.01.02_3789_0029.jpg/2453,374,1079,3079/full/0/default.jpg", "iiif_url")</f>
        <v/>
      </c>
    </row>
    <row r="5995">
      <c r="A5995" t="inlineStr">
        <is>
          <t>NL-HaNA_1.01.02_3789_0029-page-57</t>
        </is>
      </c>
      <c r="B5995" t="inlineStr">
        <is>
          <t>NL-HaNA_1.01.02_3789_0029-column-2553-474-879-2879</t>
        </is>
      </c>
      <c r="C5995" t="inlineStr">
        <is>
          <t>non_index_line</t>
        </is>
      </c>
      <c r="D5995" t="n">
        <v>2913</v>
      </c>
      <c r="E5995" t="n">
        <v>1243</v>
      </c>
      <c r="F5995" t="inlineStr">
        <is>
          <t xml:space="preserve">        153.</t>
        </is>
      </c>
      <c r="G5995">
        <f>HYPERLINK("https://images.diginfra.net/iiif/NL-HaNA_1.01.02/3789/NL-HaNA_1.01.02_3789_0029.jpg/2453,374,1079,3079/full/0/default.jpg", "iiif_url")</f>
        <v/>
      </c>
    </row>
    <row r="5996">
      <c r="A5996" t="inlineStr">
        <is>
          <t>NL-HaNA_1.01.02_3789_0029-page-57</t>
        </is>
      </c>
      <c r="B5996" t="inlineStr">
        <is>
          <t>NL-HaNA_1.01.02_3789_0029-column-2553-474-879-2879</t>
        </is>
      </c>
      <c r="C5996" t="inlineStr">
        <is>
          <t>repeat_lemma</t>
        </is>
      </c>
      <c r="D5996" t="n">
        <v>2708</v>
      </c>
      <c r="E5996" t="n">
        <v>1275</v>
      </c>
      <c r="F5996" t="inlineStr">
        <is>
          <t xml:space="preserve">        wegens betalinge van vyf en twintigb</t>
        </is>
      </c>
      <c r="G5996">
        <f>HYPERLINK("https://images.diginfra.net/iiif/NL-HaNA_1.01.02/3789/NL-HaNA_1.01.02_3789_0029.jpg/2453,374,1079,3079/full/0/default.jpg", "iiif_url")</f>
        <v/>
      </c>
    </row>
    <row r="5997">
      <c r="A5997" t="inlineStr">
        <is>
          <t>NL-HaNA_1.01.02_3789_0029-page-57</t>
        </is>
      </c>
      <c r="B5997" t="inlineStr">
        <is>
          <t>NL-HaNA_1.01.02_3789_0029-column-2553-474-879-2879</t>
        </is>
      </c>
      <c r="C5997" t="inlineStr">
        <is>
          <t>continuation</t>
        </is>
      </c>
      <c r="D5997" t="n">
        <v>2583</v>
      </c>
      <c r="E5997" t="n">
        <v>1320</v>
      </c>
      <c r="F5997" t="inlineStr">
        <is>
          <t xml:space="preserve">    duysent guldens alle halfjaar , te senden aan</t>
        </is>
      </c>
      <c r="G5997">
        <f>HYPERLINK("https://images.diginfra.net/iiif/NL-HaNA_1.01.02/3789/NL-HaNA_1.01.02_3789_0029.jpg/2453,374,1079,3079/full/0/default.jpg", "iiif_url")</f>
        <v/>
      </c>
    </row>
    <row r="5998">
      <c r="A5998" t="inlineStr">
        <is>
          <t>NL-HaNA_1.01.02_3789_0029-page-57</t>
        </is>
      </c>
      <c r="B5998" t="inlineStr">
        <is>
          <t>NL-HaNA_1.01.02_3789_0029-column-2553-474-879-2879</t>
        </is>
      </c>
      <c r="C5998" t="inlineStr">
        <is>
          <t>continuation</t>
        </is>
      </c>
      <c r="D5998" t="n">
        <v>2588</v>
      </c>
      <c r="E5998" t="n">
        <v>1377</v>
      </c>
      <c r="F5998" t="inlineStr">
        <is>
          <t xml:space="preserve">    den Raadt van Staate.</t>
        </is>
      </c>
      <c r="G5998">
        <f>HYPERLINK("https://images.diginfra.net/iiif/NL-HaNA_1.01.02/3789/NL-HaNA_1.01.02_3789_0029.jpg/2453,374,1079,3079/full/0/default.jpg", "iiif_url")</f>
        <v/>
      </c>
    </row>
    <row r="5999">
      <c r="A5999" t="inlineStr">
        <is>
          <t>NL-HaNA_1.01.02_3789_0029-page-57</t>
        </is>
      </c>
      <c r="B5999" t="inlineStr">
        <is>
          <t>NL-HaNA_1.01.02_3789_0029-column-2553-474-879-2879</t>
        </is>
      </c>
      <c r="C5999" t="inlineStr">
        <is>
          <t>non_index_line</t>
        </is>
      </c>
      <c r="D5999" t="n">
        <v>3024</v>
      </c>
      <c r="E5999" t="n">
        <v>1389</v>
      </c>
      <c r="F5999" t="inlineStr">
        <is>
          <t xml:space="preserve">        DE</t>
        </is>
      </c>
      <c r="G5999">
        <f>HYPERLINK("https://images.diginfra.net/iiif/NL-HaNA_1.01.02/3789/NL-HaNA_1.01.02_3789_0029.jpg/2453,374,1079,3079/full/0/default.jpg", "iiif_url")</f>
        <v/>
      </c>
    </row>
    <row r="6000">
      <c r="A6000" t="inlineStr">
        <is>
          <t>NL-HaNA_1.01.02_3789_0029-page-57</t>
        </is>
      </c>
      <c r="B6000" t="inlineStr">
        <is>
          <t>NL-HaNA_1.01.02_3789_0029-column-2553-474-879-2879</t>
        </is>
      </c>
      <c r="C6000" t="inlineStr">
        <is>
          <t>repeat_lemma</t>
        </is>
      </c>
      <c r="D6000" t="n">
        <v>2703</v>
      </c>
      <c r="E6000" t="n">
        <v>1424</v>
      </c>
      <c r="F6000" t="inlineStr">
        <is>
          <t xml:space="preserve">        rapport en resolutie raackende de saac-</t>
        </is>
      </c>
      <c r="G6000">
        <f>HYPERLINK("https://images.diginfra.net/iiif/NL-HaNA_1.01.02/3789/NL-HaNA_1.01.02_3789_0029.jpg/2453,374,1079,3079/full/0/default.jpg", "iiif_url")</f>
        <v/>
      </c>
    </row>
    <row r="6001">
      <c r="A6001" t="inlineStr">
        <is>
          <t>NL-HaNA_1.01.02_3789_0029-page-57</t>
        </is>
      </c>
      <c r="B6001" t="inlineStr">
        <is>
          <t>NL-HaNA_1.01.02_3789_0029-column-2553-474-879-2879</t>
        </is>
      </c>
      <c r="C6001" t="inlineStr">
        <is>
          <t>continuation</t>
        </is>
      </c>
      <c r="D6001" t="n">
        <v>2585</v>
      </c>
      <c r="E6001" t="n">
        <v>1471</v>
      </c>
      <c r="F6001" t="inlineStr">
        <is>
          <t xml:space="preserve">    ken van Oostvrieslandt. 33. 120.</t>
        </is>
      </c>
      <c r="G6001">
        <f>HYPERLINK("https://images.diginfra.net/iiif/NL-HaNA_1.01.02/3789/NL-HaNA_1.01.02_3789_0029.jpg/2453,374,1079,3079/full/0/default.jpg", "iiif_url")</f>
        <v/>
      </c>
    </row>
    <row r="6002">
      <c r="A6002" t="inlineStr">
        <is>
          <t>NL-HaNA_1.01.02_3789_0029-page-57</t>
        </is>
      </c>
      <c r="B6002" t="inlineStr">
        <is>
          <t>NL-HaNA_1.01.02_3789_0029-column-2553-474-879-2879</t>
        </is>
      </c>
      <c r="C6002" t="inlineStr">
        <is>
          <t>repeat_lemma</t>
        </is>
      </c>
      <c r="D6002" t="n">
        <v>2724</v>
      </c>
      <c r="E6002" t="n">
        <v>1518</v>
      </c>
      <c r="F6002" t="inlineStr">
        <is>
          <t xml:space="preserve">        Patent voor bet Regiment van Tilly</t>
        </is>
      </c>
      <c r="G6002">
        <f>HYPERLINK("https://images.diginfra.net/iiif/NL-HaNA_1.01.02/3789/NL-HaNA_1.01.02_3789_0029.jpg/2453,374,1079,3079/full/0/default.jpg", "iiif_url")</f>
        <v/>
      </c>
    </row>
    <row r="6003">
      <c r="A6003" t="inlineStr">
        <is>
          <t>NL-HaNA_1.01.02_3789_0029-page-57</t>
        </is>
      </c>
      <c r="B6003" t="inlineStr">
        <is>
          <t>NL-HaNA_1.01.02_3789_0029-column-2553-474-879-2879</t>
        </is>
      </c>
      <c r="C6003" t="inlineStr">
        <is>
          <t>continuation</t>
        </is>
      </c>
      <c r="D6003" t="n">
        <v>2588</v>
      </c>
      <c r="E6003" t="n">
        <v>1568</v>
      </c>
      <c r="F6003" t="inlineStr">
        <is>
          <t xml:space="preserve">    uyt Bergen op Boom na Embden. 123.</t>
        </is>
      </c>
      <c r="G6003">
        <f>HYPERLINK("https://images.diginfra.net/iiif/NL-HaNA_1.01.02/3789/NL-HaNA_1.01.02_3789_0029.jpg/2453,374,1079,3079/full/0/default.jpg", "iiif_url")</f>
        <v/>
      </c>
    </row>
    <row r="6004">
      <c r="A6004" t="inlineStr">
        <is>
          <t>NL-HaNA_1.01.02_3789_0029-page-57</t>
        </is>
      </c>
      <c r="B6004" t="inlineStr">
        <is>
          <t>NL-HaNA_1.01.02_3789_0029-column-2553-474-879-2879</t>
        </is>
      </c>
      <c r="C6004" t="inlineStr">
        <is>
          <t>repeat_lemma</t>
        </is>
      </c>
      <c r="D6004" t="n">
        <v>2712</v>
      </c>
      <c r="E6004" t="n">
        <v>1616</v>
      </c>
      <c r="F6004" t="inlineStr">
        <is>
          <t xml:space="preserve">        Magistraat van Embden om betalin-</t>
        </is>
      </c>
      <c r="G6004">
        <f>HYPERLINK("https://images.diginfra.net/iiif/NL-HaNA_1.01.02/3789/NL-HaNA_1.01.02_3789_0029.jpg/2453,374,1079,3079/full/0/default.jpg", "iiif_url")</f>
        <v/>
      </c>
    </row>
    <row r="6005">
      <c r="A6005" t="inlineStr">
        <is>
          <t>NL-HaNA_1.01.02_3789_0029-page-57</t>
        </is>
      </c>
      <c r="B6005" t="inlineStr">
        <is>
          <t>NL-HaNA_1.01.02_3789_0029-column-2553-474-879-2879</t>
        </is>
      </c>
      <c r="C6005" t="inlineStr">
        <is>
          <t>continuation</t>
        </is>
      </c>
      <c r="D6005" t="n">
        <v>2588</v>
      </c>
      <c r="E6005" t="n">
        <v>1663</v>
      </c>
      <c r="F6005" t="inlineStr">
        <is>
          <t xml:space="preserve">    ge van den tweeden termijn, te examineeren.</t>
        </is>
      </c>
      <c r="G6005">
        <f>HYPERLINK("https://images.diginfra.net/iiif/NL-HaNA_1.01.02/3789/NL-HaNA_1.01.02_3789_0029.jpg/2453,374,1079,3079/full/0/default.jpg", "iiif_url")</f>
        <v/>
      </c>
    </row>
    <row r="6006">
      <c r="A6006" t="inlineStr">
        <is>
          <t>NL-HaNA_1.01.02_3789_0029-page-57</t>
        </is>
      </c>
      <c r="B6006" t="inlineStr">
        <is>
          <t>NL-HaNA_1.01.02_3789_0029-column-2553-474-879-2879</t>
        </is>
      </c>
      <c r="C6006" t="inlineStr">
        <is>
          <t>continuation</t>
        </is>
      </c>
      <c r="D6006" t="n">
        <v>2597</v>
      </c>
      <c r="E6006" t="n">
        <v>1716</v>
      </c>
      <c r="F6006" t="inlineStr">
        <is>
          <t xml:space="preserve">    163.</t>
        </is>
      </c>
      <c r="G6006">
        <f>HYPERLINK("https://images.diginfra.net/iiif/NL-HaNA_1.01.02/3789/NL-HaNA_1.01.02_3789_0029.jpg/2453,374,1079,3079/full/0/default.jpg", "iiif_url")</f>
        <v/>
      </c>
    </row>
    <row r="6007">
      <c r="A6007" t="inlineStr">
        <is>
          <t>NL-HaNA_1.01.02_3789_0029-page-57</t>
        </is>
      </c>
      <c r="B6007" t="inlineStr">
        <is>
          <t>NL-HaNA_1.01.02_3789_0029-column-2553-474-879-2879</t>
        </is>
      </c>
      <c r="C6007" t="inlineStr">
        <is>
          <t>repeat_lemma</t>
        </is>
      </c>
      <c r="D6007" t="n">
        <v>2710</v>
      </c>
      <c r="E6007" t="n">
        <v>1733</v>
      </c>
      <c r="F6007" t="inlineStr">
        <is>
          <t xml:space="preserve">        te examineren de Memorie van Maschs,</t>
        </is>
      </c>
      <c r="G6007">
        <f>HYPERLINK("https://images.diginfra.net/iiif/NL-HaNA_1.01.02/3789/NL-HaNA_1.01.02_3789_0029.jpg/2453,374,1079,3079/full/0/default.jpg", "iiif_url")</f>
        <v/>
      </c>
    </row>
    <row r="6008">
      <c r="A6008" t="inlineStr">
        <is>
          <t>NL-HaNA_1.01.02_3789_0029-page-57</t>
        </is>
      </c>
      <c r="B6008" t="inlineStr">
        <is>
          <t>NL-HaNA_1.01.02_3789_0029-column-2553-474-879-2879</t>
        </is>
      </c>
      <c r="C6008" t="inlineStr">
        <is>
          <t>continuation</t>
        </is>
      </c>
      <c r="D6008" t="n">
        <v>2602</v>
      </c>
      <c r="E6008" t="n">
        <v>1804</v>
      </c>
      <c r="F6008" t="inlineStr">
        <is>
          <t xml:space="preserve">    raackende de saacken in Oostvrieslandt.</t>
        </is>
      </c>
      <c r="G6008">
        <f>HYPERLINK("https://images.diginfra.net/iiif/NL-HaNA_1.01.02/3789/NL-HaNA_1.01.02_3789_0029.jpg/2453,374,1079,3079/full/0/default.jpg", "iiif_url")</f>
        <v/>
      </c>
    </row>
    <row r="6009">
      <c r="A6009" t="inlineStr">
        <is>
          <t>NL-HaNA_1.01.02_3789_0029-page-57</t>
        </is>
      </c>
      <c r="B6009" t="inlineStr">
        <is>
          <t>NL-HaNA_1.01.02_3789_0029-column-2553-474-879-2879</t>
        </is>
      </c>
      <c r="C6009" t="inlineStr">
        <is>
          <t>continuation</t>
        </is>
      </c>
      <c r="D6009" t="n">
        <v>2611</v>
      </c>
      <c r="E6009" t="n">
        <v>1866</v>
      </c>
      <c r="F6009" t="inlineStr">
        <is>
          <t xml:space="preserve">    175.</t>
        </is>
      </c>
      <c r="G6009">
        <f>HYPERLINK("https://images.diginfra.net/iiif/NL-HaNA_1.01.02/3789/NL-HaNA_1.01.02_3789_0029.jpg/2453,374,1079,3079/full/0/default.jpg", "iiif_url")</f>
        <v/>
      </c>
    </row>
    <row r="6010">
      <c r="A6010" t="inlineStr">
        <is>
          <t>NL-HaNA_1.01.02_3789_0029-page-57</t>
        </is>
      </c>
      <c r="B6010" t="inlineStr">
        <is>
          <t>NL-HaNA_1.01.02_3789_0029-column-2553-474-879-2879</t>
        </is>
      </c>
      <c r="C6010" t="inlineStr">
        <is>
          <t>repeat_lemma</t>
        </is>
      </c>
      <c r="D6010" t="n">
        <v>2712</v>
      </c>
      <c r="E6010" t="n">
        <v>1867</v>
      </c>
      <c r="F6010" t="inlineStr">
        <is>
          <t xml:space="preserve">        Raadt van Staate versoght tot beta-</t>
        </is>
      </c>
      <c r="G6010">
        <f>HYPERLINK("https://images.diginfra.net/iiif/NL-HaNA_1.01.02/3789/NL-HaNA_1.01.02_3789_0029.jpg/2453,374,1079,3079/full/0/default.jpg", "iiif_url")</f>
        <v/>
      </c>
    </row>
    <row r="6011">
      <c r="A6011" t="inlineStr">
        <is>
          <t>NL-HaNA_1.01.02_3789_0029-page-57</t>
        </is>
      </c>
      <c r="B6011" t="inlineStr">
        <is>
          <t>NL-HaNA_1.01.02_3789_0029-column-2553-474-879-2879</t>
        </is>
      </c>
      <c r="C6011" t="inlineStr">
        <is>
          <t>continuation</t>
        </is>
      </c>
      <c r="D6011" t="n">
        <v>2588</v>
      </c>
      <c r="E6011" t="n">
        <v>1947</v>
      </c>
      <c r="F6011" t="inlineStr">
        <is>
          <t xml:space="preserve">    linge van de seven duysent guldens, de moo-</t>
        </is>
      </c>
      <c r="G6011">
        <f>HYPERLINK("https://images.diginfra.net/iiif/NL-HaNA_1.01.02/3789/NL-HaNA_1.01.02_3789_0029.jpg/2453,374,1079,3079/full/0/default.jpg", "iiif_url")</f>
        <v/>
      </c>
    </row>
    <row r="6012">
      <c r="A6012" t="inlineStr">
        <is>
          <t>NL-HaNA_1.01.02_3789_0029-page-57</t>
        </is>
      </c>
      <c r="B6012" t="inlineStr">
        <is>
          <t>NL-HaNA_1.01.02_3789_0029-column-2553-474-879-2879</t>
        </is>
      </c>
      <c r="C6012" t="inlineStr">
        <is>
          <t>continuation</t>
        </is>
      </c>
      <c r="D6012" t="n">
        <v>2588</v>
      </c>
      <c r="E6012" t="n">
        <v>1997</v>
      </c>
      <c r="F6012" t="inlineStr">
        <is>
          <t xml:space="preserve">    dige ordre te ftellen. 232.</t>
        </is>
      </c>
      <c r="G6012">
        <f>HYPERLINK("https://images.diginfra.net/iiif/NL-HaNA_1.01.02/3789/NL-HaNA_1.01.02_3789_0029.jpg/2453,374,1079,3079/full/0/default.jpg", "iiif_url")</f>
        <v/>
      </c>
    </row>
    <row r="6013">
      <c r="A6013" t="inlineStr">
        <is>
          <t>NL-HaNA_1.01.02_3789_0029-page-57</t>
        </is>
      </c>
      <c r="B6013" t="inlineStr">
        <is>
          <t>NL-HaNA_1.01.02_3789_0029-column-2553-474-879-2879</t>
        </is>
      </c>
      <c r="C6013" t="inlineStr">
        <is>
          <t>repeat_lemma</t>
        </is>
      </c>
      <c r="D6013" t="n">
        <v>2712</v>
      </c>
      <c r="E6013" t="n">
        <v>2039</v>
      </c>
      <c r="F6013" t="inlineStr">
        <is>
          <t xml:space="preserve">        te examineren het versoeck van War-</t>
        </is>
      </c>
      <c r="G6013">
        <f>HYPERLINK("https://images.diginfra.net/iiif/NL-HaNA_1.01.02/3789/NL-HaNA_1.01.02_3789_0029.jpg/2453,374,1079,3079/full/0/default.jpg", "iiif_url")</f>
        <v/>
      </c>
    </row>
    <row r="6014">
      <c r="A6014" t="inlineStr">
        <is>
          <t>NL-HaNA_1.01.02_3789_0029-page-57</t>
        </is>
      </c>
      <c r="B6014" t="inlineStr">
        <is>
          <t>NL-HaNA_1.01.02_3789_0029-column-2553-474-879-2879</t>
        </is>
      </c>
      <c r="C6014" t="inlineStr">
        <is>
          <t>continuation</t>
        </is>
      </c>
      <c r="D6014" t="n">
        <v>2588</v>
      </c>
      <c r="E6014" t="n">
        <v>2081</v>
      </c>
      <c r="F6014" t="inlineStr">
        <is>
          <t xml:space="preserve">    sinck, Weduwe Ritzius om aanstellinge van</t>
        </is>
      </c>
      <c r="G6014">
        <f>HYPERLINK("https://images.diginfra.net/iiif/NL-HaNA_1.01.02/3789/NL-HaNA_1.01.02_3789_0029.jpg/2453,374,1079,3079/full/0/default.jpg", "iiif_url")</f>
        <v/>
      </c>
    </row>
    <row r="6015">
      <c r="A6015" t="inlineStr">
        <is>
          <t>NL-HaNA_1.01.02_3789_0029-page-57</t>
        </is>
      </c>
      <c r="B6015" t="inlineStr">
        <is>
          <t>NL-HaNA_1.01.02_3789_0029-column-2553-474-879-2879</t>
        </is>
      </c>
      <c r="C6015" t="inlineStr">
        <is>
          <t>continuation</t>
        </is>
      </c>
      <c r="D6015" t="n">
        <v>2592</v>
      </c>
      <c r="E6015" t="n">
        <v>2142</v>
      </c>
      <c r="F6015" t="inlineStr">
        <is>
          <t xml:space="preserve">    haar Soon tot Ontfanger. 241.</t>
        </is>
      </c>
      <c r="G6015">
        <f>HYPERLINK("https://images.diginfra.net/iiif/NL-HaNA_1.01.02/3789/NL-HaNA_1.01.02_3789_0029.jpg/2453,374,1079,3079/full/0/default.jpg", "iiif_url")</f>
        <v/>
      </c>
    </row>
    <row r="6016">
      <c r="A6016" t="inlineStr">
        <is>
          <t>NL-HaNA_1.01.02_3789_0029-page-57</t>
        </is>
      </c>
      <c r="B6016" t="inlineStr">
        <is>
          <t>NL-HaNA_1.01.02_3789_0029-column-2553-474-879-2879</t>
        </is>
      </c>
      <c r="C6016" t="inlineStr">
        <is>
          <t>repeat_lemma</t>
        </is>
      </c>
      <c r="D6016" t="n">
        <v>2720</v>
      </c>
      <c r="E6016" t="n">
        <v>2189</v>
      </c>
      <c r="F6016" t="inlineStr">
        <is>
          <t xml:space="preserve">        recommandatie van Veldtman tot de</t>
        </is>
      </c>
      <c r="G6016">
        <f>HYPERLINK("https://images.diginfra.net/iiif/NL-HaNA_1.01.02/3789/NL-HaNA_1.01.02_3789_0029.jpg/2453,374,1079,3079/full/0/default.jpg", "iiif_url")</f>
        <v/>
      </c>
    </row>
    <row r="6017">
      <c r="A6017" t="inlineStr">
        <is>
          <t>NL-HaNA_1.01.02_3789_0029-page-57</t>
        </is>
      </c>
      <c r="B6017" t="inlineStr">
        <is>
          <t>NL-HaNA_1.01.02_3789_0029-column-2553-474-879-2879</t>
        </is>
      </c>
      <c r="C6017" t="inlineStr">
        <is>
          <t>continuation</t>
        </is>
      </c>
      <c r="D6017" t="n">
        <v>2595</v>
      </c>
      <c r="E6017" t="n">
        <v>2236</v>
      </c>
      <c r="F6017" t="inlineStr">
        <is>
          <t xml:space="preserve">    Ontfangersplaatse, te examineeren. 253.</t>
        </is>
      </c>
      <c r="G6017">
        <f>HYPERLINK("https://images.diginfra.net/iiif/NL-HaNA_1.01.02/3789/NL-HaNA_1.01.02_3789_0029.jpg/2453,374,1079,3079/full/0/default.jpg", "iiif_url")</f>
        <v/>
      </c>
    </row>
    <row r="6018">
      <c r="A6018" t="inlineStr">
        <is>
          <t>NL-HaNA_1.01.02_3789_0029-page-57</t>
        </is>
      </c>
      <c r="B6018" t="inlineStr">
        <is>
          <t>NL-HaNA_1.01.02_3789_0029-column-2553-474-879-2879</t>
        </is>
      </c>
      <c r="C6018" t="inlineStr">
        <is>
          <t>repeat_lemma</t>
        </is>
      </c>
      <c r="D6018" t="n">
        <v>2717</v>
      </c>
      <c r="E6018" t="n">
        <v>2285</v>
      </c>
      <c r="F6018" t="inlineStr">
        <is>
          <t xml:space="preserve">        rapport dien aangaande. 261.</t>
        </is>
      </c>
      <c r="G6018">
        <f>HYPERLINK("https://images.diginfra.net/iiif/NL-HaNA_1.01.02/3789/NL-HaNA_1.01.02_3789_0029.jpg/2453,374,1079,3079/full/0/default.jpg", "iiif_url")</f>
        <v/>
      </c>
    </row>
    <row r="6019">
      <c r="A6019" t="inlineStr">
        <is>
          <t>NL-HaNA_1.01.02_3789_0029-page-57</t>
        </is>
      </c>
      <c r="B6019" t="inlineStr">
        <is>
          <t>NL-HaNA_1.01.02_3789_0029-column-2553-474-879-2879</t>
        </is>
      </c>
      <c r="C6019" t="inlineStr">
        <is>
          <t>repeat_lemma</t>
        </is>
      </c>
      <c r="D6019" t="n">
        <v>2717</v>
      </c>
      <c r="E6019" t="n">
        <v>2338</v>
      </c>
      <c r="F6019" t="inlineStr">
        <is>
          <t xml:space="preserve">        recommanderende Harringa tot Ont-</t>
        </is>
      </c>
      <c r="G6019">
        <f>HYPERLINK("https://images.diginfra.net/iiif/NL-HaNA_1.01.02/3789/NL-HaNA_1.01.02_3789_0029.jpg/2453,374,1079,3079/full/0/default.jpg", "iiif_url")</f>
        <v/>
      </c>
    </row>
    <row r="6020">
      <c r="A6020" t="inlineStr">
        <is>
          <t>NL-HaNA_1.01.02_3789_0029-page-57</t>
        </is>
      </c>
      <c r="B6020" t="inlineStr">
        <is>
          <t>NL-HaNA_1.01.02_3789_0029-column-2553-474-879-2879</t>
        </is>
      </c>
      <c r="C6020" t="inlineStr">
        <is>
          <t>lemma</t>
        </is>
      </c>
      <c r="D6020" t="n">
        <v>2595</v>
      </c>
      <c r="E6020" t="n">
        <v>2382</v>
      </c>
      <c r="F6020" t="inlineStr">
        <is>
          <t>fanger en Couringb aangesteldt tot Ontfanger.</t>
        </is>
      </c>
      <c r="G6020">
        <f>HYPERLINK("https://images.diginfra.net/iiif/NL-HaNA_1.01.02/3789/NL-HaNA_1.01.02_3789_0029.jpg/2453,374,1079,3079/full/0/default.jpg", "iiif_url")</f>
        <v/>
      </c>
    </row>
    <row r="6021">
      <c r="A6021" t="inlineStr">
        <is>
          <t>NL-HaNA_1.01.02_3789_0029-page-57</t>
        </is>
      </c>
      <c r="B6021" t="inlineStr">
        <is>
          <t>NL-HaNA_1.01.02_3789_0029-column-2553-474-879-2879</t>
        </is>
      </c>
      <c r="C6021" t="inlineStr">
        <is>
          <t>continuation</t>
        </is>
      </c>
      <c r="D6021" t="n">
        <v>2597</v>
      </c>
      <c r="E6021" t="n">
        <v>2429</v>
      </c>
      <c r="F6021" t="inlineStr">
        <is>
          <t xml:space="preserve">    283.</t>
        </is>
      </c>
      <c r="G6021">
        <f>HYPERLINK("https://images.diginfra.net/iiif/NL-HaNA_1.01.02/3789/NL-HaNA_1.01.02_3789_0029.jpg/2453,374,1079,3079/full/0/default.jpg", "iiif_url")</f>
        <v/>
      </c>
    </row>
    <row r="6022">
      <c r="A6022" t="inlineStr">
        <is>
          <t>NL-HaNA_1.01.02_3789_0029-page-57</t>
        </is>
      </c>
      <c r="B6022" t="inlineStr">
        <is>
          <t>NL-HaNA_1.01.02_3789_0029-column-2553-474-879-2879</t>
        </is>
      </c>
      <c r="C6022" t="inlineStr">
        <is>
          <t>continuation</t>
        </is>
      </c>
      <c r="D6022" t="n">
        <v>2735</v>
      </c>
      <c r="E6022" t="n">
        <v>2477</v>
      </c>
      <c r="F6022" t="inlineStr">
        <is>
          <t xml:space="preserve">    Furst , notificeerende bet oitrocken</t>
        </is>
      </c>
      <c r="G6022">
        <f>HYPERLINK("https://images.diginfra.net/iiif/NL-HaNA_1.01.02/3789/NL-HaNA_1.01.02_3789_0029.jpg/2453,374,1079,3079/full/0/default.jpg", "iiif_url")</f>
        <v/>
      </c>
    </row>
    <row r="6023">
      <c r="A6023" t="inlineStr">
        <is>
          <t>NL-HaNA_1.01.02_3789_0029-page-57</t>
        </is>
      </c>
      <c r="B6023" t="inlineStr">
        <is>
          <t>NL-HaNA_1.01.02_3789_0029-column-2553-474-879-2879</t>
        </is>
      </c>
      <c r="C6023" t="inlineStr">
        <is>
          <t>lemma</t>
        </is>
      </c>
      <c r="D6023" t="n">
        <v>2597</v>
      </c>
      <c r="E6023" t="n">
        <v>2524</v>
      </c>
      <c r="F6023" t="inlineStr">
        <is>
          <t>Huwelijck van des selfs Soon Erfprins Carel</t>
        </is>
      </c>
      <c r="G6023">
        <f>HYPERLINK("https://images.diginfra.net/iiif/NL-HaNA_1.01.02/3789/NL-HaNA_1.01.02_3789_0029.jpg/2453,374,1079,3079/full/0/default.jpg", "iiif_url")</f>
        <v/>
      </c>
    </row>
    <row r="6024">
      <c r="A6024" t="inlineStr">
        <is>
          <t>NL-HaNA_1.01.02_3789_0029-page-57</t>
        </is>
      </c>
      <c r="B6024" t="inlineStr">
        <is>
          <t>NL-HaNA_1.01.02_3789_0029-column-2553-474-879-2879</t>
        </is>
      </c>
      <c r="C6024" t="inlineStr">
        <is>
          <t>lemma</t>
        </is>
      </c>
      <c r="D6024" t="n">
        <v>2599</v>
      </c>
      <c r="E6024" t="n">
        <v>2573</v>
      </c>
      <c r="F6024" t="inlineStr">
        <is>
          <t>Easard met de Princesse van Brandenburgh</t>
        </is>
      </c>
      <c r="G6024">
        <f>HYPERLINK("https://images.diginfra.net/iiif/NL-HaNA_1.01.02/3789/NL-HaNA_1.01.02_3789_0029.jpg/2453,374,1079,3079/full/0/default.jpg", "iiif_url")</f>
        <v/>
      </c>
    </row>
    <row r="6025">
      <c r="A6025" t="inlineStr">
        <is>
          <t>NL-HaNA_1.01.02_3789_0029-page-57</t>
        </is>
      </c>
      <c r="B6025" t="inlineStr">
        <is>
          <t>NL-HaNA_1.01.02_3789_0029-column-2553-474-879-2879</t>
        </is>
      </c>
      <c r="C6025" t="inlineStr">
        <is>
          <t>lemma</t>
        </is>
      </c>
      <c r="D6025" t="n">
        <v>2599</v>
      </c>
      <c r="E6025" t="n">
        <v>2621</v>
      </c>
      <c r="F6025" t="inlineStr">
        <is>
          <t>Culmbach, met rescriptie van congratulatie</t>
        </is>
      </c>
      <c r="G6025">
        <f>HYPERLINK("https://images.diginfra.net/iiif/NL-HaNA_1.01.02/3789/NL-HaNA_1.01.02_3789_0029.jpg/2453,374,1079,3079/full/0/default.jpg", "iiif_url")</f>
        <v/>
      </c>
    </row>
    <row r="6026">
      <c r="A6026" t="inlineStr">
        <is>
          <t>NL-HaNA_1.01.02_3789_0029-page-57</t>
        </is>
      </c>
      <c r="B6026" t="inlineStr">
        <is>
          <t>NL-HaNA_1.01.02_3789_0029-column-2553-474-879-2879</t>
        </is>
      </c>
      <c r="C6026" t="inlineStr">
        <is>
          <t>continuation</t>
        </is>
      </c>
      <c r="D6026" t="n">
        <v>2597</v>
      </c>
      <c r="E6026" t="n">
        <v>2670</v>
      </c>
      <c r="F6026" t="inlineStr">
        <is>
          <t xml:space="preserve">    in civile termen beantwoordt. 311.</t>
        </is>
      </c>
      <c r="G6026">
        <f>HYPERLINK("https://images.diginfra.net/iiif/NL-HaNA_1.01.02/3789/NL-HaNA_1.01.02_3789_0029.jpg/2453,374,1079,3079/full/0/default.jpg", "iiif_url")</f>
        <v/>
      </c>
    </row>
    <row r="6027">
      <c r="A6027" t="inlineStr">
        <is>
          <t>NL-HaNA_1.01.02_3789_0029-page-57</t>
        </is>
      </c>
      <c r="B6027" t="inlineStr">
        <is>
          <t>NL-HaNA_1.01.02_3789_0029-column-2553-474-879-2879</t>
        </is>
      </c>
      <c r="C6027" t="inlineStr">
        <is>
          <t>repeat_lemma</t>
        </is>
      </c>
      <c r="D6027" t="n">
        <v>2724</v>
      </c>
      <c r="E6027" t="n">
        <v>2713</v>
      </c>
      <c r="F6027" t="inlineStr">
        <is>
          <t xml:space="preserve">        notificeerende ket overlyden van fijn</t>
        </is>
      </c>
      <c r="G6027">
        <f>HYPERLINK("https://images.diginfra.net/iiif/NL-HaNA_1.01.02/3789/NL-HaNA_1.01.02_3789_0029.jpg/2453,374,1079,3079/full/0/default.jpg", "iiif_url")</f>
        <v/>
      </c>
    </row>
    <row r="6028">
      <c r="A6028" t="inlineStr">
        <is>
          <t>NL-HaNA_1.01.02_3789_0029-page-57</t>
        </is>
      </c>
      <c r="B6028" t="inlineStr">
        <is>
          <t>NL-HaNA_1.01.02_3789_0029-column-2553-474-879-2879</t>
        </is>
      </c>
      <c r="C6028" t="inlineStr">
        <is>
          <t>lemma</t>
        </is>
      </c>
      <c r="D6028" t="n">
        <v>2602</v>
      </c>
      <c r="E6028" t="n">
        <v>2763</v>
      </c>
      <c r="F6028" t="inlineStr">
        <is>
          <t>Vader, met rescriptie van condoleantie ende</t>
        </is>
      </c>
      <c r="G6028">
        <f>HYPERLINK("https://images.diginfra.net/iiif/NL-HaNA_1.01.02/3789/NL-HaNA_1.01.02_3789_0029.jpg/2453,374,1079,3079/full/0/default.jpg", "iiif_url")</f>
        <v/>
      </c>
    </row>
    <row r="6029">
      <c r="A6029" t="inlineStr">
        <is>
          <t>NL-HaNA_1.01.02_3789_0029-page-57</t>
        </is>
      </c>
      <c r="B6029" t="inlineStr">
        <is>
          <t>NL-HaNA_1.01.02_3789_0029-column-2553-474-879-2879</t>
        </is>
      </c>
      <c r="C6029" t="inlineStr">
        <is>
          <t>lemma</t>
        </is>
      </c>
      <c r="D6029" t="n">
        <v>2602</v>
      </c>
      <c r="E6029" t="n">
        <v>2816</v>
      </c>
      <c r="F6029" t="inlineStr">
        <is>
          <t>conmratulatie in civile termen beantwoordt.</t>
        </is>
      </c>
      <c r="G6029">
        <f>HYPERLINK("https://images.diginfra.net/iiif/NL-HaNA_1.01.02/3789/NL-HaNA_1.01.02_3789_0029.jpg/2453,374,1079,3079/full/0/default.jpg", "iiif_url")</f>
        <v/>
      </c>
    </row>
    <row r="6030">
      <c r="A6030" t="inlineStr">
        <is>
          <t>NL-HaNA_1.01.02_3789_0029-page-57</t>
        </is>
      </c>
      <c r="B6030" t="inlineStr">
        <is>
          <t>NL-HaNA_1.01.02_3789_0029-column-2553-474-879-2879</t>
        </is>
      </c>
      <c r="C6030" t="inlineStr">
        <is>
          <t>continuation</t>
        </is>
      </c>
      <c r="D6030" t="n">
        <v>2606</v>
      </c>
      <c r="E6030" t="n">
        <v>2865</v>
      </c>
      <c r="F6030" t="inlineStr">
        <is>
          <t xml:space="preserve">    329.</t>
        </is>
      </c>
      <c r="G6030">
        <f>HYPERLINK("https://images.diginfra.net/iiif/NL-HaNA_1.01.02/3789/NL-HaNA_1.01.02_3789_0029.jpg/2453,374,1079,3079/full/0/default.jpg", "iiif_url")</f>
        <v/>
      </c>
    </row>
    <row r="6031">
      <c r="A6031" t="inlineStr">
        <is>
          <t>NL-HaNA_1.01.02_3789_0029-page-57</t>
        </is>
      </c>
      <c r="B6031" t="inlineStr">
        <is>
          <t>NL-HaNA_1.01.02_3789_0029-column-2553-474-879-2879</t>
        </is>
      </c>
      <c r="C6031" t="inlineStr">
        <is>
          <t>continuation</t>
        </is>
      </c>
      <c r="D6031" t="n">
        <v>2735</v>
      </c>
      <c r="E6031" t="n">
        <v>2910</v>
      </c>
      <c r="F6031" t="inlineStr">
        <is>
          <t xml:space="preserve">    haar beklaagende dat Harringa als</t>
        </is>
      </c>
      <c r="G6031">
        <f>HYPERLINK("https://images.diginfra.net/iiif/NL-HaNA_1.01.02/3789/NL-HaNA_1.01.02_3789_0029.jpg/2453,374,1079,3079/full/0/default.jpg", "iiif_url")</f>
        <v/>
      </c>
    </row>
    <row r="6032">
      <c r="A6032" t="inlineStr">
        <is>
          <t>NL-HaNA_1.01.02_3789_0029-page-57</t>
        </is>
      </c>
      <c r="B6032" t="inlineStr">
        <is>
          <t>NL-HaNA_1.01.02_3789_0029-column-2553-474-879-2879</t>
        </is>
      </c>
      <c r="C6032" t="inlineStr">
        <is>
          <t>lemma</t>
        </is>
      </c>
      <c r="D6032" t="n">
        <v>2606</v>
      </c>
      <c r="E6032" t="n">
        <v>2957</v>
      </c>
      <c r="F6032" t="inlineStr">
        <is>
          <t>Ontfanger voorbygegaan was , en dat den</t>
        </is>
      </c>
      <c r="G6032">
        <f>HYPERLINK("https://images.diginfra.net/iiif/NL-HaNA_1.01.02/3789/NL-HaNA_1.01.02_3789_0029.jpg/2453,374,1079,3079/full/0/default.jpg", "iiif_url")</f>
        <v/>
      </c>
    </row>
    <row r="6033">
      <c r="A6033" t="inlineStr">
        <is>
          <t>NL-HaNA_1.01.02_3789_0029-page-57</t>
        </is>
      </c>
      <c r="B6033" t="inlineStr">
        <is>
          <t>NL-HaNA_1.01.02_3789_0029-column-2553-474-879-2879</t>
        </is>
      </c>
      <c r="C6033" t="inlineStr">
        <is>
          <t>lemma</t>
        </is>
      </c>
      <c r="D6033" t="n">
        <v>2606</v>
      </c>
      <c r="E6033" t="n">
        <v>3004</v>
      </c>
      <c r="F6033" t="inlineStr">
        <is>
          <t>Ontfanger Couringh en Dam niet sullen er-</t>
        </is>
      </c>
      <c r="G6033">
        <f>HYPERLINK("https://images.diginfra.net/iiif/NL-HaNA_1.01.02/3789/NL-HaNA_1.01.02_3789_0029.jpg/2453,374,1079,3079/full/0/default.jpg", "iiif_url")</f>
        <v/>
      </c>
    </row>
    <row r="6034">
      <c r="A6034" t="inlineStr">
        <is>
          <t>NL-HaNA_1.01.02_3789_0029-page-57</t>
        </is>
      </c>
      <c r="B6034" t="inlineStr">
        <is>
          <t>NL-HaNA_1.01.02_3789_0029-column-2553-474-879-2879</t>
        </is>
      </c>
      <c r="C6034" t="inlineStr">
        <is>
          <t>continuation</t>
        </is>
      </c>
      <c r="D6034" t="n">
        <v>2608</v>
      </c>
      <c r="E6034" t="n">
        <v>3050</v>
      </c>
      <c r="F6034" t="inlineStr">
        <is>
          <t xml:space="preserve">    kennen voor dat hare Wooningen te Norden</t>
        </is>
      </c>
      <c r="G6034">
        <f>HYPERLINK("https://images.diginfra.net/iiif/NL-HaNA_1.01.02/3789/NL-HaNA_1.01.02_3789_0029.jpg/2453,374,1079,3079/full/0/default.jpg", "iiif_url")</f>
        <v/>
      </c>
    </row>
    <row r="6035">
      <c r="A6035" t="inlineStr">
        <is>
          <t>NL-HaNA_1.01.02_3789_0029-page-57</t>
        </is>
      </c>
      <c r="B6035" t="inlineStr">
        <is>
          <t>NL-HaNA_1.01.02_3789_0029-column-2553-474-879-2879</t>
        </is>
      </c>
      <c r="C6035" t="inlineStr">
        <is>
          <t>continuation</t>
        </is>
      </c>
      <c r="D6035" t="n">
        <v>2608</v>
      </c>
      <c r="E6035" t="n">
        <v>3102</v>
      </c>
      <c r="F6035" t="inlineStr">
        <is>
          <t xml:space="preserve">    en te Lebr houden, en hare Commissen ver-</t>
        </is>
      </c>
      <c r="G6035">
        <f>HYPERLINK("https://images.diginfra.net/iiif/NL-HaNA_1.01.02/3789/NL-HaNA_1.01.02_3789_0029.jpg/2453,374,1079,3079/full/0/default.jpg", "iiif_url")</f>
        <v/>
      </c>
    </row>
    <row r="6036">
      <c r="A6036" t="inlineStr">
        <is>
          <t>NL-HaNA_1.01.02_3789_0029-page-57</t>
        </is>
      </c>
      <c r="B6036" t="inlineStr">
        <is>
          <t>NL-HaNA_1.01.02_3789_0029-column-2553-474-879-2879</t>
        </is>
      </c>
      <c r="C6036" t="inlineStr">
        <is>
          <t>continuation</t>
        </is>
      </c>
      <c r="D6036" t="n">
        <v>2608</v>
      </c>
      <c r="E6036" t="n">
        <v>3153</v>
      </c>
      <c r="F6036" t="inlineStr">
        <is>
          <t xml:space="preserve">    toonen, te examineren. 367.</t>
        </is>
      </c>
      <c r="G6036">
        <f>HYPERLINK("https://images.diginfra.net/iiif/NL-HaNA_1.01.02/3789/NL-HaNA_1.01.02_3789_0029.jpg/2453,374,1079,3079/full/0/default.jpg", "iiif_url")</f>
        <v/>
      </c>
    </row>
    <row r="6037">
      <c r="A6037" t="inlineStr">
        <is>
          <t>NL-HaNA_1.01.02_3789_0029-page-57</t>
        </is>
      </c>
      <c r="B6037" t="inlineStr">
        <is>
          <t>NL-HaNA_1.01.02_3789_0029-column-2553-474-879-2879</t>
        </is>
      </c>
      <c r="C6037" t="inlineStr">
        <is>
          <t>repeat_lemma</t>
        </is>
      </c>
      <c r="D6037" t="n">
        <v>2738</v>
      </c>
      <c r="E6037" t="n">
        <v>3195</v>
      </c>
      <c r="F6037" t="inlineStr">
        <is>
          <t xml:space="preserve">        rapport dien aangaande en resolutie.</t>
        </is>
      </c>
      <c r="G6037">
        <f>HYPERLINK("https://images.diginfra.net/iiif/NL-HaNA_1.01.02/3789/NL-HaNA_1.01.02_3789_0029.jpg/2453,374,1079,3079/full/0/default.jpg", "iiif_url")</f>
        <v/>
      </c>
    </row>
    <row r="6038">
      <c r="A6038" t="inlineStr">
        <is>
          <t>NL-HaNA_1.01.02_3789_0029-page-57</t>
        </is>
      </c>
      <c r="B6038" t="inlineStr">
        <is>
          <t>NL-HaNA_1.01.02_3789_0029-column-2553-474-879-2879</t>
        </is>
      </c>
      <c r="C6038" t="inlineStr">
        <is>
          <t>continuation</t>
        </is>
      </c>
      <c r="D6038" t="n">
        <v>2613</v>
      </c>
      <c r="E6038" t="n">
        <v>3252</v>
      </c>
      <c r="F6038" t="inlineStr">
        <is>
          <t xml:space="preserve">    400.</t>
        </is>
      </c>
      <c r="G6038">
        <f>HYPERLINK("https://images.diginfra.net/iiif/NL-HaNA_1.01.02/3789/NL-HaNA_1.01.02_3789_0029.jpg/2453,374,1079,3079/full/0/default.jpg", "iiif_url")</f>
        <v/>
      </c>
    </row>
    <row r="6039">
      <c r="A6039" t="inlineStr">
        <is>
          <t>NL-HaNA_1.01.02_3789_0029-page-57</t>
        </is>
      </c>
      <c r="B6039" t="inlineStr">
        <is>
          <t>NL-HaNA_1.01.02_3789_0029-column-2553-474-879-2879</t>
        </is>
      </c>
      <c r="C6039" t="inlineStr">
        <is>
          <t>repeat_lemma</t>
        </is>
      </c>
      <c r="D6039" t="n">
        <v>2729</v>
      </c>
      <c r="E6039" t="n">
        <v>3285</v>
      </c>
      <c r="F6039" t="inlineStr">
        <is>
          <t xml:space="preserve">        te examineeren bet versôeck van Cou-</t>
        </is>
      </c>
      <c r="G6039">
        <f>HYPERLINK("https://images.diginfra.net/iiif/NL-HaNA_1.01.02/3789/NL-HaNA_1.01.02_3789_0029.jpg/2453,374,1079,3079/full/0/default.jpg", "iiif_url")</f>
        <v/>
      </c>
    </row>
    <row r="6041">
      <c r="A6041" t="inlineStr">
        <is>
          <t>NL-HaNA_1.01.02_3789_0029-page-57</t>
        </is>
      </c>
      <c r="B6041" t="inlineStr">
        <is>
          <t>NL-HaNA_1.01.02_3789_0029-column-3520-469-930-2884</t>
        </is>
      </c>
      <c r="C6041" t="inlineStr">
        <is>
          <t>lemma</t>
        </is>
      </c>
      <c r="D6041" t="n">
        <v>3562</v>
      </c>
      <c r="E6041" t="n">
        <v>468</v>
      </c>
      <c r="F6041" t="inlineStr">
        <is>
          <t>ring om by haar Hoogh Mog. Commissie ge-</t>
        </is>
      </c>
      <c r="G6041">
        <f>HYPERLINK("https://images.diginfra.net/iiif/NL-HaNA_1.01.02/3789/NL-HaNA_1.01.02_3789_0029.jpg/3420,369,1130,3084/full/0/default.jpg", "iiif_url")</f>
        <v/>
      </c>
    </row>
    <row r="6042">
      <c r="A6042" t="inlineStr">
        <is>
          <t>NL-HaNA_1.01.02_3789_0029-page-57</t>
        </is>
      </c>
      <c r="B6042" t="inlineStr">
        <is>
          <t>NL-HaNA_1.01.02_3789_0029-column-3520-469-930-2884</t>
        </is>
      </c>
      <c r="C6042" t="inlineStr">
        <is>
          <t>lemma</t>
        </is>
      </c>
      <c r="D6042" t="n">
        <v>3560</v>
      </c>
      <c r="E6042" t="n">
        <v>519</v>
      </c>
      <c r="F6042" t="inlineStr">
        <is>
          <t>maintineert te werden. 405.</t>
        </is>
      </c>
      <c r="G6042">
        <f>HYPERLINK("https://images.diginfra.net/iiif/NL-HaNA_1.01.02/3789/NL-HaNA_1.01.02_3789_0029.jpg/3420,369,1130,3084/full/0/default.jpg", "iiif_url")</f>
        <v/>
      </c>
    </row>
    <row r="6043">
      <c r="A6043" t="inlineStr">
        <is>
          <t>NL-HaNA_1.01.02_3789_0029-page-57</t>
        </is>
      </c>
      <c r="B6043" t="inlineStr">
        <is>
          <t>NL-HaNA_1.01.02_3789_0029-column-3520-469-930-2884</t>
        </is>
      </c>
      <c r="C6043" t="inlineStr">
        <is>
          <t>continuation</t>
        </is>
      </c>
      <c r="D6043" t="n">
        <v>3682</v>
      </c>
      <c r="E6043" t="n">
        <v>562</v>
      </c>
      <c r="F6043" t="inlineStr">
        <is>
          <t xml:space="preserve">    te examineeren het versoeck van van</t>
        </is>
      </c>
      <c r="G6043">
        <f>HYPERLINK("https://images.diginfra.net/iiif/NL-HaNA_1.01.02/3789/NL-HaNA_1.01.02_3789_0029.jpg/3420,369,1130,3084/full/0/default.jpg", "iiif_url")</f>
        <v/>
      </c>
    </row>
    <row r="6044">
      <c r="A6044" t="inlineStr">
        <is>
          <t>NL-HaNA_1.01.02_3789_0029-page-57</t>
        </is>
      </c>
      <c r="B6044" t="inlineStr">
        <is>
          <t>NL-HaNA_1.01.02_3789_0029-column-3520-469-930-2884</t>
        </is>
      </c>
      <c r="C6044" t="inlineStr">
        <is>
          <t>lemma</t>
        </is>
      </c>
      <c r="D6044" t="n">
        <v>3567</v>
      </c>
      <c r="E6044" t="n">
        <v>609</v>
      </c>
      <c r="F6044" t="inlineStr">
        <is>
          <t>DE</t>
        </is>
      </c>
      <c r="G6044">
        <f>HYPERLINK("https://images.diginfra.net/iiif/NL-HaNA_1.01.02/3789/NL-HaNA_1.01.02_3789_0029.jpg/3420,369,1130,3084/full/0/default.jpg", "iiif_url")</f>
        <v/>
      </c>
    </row>
    <row r="6045">
      <c r="A6045" t="inlineStr">
        <is>
          <t>NL-HaNA_1.01.02_3789_0029-page-57</t>
        </is>
      </c>
      <c r="B6045" t="inlineStr">
        <is>
          <t>NL-HaNA_1.01.02_3789_0029-column-3520-469-930-2884</t>
        </is>
      </c>
      <c r="C6045" t="inlineStr">
        <is>
          <t>lemma</t>
        </is>
      </c>
      <c r="D6045" t="n">
        <v>3560</v>
      </c>
      <c r="E6045" t="n">
        <v>655</v>
      </c>
      <c r="F6045" t="inlineStr">
        <is>
          <t>missie gemaintineert te werden. 412.</t>
        </is>
      </c>
      <c r="G6045">
        <f>HYPERLINK("https://images.diginfra.net/iiif/NL-HaNA_1.01.02/3789/NL-HaNA_1.01.02_3789_0029.jpg/3420,369,1130,3084/full/0/default.jpg", "iiif_url")</f>
        <v/>
      </c>
    </row>
    <row r="6046">
      <c r="A6046" t="inlineStr">
        <is>
          <t>NL-HaNA_1.01.02_3789_0029-page-57</t>
        </is>
      </c>
      <c r="B6046" t="inlineStr">
        <is>
          <t>NL-HaNA_1.01.02_3789_0029-column-3520-469-930-2884</t>
        </is>
      </c>
      <c r="C6046" t="inlineStr">
        <is>
          <t>repeat_lemma</t>
        </is>
      </c>
      <c r="D6046" t="n">
        <v>3682</v>
      </c>
      <c r="E6046" t="n">
        <v>713</v>
      </c>
      <c r="F6046" t="inlineStr">
        <is>
          <t xml:space="preserve">        antwoordt, notificeerende dat den Oni-</t>
        </is>
      </c>
      <c r="G6046">
        <f>HYPERLINK("https://images.diginfra.net/iiif/NL-HaNA_1.01.02/3789/NL-HaNA_1.01.02_3789_0029.jpg/3420,369,1130,3084/full/0/default.jpg", "iiif_url")</f>
        <v/>
      </c>
    </row>
    <row r="6047">
      <c r="A6047" t="inlineStr">
        <is>
          <t>NL-HaNA_1.01.02_3789_0029-page-57</t>
        </is>
      </c>
      <c r="B6047" t="inlineStr">
        <is>
          <t>NL-HaNA_1.01.02_3789_0029-column-3520-469-930-2884</t>
        </is>
      </c>
      <c r="C6047" t="inlineStr">
        <is>
          <t>lemma</t>
        </is>
      </c>
      <c r="D6047" t="n">
        <v>3562</v>
      </c>
      <c r="E6047" t="n">
        <v>752</v>
      </c>
      <c r="F6047" t="inlineStr">
        <is>
          <t>fanger van de verbypothequeerde Norder- en de</t>
        </is>
      </c>
      <c r="G6047">
        <f>HYPERLINK("https://images.diginfra.net/iiif/NL-HaNA_1.01.02/3789/NL-HaNA_1.01.02_3789_0029.jpg/3420,369,1130,3084/full/0/default.jpg", "iiif_url")</f>
        <v/>
      </c>
    </row>
    <row r="6048">
      <c r="A6048" t="inlineStr">
        <is>
          <t>NL-HaNA_1.01.02_3789_0029-page-57</t>
        </is>
      </c>
      <c r="B6048" t="inlineStr">
        <is>
          <t>NL-HaNA_1.01.02_3789_0029-column-3520-469-930-2884</t>
        </is>
      </c>
      <c r="C6048" t="inlineStr">
        <is>
          <t>lemma</t>
        </is>
      </c>
      <c r="D6048" t="n">
        <v>3557</v>
      </c>
      <c r="E6048" t="n">
        <v>802</v>
      </c>
      <c r="F6048" t="inlineStr">
        <is>
          <t>helfte van bet Embderklufis Pagbtcomptoir</t>
        </is>
      </c>
      <c r="G6048">
        <f>HYPERLINK("https://images.diginfra.net/iiif/NL-HaNA_1.01.02/3789/NL-HaNA_1.01.02_3789_0029.jpg/3420,369,1130,3084/full/0/default.jpg", "iiif_url")</f>
        <v/>
      </c>
    </row>
    <row r="6049">
      <c r="A6049" t="inlineStr">
        <is>
          <t>NL-HaNA_1.01.02_3789_0029-page-57</t>
        </is>
      </c>
      <c r="B6049" t="inlineStr">
        <is>
          <t>NL-HaNA_1.01.02_3789_0029-column-3520-469-930-2884</t>
        </is>
      </c>
      <c r="C6049" t="inlineStr">
        <is>
          <t>lemma</t>
        </is>
      </c>
      <c r="D6049" t="n">
        <v>3562</v>
      </c>
      <c r="E6049" t="n">
        <v>852</v>
      </c>
      <c r="F6049" t="inlineStr">
        <is>
          <t>Couringb in de possesie hadde gesteldt, de</t>
        </is>
      </c>
      <c r="G6049">
        <f>HYPERLINK("https://images.diginfra.net/iiif/NL-HaNA_1.01.02/3789/NL-HaNA_1.01.02_3789_0029.jpg/3420,369,1130,3084/full/0/default.jpg", "iiif_url")</f>
        <v/>
      </c>
    </row>
    <row r="6050">
      <c r="A6050" t="inlineStr">
        <is>
          <t>NL-HaNA_1.01.02_3789_0029-page-57</t>
        </is>
      </c>
      <c r="B6050" t="inlineStr">
        <is>
          <t>NL-HaNA_1.01.02_3789_0029-column-3520-469-930-2884</t>
        </is>
      </c>
      <c r="C6050" t="inlineStr">
        <is>
          <t>lemma</t>
        </is>
      </c>
      <c r="D6050" t="n">
        <v>3564</v>
      </c>
      <c r="E6050" t="n">
        <v>902</v>
      </c>
      <c r="F6050" t="inlineStr">
        <is>
          <t>Raadt van Staate te adviseeren. 469.</t>
        </is>
      </c>
      <c r="G6050">
        <f>HYPERLINK("https://images.diginfra.net/iiif/NL-HaNA_1.01.02/3789/NL-HaNA_1.01.02_3789_0029.jpg/3420,369,1130,3084/full/0/default.jpg", "iiif_url")</f>
        <v/>
      </c>
    </row>
    <row r="6051">
      <c r="A6051" t="inlineStr">
        <is>
          <t>NL-HaNA_1.01.02_3789_0029-page-57</t>
        </is>
      </c>
      <c r="B6051" t="inlineStr">
        <is>
          <t>NL-HaNA_1.01.02_3789_0029-column-3520-469-930-2884</t>
        </is>
      </c>
      <c r="C6051" t="inlineStr">
        <is>
          <t>repeat_lemma</t>
        </is>
      </c>
      <c r="D6051" t="n">
        <v>3682</v>
      </c>
      <c r="E6051" t="n">
        <v>949</v>
      </c>
      <c r="F6051" t="inlineStr">
        <is>
          <t xml:space="preserve">        om bevrijdt te zijn van inquartieringe,</t>
        </is>
      </c>
      <c r="G6051">
        <f>HYPERLINK("https://images.diginfra.net/iiif/NL-HaNA_1.01.02/3789/NL-HaNA_1.01.02_3789_0029.jpg/3420,369,1130,3084/full/0/default.jpg", "iiif_url")</f>
        <v/>
      </c>
    </row>
    <row r="6052">
      <c r="A6052" t="inlineStr">
        <is>
          <t>NL-HaNA_1.01.02_3789_0029-page-57</t>
        </is>
      </c>
      <c r="B6052" t="inlineStr">
        <is>
          <t>NL-HaNA_1.01.02_3789_0029-column-3520-469-930-2884</t>
        </is>
      </c>
      <c r="C6052" t="inlineStr">
        <is>
          <t>lemma</t>
        </is>
      </c>
      <c r="D6052" t="n">
        <v>3562</v>
      </c>
      <c r="E6052" t="n">
        <v>1001</v>
      </c>
      <c r="F6052" t="inlineStr">
        <is>
          <t>te examineeren. 595.</t>
        </is>
      </c>
      <c r="G6052">
        <f>HYPERLINK("https://images.diginfra.net/iiif/NL-HaNA_1.01.02/3789/NL-HaNA_1.01.02_3789_0029.jpg/3420,369,1130,3084/full/0/default.jpg", "iiif_url")</f>
        <v/>
      </c>
    </row>
    <row r="6053">
      <c r="A6053" t="inlineStr">
        <is>
          <t>NL-HaNA_1.01.02_3789_0029-page-57</t>
        </is>
      </c>
      <c r="B6053" t="inlineStr">
        <is>
          <t>NL-HaNA_1.01.02_3789_0029-column-3520-469-930-2884</t>
        </is>
      </c>
      <c r="C6053" t="inlineStr">
        <is>
          <t>repeat_lemma</t>
        </is>
      </c>
      <c r="D6053" t="n">
        <v>3687</v>
      </c>
      <c r="E6053" t="n">
        <v>1046</v>
      </c>
      <c r="F6053" t="inlineStr">
        <is>
          <t xml:space="preserve">        Furst Nieuwejaarswensch in civile ter-</t>
        </is>
      </c>
      <c r="G6053">
        <f>HYPERLINK("https://images.diginfra.net/iiif/NL-HaNA_1.01.02/3789/NL-HaNA_1.01.02_3789_0029.jpg/3420,369,1130,3084/full/0/default.jpg", "iiif_url")</f>
        <v/>
      </c>
    </row>
    <row r="6054">
      <c r="A6054" t="inlineStr">
        <is>
          <t>NL-HaNA_1.01.02_3789_0029-page-57</t>
        </is>
      </c>
      <c r="B6054" t="inlineStr">
        <is>
          <t>NL-HaNA_1.01.02_3789_0029-column-3520-469-930-2884</t>
        </is>
      </c>
      <c r="C6054" t="inlineStr">
        <is>
          <t>lemma</t>
        </is>
      </c>
      <c r="D6054" t="n">
        <v>3567</v>
      </c>
      <c r="E6054" t="n">
        <v>1093</v>
      </c>
      <c r="F6054" t="inlineStr">
        <is>
          <t>men beantwoordt. 665.</t>
        </is>
      </c>
      <c r="G6054">
        <f>HYPERLINK("https://images.diginfra.net/iiif/NL-HaNA_1.01.02/3789/NL-HaNA_1.01.02_3789_0029.jpg/3420,369,1130,3084/full/0/default.jpg", "iiif_url")</f>
        <v/>
      </c>
    </row>
    <row r="6055">
      <c r="A6055" t="inlineStr">
        <is>
          <t>NL-HaNA_1.01.02_3789_0029-page-57</t>
        </is>
      </c>
      <c r="B6055" t="inlineStr">
        <is>
          <t>NL-HaNA_1.01.02_3789_0029-column-3520-469-930-2884</t>
        </is>
      </c>
      <c r="C6055" t="inlineStr">
        <is>
          <t>lemma</t>
        </is>
      </c>
      <c r="D6055" t="n">
        <v>3516</v>
      </c>
      <c r="E6055" t="n">
        <v>1131</v>
      </c>
      <c r="F6055" t="inlineStr">
        <is>
          <t>Opdorp, declaratie. 30. 367.</t>
        </is>
      </c>
      <c r="G6055">
        <f>HYPERLINK("https://images.diginfra.net/iiif/NL-HaNA_1.01.02/3789/NL-HaNA_1.01.02_3789_0029.jpg/3420,369,1130,3084/full/0/default.jpg", "iiif_url")</f>
        <v/>
      </c>
    </row>
    <row r="6056">
      <c r="A6056" t="inlineStr">
        <is>
          <t>NL-HaNA_1.01.02_3789_0029-page-57</t>
        </is>
      </c>
      <c r="B6056" t="inlineStr">
        <is>
          <t>NL-HaNA_1.01.02_3789_0029-column-3520-469-930-2884</t>
        </is>
      </c>
      <c r="C6056" t="inlineStr">
        <is>
          <t>lemma</t>
        </is>
      </c>
      <c r="D6056" t="n">
        <v>3513</v>
      </c>
      <c r="E6056" t="n">
        <v>1188</v>
      </c>
      <c r="F6056" t="inlineStr">
        <is>
          <t>Orisant versoeck om Schoenmaker tot substituyt</t>
        </is>
      </c>
      <c r="G6056">
        <f>HYPERLINK("https://images.diginfra.net/iiif/NL-HaNA_1.01.02/3789/NL-HaNA_1.01.02_3789_0029.jpg/3420,369,1130,3084/full/0/default.jpg", "iiif_url")</f>
        <v/>
      </c>
    </row>
    <row r="6057">
      <c r="A6057" t="inlineStr">
        <is>
          <t>NL-HaNA_1.01.02_3789_0029-page-57</t>
        </is>
      </c>
      <c r="B6057" t="inlineStr">
        <is>
          <t>NL-HaNA_1.01.02_3789_0029-column-3520-469-930-2884</t>
        </is>
      </c>
      <c r="C6057" t="inlineStr">
        <is>
          <t>lemma</t>
        </is>
      </c>
      <c r="D6057" t="n">
        <v>3562</v>
      </c>
      <c r="E6057" t="n">
        <v>1234</v>
      </c>
      <c r="F6057" t="inlineStr">
        <is>
          <t>te mogen aanstellen, afgeweesen. 32.</t>
        </is>
      </c>
      <c r="G6057">
        <f>HYPERLINK("https://images.diginfra.net/iiif/NL-HaNA_1.01.02/3789/NL-HaNA_1.01.02_3789_0029.jpg/3420,369,1130,3084/full/0/default.jpg", "iiif_url")</f>
        <v/>
      </c>
    </row>
    <row r="6058">
      <c r="A6058" t="inlineStr">
        <is>
          <t>NL-HaNA_1.01.02_3789_0029-page-57</t>
        </is>
      </c>
      <c r="B6058" t="inlineStr">
        <is>
          <t>NL-HaNA_1.01.02_3789_0029-column-3520-469-930-2884</t>
        </is>
      </c>
      <c r="C6058" t="inlineStr">
        <is>
          <t>lemma</t>
        </is>
      </c>
      <c r="D6058" t="n">
        <v>3516</v>
      </c>
      <c r="E6058" t="n">
        <v>1286</v>
      </c>
      <c r="F6058" t="inlineStr">
        <is>
          <t>Orrock om assistentie, afgeweesen. s80.</t>
        </is>
      </c>
      <c r="G6058">
        <f>HYPERLINK("https://images.diginfra.net/iiif/NL-HaNA_1.01.02/3789/NL-HaNA_1.01.02_3789_0029.jpg/3420,369,1130,3084/full/0/default.jpg", "iiif_url")</f>
        <v/>
      </c>
    </row>
    <row r="6059">
      <c r="A6059" t="inlineStr">
        <is>
          <t>NL-HaNA_1.01.02_3789_0029-page-57</t>
        </is>
      </c>
      <c r="B6059" t="inlineStr">
        <is>
          <t>NL-HaNA_1.01.02_3789_0029-column-3520-469-930-2884</t>
        </is>
      </c>
      <c r="C6059" t="inlineStr">
        <is>
          <t>lemma</t>
        </is>
      </c>
      <c r="D6059" t="n">
        <v>3516</v>
      </c>
      <c r="E6059" t="n">
        <v>1335</v>
      </c>
      <c r="F6059" t="inlineStr">
        <is>
          <t>van Ovenloop, Octroy om te disponeeren.</t>
        </is>
      </c>
      <c r="G6059">
        <f>HYPERLINK("https://images.diginfra.net/iiif/NL-HaNA_1.01.02/3789/NL-HaNA_1.01.02_3789_0029.jpg/3420,369,1130,3084/full/0/default.jpg", "iiif_url")</f>
        <v/>
      </c>
    </row>
    <row r="6060">
      <c r="A6060" t="inlineStr">
        <is>
          <t>NL-HaNA_1.01.02_3789_0029-page-57</t>
        </is>
      </c>
      <c r="B6060" t="inlineStr">
        <is>
          <t>NL-HaNA_1.01.02_3789_0029-column-3520-469-930-2884</t>
        </is>
      </c>
      <c r="C6060" t="inlineStr">
        <is>
          <t>continuation</t>
        </is>
      </c>
      <c r="D6060" t="n">
        <v>3569</v>
      </c>
      <c r="E6060" t="n">
        <v>1381</v>
      </c>
      <c r="F6060" t="inlineStr">
        <is>
          <t xml:space="preserve">    128.</t>
        </is>
      </c>
      <c r="G6060">
        <f>HYPERLINK("https://images.diginfra.net/iiif/NL-HaNA_1.01.02/3789/NL-HaNA_1.01.02_3789_0029.jpg/3420,369,1130,3084/full/0/default.jpg", "iiif_url")</f>
        <v/>
      </c>
    </row>
    <row r="6061">
      <c r="A6061" t="inlineStr">
        <is>
          <t>NL-HaNA_1.01.02_3789_0029-page-57</t>
        </is>
      </c>
      <c r="B6061" t="inlineStr">
        <is>
          <t>NL-HaNA_1.01.02_3789_0029-column-3520-469-930-2884</t>
        </is>
      </c>
      <c r="C6061" t="inlineStr">
        <is>
          <t>lemma</t>
        </is>
      </c>
      <c r="D6061" t="n">
        <v>3516</v>
      </c>
      <c r="E6061" t="n">
        <v>1419</v>
      </c>
      <c r="F6061" t="inlineStr">
        <is>
          <t>Overduyn, declaratie. 3. 160. yo5.</t>
        </is>
      </c>
      <c r="G6061">
        <f>HYPERLINK("https://images.diginfra.net/iiif/NL-HaNA_1.01.02/3789/NL-HaNA_1.01.02_3789_0029.jpg/3420,369,1130,3084/full/0/default.jpg", "iiif_url")</f>
        <v/>
      </c>
    </row>
    <row r="6062">
      <c r="A6062" t="inlineStr">
        <is>
          <t>NL-HaNA_1.01.02_3789_0029-page-57</t>
        </is>
      </c>
      <c r="B6062" t="inlineStr">
        <is>
          <t>NL-HaNA_1.01.02_3789_0029-column-3520-469-930-2884</t>
        </is>
      </c>
      <c r="C6062" t="inlineStr">
        <is>
          <t>lemma</t>
        </is>
      </c>
      <c r="D6062" t="n">
        <v>3516</v>
      </c>
      <c r="E6062" t="n">
        <v>1478</v>
      </c>
      <c r="F6062" t="inlineStr">
        <is>
          <t>Overduyn, Stoelmaker , declaratie. 32.</t>
        </is>
      </c>
      <c r="G6062">
        <f>HYPERLINK("https://images.diginfra.net/iiif/NL-HaNA_1.01.02/3789/NL-HaNA_1.01.02_3789_0029.jpg/3420,369,1130,3084/full/0/default.jpg", "iiif_url")</f>
        <v/>
      </c>
    </row>
    <row r="6063">
      <c r="A6063" t="inlineStr">
        <is>
          <t>NL-HaNA_1.01.02_3789_0029-page-57</t>
        </is>
      </c>
      <c r="B6063" t="inlineStr">
        <is>
          <t>NL-HaNA_1.01.02_3789_0029-column-3520-469-930-2884</t>
        </is>
      </c>
      <c r="C6063" t="inlineStr">
        <is>
          <t>lemma</t>
        </is>
      </c>
      <c r="D6063" t="n">
        <v>3516</v>
      </c>
      <c r="E6063" t="n">
        <v>1528</v>
      </c>
      <c r="F6063" t="inlineStr">
        <is>
          <t>Overmaze, te examineeren het beright van</t>
        </is>
      </c>
      <c r="G6063">
        <f>HYPERLINK("https://images.diginfra.net/iiif/NL-HaNA_1.01.02/3789/NL-HaNA_1.01.02_3789_0029.jpg/3420,369,1130,3084/full/0/default.jpg", "iiif_url")</f>
        <v/>
      </c>
    </row>
    <row r="6064">
      <c r="A6064" t="inlineStr">
        <is>
          <t>NL-HaNA_1.01.02_3789_0029-page-57</t>
        </is>
      </c>
      <c r="B6064" t="inlineStr">
        <is>
          <t>NL-HaNA_1.01.02_3789_0029-column-3520-469-930-2884</t>
        </is>
      </c>
      <c r="C6064" t="inlineStr">
        <is>
          <t>continuation</t>
        </is>
      </c>
      <c r="D6064" t="n">
        <v>3569</v>
      </c>
      <c r="E6064" t="n">
        <v>1575</v>
      </c>
      <c r="F6064" t="inlineStr">
        <is>
          <t xml:space="preserve">    Deecken en Capittel van St. Servaas op de</t>
        </is>
      </c>
      <c r="G6064">
        <f>HYPERLINK("https://images.diginfra.net/iiif/NL-HaNA_1.01.02/3789/NL-HaNA_1.01.02_3789_0029.jpg/3420,369,1130,3084/full/0/default.jpg", "iiif_url")</f>
        <v/>
      </c>
    </row>
    <row r="6065">
      <c r="A6065" t="inlineStr">
        <is>
          <t>NL-HaNA_1.01.02_3789_0029-page-57</t>
        </is>
      </c>
      <c r="B6065" t="inlineStr">
        <is>
          <t>NL-HaNA_1.01.02_3789_0029-column-3520-469-930-2884</t>
        </is>
      </c>
      <c r="C6065" t="inlineStr">
        <is>
          <t>continuation</t>
        </is>
      </c>
      <c r="D6065" t="n">
        <v>3569</v>
      </c>
      <c r="E6065" t="n">
        <v>1624</v>
      </c>
      <c r="F6065" t="inlineStr">
        <is>
          <t xml:space="preserve">    klagbten van Wynants. 38.</t>
        </is>
      </c>
      <c r="G6065">
        <f>HYPERLINK("https://images.diginfra.net/iiif/NL-HaNA_1.01.02/3789/NL-HaNA_1.01.02_3789_0029.jpg/3420,369,1130,3084/full/0/default.jpg", "iiif_url")</f>
        <v/>
      </c>
    </row>
    <row r="6066">
      <c r="A6066" t="inlineStr">
        <is>
          <t>NL-HaNA_1.01.02_3789_0029-page-57</t>
        </is>
      </c>
      <c r="B6066" t="inlineStr">
        <is>
          <t>NL-HaNA_1.01.02_3789_0029-column-3520-469-930-2884</t>
        </is>
      </c>
      <c r="C6066" t="inlineStr">
        <is>
          <t>repeat_lemma</t>
        </is>
      </c>
      <c r="D6066" t="n">
        <v>3698</v>
      </c>
      <c r="E6066" t="n">
        <v>1670</v>
      </c>
      <c r="F6066" t="inlineStr">
        <is>
          <t xml:space="preserve">        Regenten van Hees gelast van Vliet</t>
        </is>
      </c>
      <c r="G6066">
        <f>HYPERLINK("https://images.diginfra.net/iiif/NL-HaNA_1.01.02/3789/NL-HaNA_1.01.02_3789_0029.jpg/3420,369,1130,3084/full/0/default.jpg", "iiif_url")</f>
        <v/>
      </c>
    </row>
    <row r="6067">
      <c r="A6067" t="inlineStr">
        <is>
          <t>NL-HaNA_1.01.02_3789_0029-page-57</t>
        </is>
      </c>
      <c r="B6067" t="inlineStr">
        <is>
          <t>NL-HaNA_1.01.02_3789_0029-column-3520-469-930-2884</t>
        </is>
      </c>
      <c r="C6067" t="inlineStr">
        <is>
          <t>continuation</t>
        </is>
      </c>
      <c r="D6067" t="n">
        <v>3567</v>
      </c>
      <c r="E6067" t="n">
        <v>1712</v>
      </c>
      <c r="F6067" t="inlineStr">
        <is>
          <t xml:space="preserve">    en Kervel hare Declaratien te voldoen of te</t>
        </is>
      </c>
      <c r="G6067">
        <f>HYPERLINK("https://images.diginfra.net/iiif/NL-HaNA_1.01.02/3789/NL-HaNA_1.01.02_3789_0029.jpg/3420,369,1130,3084/full/0/default.jpg", "iiif_url")</f>
        <v/>
      </c>
    </row>
    <row r="6068">
      <c r="A6068" t="inlineStr">
        <is>
          <t>NL-HaNA_1.01.02_3789_0029-page-57</t>
        </is>
      </c>
      <c r="B6068" t="inlineStr">
        <is>
          <t>NL-HaNA_1.01.02_3789_0029-column-3520-469-930-2884</t>
        </is>
      </c>
      <c r="C6068" t="inlineStr">
        <is>
          <t>continuation</t>
        </is>
      </c>
      <c r="D6068" t="n">
        <v>3567</v>
      </c>
      <c r="E6068" t="n">
        <v>1766</v>
      </c>
      <c r="F6068" t="inlineStr">
        <is>
          <t xml:space="preserve">    dienen van diminutie. 82.</t>
        </is>
      </c>
      <c r="G6068">
        <f>HYPERLINK("https://images.diginfra.net/iiif/NL-HaNA_1.01.02/3789/NL-HaNA_1.01.02_3789_0029.jpg/3420,369,1130,3084/full/0/default.jpg", "iiif_url")</f>
        <v/>
      </c>
    </row>
    <row r="6069">
      <c r="A6069" t="inlineStr">
        <is>
          <t>NL-HaNA_1.01.02_3789_0029-page-57</t>
        </is>
      </c>
      <c r="B6069" t="inlineStr">
        <is>
          <t>NL-HaNA_1.01.02_3789_0029-column-3520-469-930-2884</t>
        </is>
      </c>
      <c r="C6069" t="inlineStr">
        <is>
          <t>repeat_lemma</t>
        </is>
      </c>
      <c r="D6069" t="n">
        <v>3698</v>
      </c>
      <c r="E6069" t="n">
        <v>1815</v>
      </c>
      <c r="F6069" t="inlineStr">
        <is>
          <t xml:space="preserve">        te examineeren bet berigbt van van</t>
        </is>
      </c>
      <c r="G6069">
        <f>HYPERLINK("https://images.diginfra.net/iiif/NL-HaNA_1.01.02/3789/NL-HaNA_1.01.02_3789_0029.jpg/3420,369,1130,3084/full/0/default.jpg", "iiif_url")</f>
        <v/>
      </c>
    </row>
    <row r="6070">
      <c r="A6070" t="inlineStr">
        <is>
          <t>NL-HaNA_1.01.02_3789_0029-page-57</t>
        </is>
      </c>
      <c r="B6070" t="inlineStr">
        <is>
          <t>NL-HaNA_1.01.02_3789_0029-column-3520-469-930-2884</t>
        </is>
      </c>
      <c r="C6070" t="inlineStr">
        <is>
          <t>continuation</t>
        </is>
      </c>
      <c r="D6070" t="n">
        <v>3571</v>
      </c>
      <c r="E6070" t="n">
        <v>1861</v>
      </c>
      <c r="F6070" t="inlineStr">
        <is>
          <t xml:space="preserve">    den Heuvel op bet versoeck van Wynants.</t>
        </is>
      </c>
      <c r="G6070">
        <f>HYPERLINK("https://images.diginfra.net/iiif/NL-HaNA_1.01.02/3789/NL-HaNA_1.01.02_3789_0029.jpg/3420,369,1130,3084/full/0/default.jpg", "iiif_url")</f>
        <v/>
      </c>
    </row>
    <row r="6071">
      <c r="A6071" t="inlineStr">
        <is>
          <t>NL-HaNA_1.01.02_3789_0029-page-57</t>
        </is>
      </c>
      <c r="B6071" t="inlineStr">
        <is>
          <t>NL-HaNA_1.01.02_3789_0029-column-3520-469-930-2884</t>
        </is>
      </c>
      <c r="C6071" t="inlineStr">
        <is>
          <t>continuation</t>
        </is>
      </c>
      <c r="D6071" t="n">
        <v>3573</v>
      </c>
      <c r="E6071" t="n">
        <v>1911</v>
      </c>
      <c r="F6071" t="inlineStr">
        <is>
          <t xml:space="preserve">    83.</t>
        </is>
      </c>
      <c r="G6071">
        <f>HYPERLINK("https://images.diginfra.net/iiif/NL-HaNA_1.01.02/3789/NL-HaNA_1.01.02_3789_0029.jpg/3420,369,1130,3084/full/0/default.jpg", "iiif_url")</f>
        <v/>
      </c>
    </row>
    <row r="6072">
      <c r="A6072" t="inlineStr">
        <is>
          <t>NL-HaNA_1.01.02_3789_0029-page-57</t>
        </is>
      </c>
      <c r="B6072" t="inlineStr">
        <is>
          <t>NL-HaNA_1.01.02_3789_0029-column-3520-469-930-2884</t>
        </is>
      </c>
      <c r="C6072" t="inlineStr">
        <is>
          <t>repeat_lemma</t>
        </is>
      </c>
      <c r="D6072" t="n">
        <v>3692</v>
      </c>
      <c r="E6072" t="n">
        <v>1954</v>
      </c>
      <c r="F6072" t="inlineStr">
        <is>
          <t xml:space="preserve">        rapport dien aangaande en resolutie in</t>
        </is>
      </c>
      <c r="G6072">
        <f>HYPERLINK("https://images.diginfra.net/iiif/NL-HaNA_1.01.02/3789/NL-HaNA_1.01.02_3789_0029.jpg/3420,369,1130,3084/full/0/default.jpg", "iiif_url")</f>
        <v/>
      </c>
    </row>
    <row r="6073">
      <c r="A6073" t="inlineStr">
        <is>
          <t>NL-HaNA_1.01.02_3789_0029-page-57</t>
        </is>
      </c>
      <c r="B6073" t="inlineStr">
        <is>
          <t>NL-HaNA_1.01.02_3789_0029-column-3520-469-930-2884</t>
        </is>
      </c>
      <c r="C6073" t="inlineStr">
        <is>
          <t>continuation</t>
        </is>
      </c>
      <c r="D6073" t="n">
        <v>3569</v>
      </c>
      <c r="E6073" t="n">
        <v>2004</v>
      </c>
      <c r="F6073" t="inlineStr">
        <is>
          <t xml:space="preserve">    faveur van Wynants. 148.</t>
        </is>
      </c>
      <c r="G6073">
        <f>HYPERLINK("https://images.diginfra.net/iiif/NL-HaNA_1.01.02/3789/NL-HaNA_1.01.02_3789_0029.jpg/3420,369,1130,3084/full/0/default.jpg", "iiif_url")</f>
        <v/>
      </c>
    </row>
    <row r="6074">
      <c r="A6074" t="inlineStr">
        <is>
          <t>NL-HaNA_1.01.02_3789_0029-page-57</t>
        </is>
      </c>
      <c r="B6074" t="inlineStr">
        <is>
          <t>NL-HaNA_1.01.02_3789_0029-column-3520-469-930-2884</t>
        </is>
      </c>
      <c r="C6074" t="inlineStr">
        <is>
          <t>repeat_lemma</t>
        </is>
      </c>
      <c r="D6074" t="n">
        <v>3700</v>
      </c>
      <c r="E6074" t="n">
        <v>2057</v>
      </c>
      <c r="F6074" t="inlineStr">
        <is>
          <t xml:space="preserve">        te examineeren het beright van de</t>
        </is>
      </c>
      <c r="G6074">
        <f>HYPERLINK("https://images.diginfra.net/iiif/NL-HaNA_1.01.02/3789/NL-HaNA_1.01.02_3789_0029.jpg/3420,369,1130,3084/full/0/default.jpg", "iiif_url")</f>
        <v/>
      </c>
    </row>
    <row r="6075">
      <c r="A6075" t="inlineStr">
        <is>
          <t>NL-HaNA_1.01.02_3789_0029-page-57</t>
        </is>
      </c>
      <c r="B6075" t="inlineStr">
        <is>
          <t>NL-HaNA_1.01.02_3789_0029-column-3520-469-930-2884</t>
        </is>
      </c>
      <c r="C6075" t="inlineStr">
        <is>
          <t>continuation</t>
        </is>
      </c>
      <c r="D6075" t="n">
        <v>3576</v>
      </c>
      <c r="E6075" t="n">
        <v>2103</v>
      </c>
      <c r="F6075" t="inlineStr">
        <is>
          <t xml:space="preserve">    Brabandtsche Magistraat van Maastright ,</t>
        </is>
      </c>
      <c r="G6075">
        <f>HYPERLINK("https://images.diginfra.net/iiif/NL-HaNA_1.01.02/3789/NL-HaNA_1.01.02_3789_0029.jpg/3420,369,1130,3084/full/0/default.jpg", "iiif_url")</f>
        <v/>
      </c>
    </row>
    <row r="6076">
      <c r="A6076" t="inlineStr">
        <is>
          <t>NL-HaNA_1.01.02_3789_0029-page-57</t>
        </is>
      </c>
      <c r="B6076" t="inlineStr">
        <is>
          <t>NL-HaNA_1.01.02_3789_0029-column-3520-469-930-2884</t>
        </is>
      </c>
      <c r="C6076" t="inlineStr">
        <is>
          <t>continuation</t>
        </is>
      </c>
      <c r="D6076" t="n">
        <v>3573</v>
      </c>
      <c r="E6076" t="n">
        <v>2150</v>
      </c>
      <c r="F6076" t="inlineStr">
        <is>
          <t xml:space="preserve">    raackende de begeevinge van het Renimee-</t>
        </is>
      </c>
      <c r="G6076">
        <f>HYPERLINK("https://images.diginfra.net/iiif/NL-HaNA_1.01.02/3789/NL-HaNA_1.01.02_3789_0029.jpg/3420,369,1130,3084/full/0/default.jpg", "iiif_url")</f>
        <v/>
      </c>
    </row>
    <row r="6077">
      <c r="A6077" t="inlineStr">
        <is>
          <t>NL-HaNA_1.01.02_3789_0029-page-57</t>
        </is>
      </c>
      <c r="B6077" t="inlineStr">
        <is>
          <t>NL-HaNA_1.01.02_3789_0029-column-3520-469-930-2884</t>
        </is>
      </c>
      <c r="C6077" t="inlineStr">
        <is>
          <t>continuation</t>
        </is>
      </c>
      <c r="D6077" t="n">
        <v>3573</v>
      </c>
      <c r="E6077" t="n">
        <v>2197</v>
      </c>
      <c r="F6077" t="inlineStr">
        <is>
          <t xml:space="preserve">    sters ampt van de Tafel van den H. Geest.</t>
        </is>
      </c>
      <c r="G6077">
        <f>HYPERLINK("https://images.diginfra.net/iiif/NL-HaNA_1.01.02/3789/NL-HaNA_1.01.02_3789_0029.jpg/3420,369,1130,3084/full/0/default.jpg", "iiif_url")</f>
        <v/>
      </c>
    </row>
    <row r="6078">
      <c r="A6078" t="inlineStr">
        <is>
          <t>NL-HaNA_1.01.02_3789_0029-page-57</t>
        </is>
      </c>
      <c r="B6078" t="inlineStr">
        <is>
          <t>NL-HaNA_1.01.02_3789_0029-column-3520-469-930-2884</t>
        </is>
      </c>
      <c r="C6078" t="inlineStr">
        <is>
          <t>continuation</t>
        </is>
      </c>
      <c r="D6078" t="n">
        <v>3580</v>
      </c>
      <c r="E6078" t="n">
        <v>2258</v>
      </c>
      <c r="F6078" t="inlineStr">
        <is>
          <t xml:space="preserve">    229.</t>
        </is>
      </c>
      <c r="G6078">
        <f>HYPERLINK("https://images.diginfra.net/iiif/NL-HaNA_1.01.02/3789/NL-HaNA_1.01.02_3789_0029.jpg/3420,369,1130,3084/full/0/default.jpg", "iiif_url")</f>
        <v/>
      </c>
    </row>
    <row r="6079">
      <c r="A6079" t="inlineStr">
        <is>
          <t>NL-HaNA_1.01.02_3789_0029-page-57</t>
        </is>
      </c>
      <c r="B6079" t="inlineStr">
        <is>
          <t>NL-HaNA_1.01.02_3789_0029-column-3520-469-930-2884</t>
        </is>
      </c>
      <c r="C6079" t="inlineStr">
        <is>
          <t>repeat_lemma</t>
        </is>
      </c>
      <c r="D6079" t="n">
        <v>3698</v>
      </c>
      <c r="E6079" t="n">
        <v>2292</v>
      </c>
      <c r="F6079" t="inlineStr">
        <is>
          <t xml:space="preserve">        te examineeren het berigbt van van den</t>
        </is>
      </c>
      <c r="G6079">
        <f>HYPERLINK("https://images.diginfra.net/iiif/NL-HaNA_1.01.02/3789/NL-HaNA_1.01.02_3789_0029.jpg/3420,369,1130,3084/full/0/default.jpg", "iiif_url")</f>
        <v/>
      </c>
    </row>
    <row r="6080">
      <c r="A6080" t="inlineStr">
        <is>
          <t>NL-HaNA_1.01.02_3789_0029-page-57</t>
        </is>
      </c>
      <c r="B6080" t="inlineStr">
        <is>
          <t>NL-HaNA_1.01.02_3789_0029-column-3520-469-930-2884</t>
        </is>
      </c>
      <c r="C6080" t="inlineStr">
        <is>
          <t>continuation</t>
        </is>
      </c>
      <c r="D6080" t="n">
        <v>3578</v>
      </c>
      <c r="E6080" t="n">
        <v>2342</v>
      </c>
      <c r="F6080" t="inlineStr">
        <is>
          <t xml:space="preserve">    Heuvel op de klaghten van Deecken en Ca-</t>
        </is>
      </c>
      <c r="G6080">
        <f>HYPERLINK("https://images.diginfra.net/iiif/NL-HaNA_1.01.02/3789/NL-HaNA_1.01.02_3789_0029.jpg/3420,369,1130,3084/full/0/default.jpg", "iiif_url")</f>
        <v/>
      </c>
    </row>
    <row r="6081">
      <c r="A6081" t="inlineStr">
        <is>
          <t>NL-HaNA_1.01.02_3789_0029-page-57</t>
        </is>
      </c>
      <c r="B6081" t="inlineStr">
        <is>
          <t>NL-HaNA_1.01.02_3789_0029-column-3520-469-930-2884</t>
        </is>
      </c>
      <c r="C6081" t="inlineStr">
        <is>
          <t>continuation</t>
        </is>
      </c>
      <c r="D6081" t="n">
        <v>3573</v>
      </c>
      <c r="E6081" t="n">
        <v>2393</v>
      </c>
      <c r="F6081" t="inlineStr">
        <is>
          <t xml:space="preserve">    pittel van St. Servaas wegens proceduuren</t>
        </is>
      </c>
      <c r="G6081">
        <f>HYPERLINK("https://images.diginfra.net/iiif/NL-HaNA_1.01.02/3789/NL-HaNA_1.01.02_3789_0029.jpg/3420,369,1130,3084/full/0/default.jpg", "iiif_url")</f>
        <v/>
      </c>
    </row>
    <row r="6082">
      <c r="A6082" t="inlineStr">
        <is>
          <t>NL-HaNA_1.01.02_3789_0029-page-57</t>
        </is>
      </c>
      <c r="B6082" t="inlineStr">
        <is>
          <t>NL-HaNA_1.01.02_3789_0029-column-3520-469-930-2884</t>
        </is>
      </c>
      <c r="C6082" t="inlineStr">
        <is>
          <t>continuation</t>
        </is>
      </c>
      <c r="D6082" t="n">
        <v>3578</v>
      </c>
      <c r="E6082" t="n">
        <v>2440</v>
      </c>
      <c r="F6082" t="inlineStr">
        <is>
          <t xml:space="preserve">    over het citeeren van Sleypen. 235.</t>
        </is>
      </c>
      <c r="G6082">
        <f>HYPERLINK("https://images.diginfra.net/iiif/NL-HaNA_1.01.02/3789/NL-HaNA_1.01.02_3789_0029.jpg/3420,369,1130,3084/full/0/default.jpg", "iiif_url")</f>
        <v/>
      </c>
    </row>
    <row r="6083">
      <c r="A6083" t="inlineStr">
        <is>
          <t>NL-HaNA_1.01.02_3789_0029-page-57</t>
        </is>
      </c>
      <c r="B6083" t="inlineStr">
        <is>
          <t>NL-HaNA_1.01.02_3789_0029-column-3520-469-930-2884</t>
        </is>
      </c>
      <c r="C6083" t="inlineStr">
        <is>
          <t>repeat_lemma</t>
        </is>
      </c>
      <c r="D6083" t="n">
        <v>3700</v>
      </c>
      <c r="E6083" t="n">
        <v>2489</v>
      </c>
      <c r="F6083" t="inlineStr">
        <is>
          <t xml:space="preserve">        rapport dien aangaande 's Landts Ad-</t>
        </is>
      </c>
      <c r="G6083">
        <f>HYPERLINK("https://images.diginfra.net/iiif/NL-HaNA_1.01.02/3789/NL-HaNA_1.01.02_3789_0029.jpg/3420,369,1130,3084/full/0/default.jpg", "iiif_url")</f>
        <v/>
      </c>
    </row>
    <row r="6084">
      <c r="A6084" t="inlineStr">
        <is>
          <t>NL-HaNA_1.01.02_3789_0029-page-57</t>
        </is>
      </c>
      <c r="B6084" t="inlineStr">
        <is>
          <t>NL-HaNA_1.01.02_3789_0029-column-3520-469-930-2884</t>
        </is>
      </c>
      <c r="C6084" t="inlineStr">
        <is>
          <t>continuation</t>
        </is>
      </c>
      <c r="D6084" t="n">
        <v>3580</v>
      </c>
      <c r="E6084" t="n">
        <v>2538</v>
      </c>
      <c r="F6084" t="inlineStr">
        <is>
          <t xml:space="preserve">    vwocaten ie adviseeren. 250.</t>
        </is>
      </c>
      <c r="G6084">
        <f>HYPERLINK("https://images.diginfra.net/iiif/NL-HaNA_1.01.02/3789/NL-HaNA_1.01.02_3789_0029.jpg/3420,369,1130,3084/full/0/default.jpg", "iiif_url")</f>
        <v/>
      </c>
    </row>
    <row r="6085">
      <c r="A6085" t="inlineStr">
        <is>
          <t>NL-HaNA_1.01.02_3789_0029-page-57</t>
        </is>
      </c>
      <c r="B6085" t="inlineStr">
        <is>
          <t>NL-HaNA_1.01.02_3789_0029-column-3520-469-930-2884</t>
        </is>
      </c>
      <c r="C6085" t="inlineStr">
        <is>
          <t>repeat_lemma</t>
        </is>
      </c>
      <c r="D6085" t="n">
        <v>3705</v>
      </c>
      <c r="E6085" t="n">
        <v>2583</v>
      </c>
      <c r="F6085" t="inlineStr">
        <is>
          <t xml:space="preserve">        Drossard van Daalbem te berighten</t>
        </is>
      </c>
      <c r="G6085">
        <f>HYPERLINK("https://images.diginfra.net/iiif/NL-HaNA_1.01.02/3789/NL-HaNA_1.01.02_3789_0029.jpg/3420,369,1130,3084/full/0/default.jpg", "iiif_url")</f>
        <v/>
      </c>
    </row>
    <row r="6086">
      <c r="A6086" t="inlineStr">
        <is>
          <t>NL-HaNA_1.01.02_3789_0029-page-57</t>
        </is>
      </c>
      <c r="B6086" t="inlineStr">
        <is>
          <t>NL-HaNA_1.01.02_3789_0029-column-3520-469-930-2884</t>
        </is>
      </c>
      <c r="C6086" t="inlineStr">
        <is>
          <t>continuation</t>
        </is>
      </c>
      <c r="D6086" t="n">
        <v>3580</v>
      </c>
      <c r="E6086" t="n">
        <v>2632</v>
      </c>
      <c r="F6086" t="inlineStr">
        <is>
          <t xml:space="preserve">    op het versoeck van le Moine om bet Meyers</t>
        </is>
      </c>
      <c r="G6086">
        <f>HYPERLINK("https://images.diginfra.net/iiif/NL-HaNA_1.01.02/3789/NL-HaNA_1.01.02_3789_0029.jpg/3420,369,1130,3084/full/0/default.jpg", "iiif_url")</f>
        <v/>
      </c>
    </row>
    <row r="6087">
      <c r="A6087" t="inlineStr">
        <is>
          <t>NL-HaNA_1.01.02_3789_0029-page-57</t>
        </is>
      </c>
      <c r="B6087" t="inlineStr">
        <is>
          <t>NL-HaNA_1.01.02_3789_0029-column-3520-469-930-2884</t>
        </is>
      </c>
      <c r="C6087" t="inlineStr">
        <is>
          <t>continuation</t>
        </is>
      </c>
      <c r="D6087" t="n">
        <v>3580</v>
      </c>
      <c r="E6087" t="n">
        <v>2683</v>
      </c>
      <c r="F6087" t="inlineStr">
        <is>
          <t xml:space="preserve">    Ampt der Bancke Olne by substitutie te mo-</t>
        </is>
      </c>
      <c r="G6087">
        <f>HYPERLINK("https://images.diginfra.net/iiif/NL-HaNA_1.01.02/3789/NL-HaNA_1.01.02_3789_0029.jpg/3420,369,1130,3084/full/0/default.jpg", "iiif_url")</f>
        <v/>
      </c>
    </row>
    <row r="6088">
      <c r="A6088" t="inlineStr">
        <is>
          <t>NL-HaNA_1.01.02_3789_0029-page-57</t>
        </is>
      </c>
      <c r="B6088" t="inlineStr">
        <is>
          <t>NL-HaNA_1.01.02_3789_0029-column-3520-469-930-2884</t>
        </is>
      </c>
      <c r="C6088" t="inlineStr">
        <is>
          <t>continuation</t>
        </is>
      </c>
      <c r="D6088" t="n">
        <v>3578</v>
      </c>
      <c r="E6088" t="n">
        <v>2730</v>
      </c>
      <c r="F6088" t="inlineStr">
        <is>
          <t xml:space="preserve">    gen bedienen. 256.</t>
        </is>
      </c>
      <c r="G6088">
        <f>HYPERLINK("https://images.diginfra.net/iiif/NL-HaNA_1.01.02/3789/NL-HaNA_1.01.02_3789_0029.jpg/3420,369,1130,3084/full/0/default.jpg", "iiif_url")</f>
        <v/>
      </c>
    </row>
    <row r="6089">
      <c r="A6089" t="inlineStr">
        <is>
          <t>NL-HaNA_1.01.02_3789_0029-page-57</t>
        </is>
      </c>
      <c r="B6089" t="inlineStr">
        <is>
          <t>NL-HaNA_1.01.02_3789_0029-column-3520-469-930-2884</t>
        </is>
      </c>
      <c r="C6089" t="inlineStr">
        <is>
          <t>repeat_lemma</t>
        </is>
      </c>
      <c r="D6089" t="n">
        <v>3708</v>
      </c>
      <c r="E6089" t="n">
        <v>2775</v>
      </c>
      <c r="F6089" t="inlineStr">
        <is>
          <t xml:space="preserve">        berigbt en bet versoeck afgeweesen ,</t>
        </is>
      </c>
      <c r="G6089">
        <f>HYPERLINK("https://images.diginfra.net/iiif/NL-HaNA_1.01.02/3789/NL-HaNA_1.01.02_3789_0029.jpg/3420,369,1130,3084/full/0/default.jpg", "iiif_url")</f>
        <v/>
      </c>
    </row>
    <row r="6090">
      <c r="A6090" t="inlineStr">
        <is>
          <t>NL-HaNA_1.01.02_3789_0029-page-57</t>
        </is>
      </c>
      <c r="B6090" t="inlineStr">
        <is>
          <t>NL-HaNA_1.01.02_3789_0029-column-3520-469-930-2884</t>
        </is>
      </c>
      <c r="C6090" t="inlineStr">
        <is>
          <t>continuation</t>
        </is>
      </c>
      <c r="D6090" t="n">
        <v>3576</v>
      </c>
      <c r="E6090" t="n">
        <v>2826</v>
      </c>
      <c r="F6090" t="inlineStr">
        <is>
          <t xml:space="preserve">    ten zy desisteerde van sijn Scheepensplaaise.</t>
        </is>
      </c>
      <c r="G6090">
        <f>HYPERLINK("https://images.diginfra.net/iiif/NL-HaNA_1.01.02/3789/NL-HaNA_1.01.02_3789_0029.jpg/3420,369,1130,3084/full/0/default.jpg", "iiif_url")</f>
        <v/>
      </c>
    </row>
    <row r="6091">
      <c r="A6091" t="inlineStr">
        <is>
          <t>NL-HaNA_1.01.02_3789_0029-page-57</t>
        </is>
      </c>
      <c r="B6091" t="inlineStr">
        <is>
          <t>NL-HaNA_1.01.02_3789_0029-column-3520-469-930-2884</t>
        </is>
      </c>
      <c r="C6091" t="inlineStr">
        <is>
          <t>continuation</t>
        </is>
      </c>
      <c r="D6091" t="n">
        <v>3580</v>
      </c>
      <c r="E6091" t="n">
        <v>2884</v>
      </c>
      <c r="F6091" t="inlineStr">
        <is>
          <t xml:space="preserve">    297.</t>
        </is>
      </c>
      <c r="G6091">
        <f>HYPERLINK("https://images.diginfra.net/iiif/NL-HaNA_1.01.02/3789/NL-HaNA_1.01.02_3789_0029.jpg/3420,369,1130,3084/full/0/default.jpg", "iiif_url")</f>
        <v/>
      </c>
    </row>
    <row r="6092">
      <c r="A6092" t="inlineStr">
        <is>
          <t>NL-HaNA_1.01.02_3789_0029-page-57</t>
        </is>
      </c>
      <c r="B6092" t="inlineStr">
        <is>
          <t>NL-HaNA_1.01.02_3789_0029-column-3520-469-930-2884</t>
        </is>
      </c>
      <c r="C6092" t="inlineStr">
        <is>
          <t>repeat_lemma</t>
        </is>
      </c>
      <c r="D6092" t="n">
        <v>3705</v>
      </c>
      <c r="E6092" t="n">
        <v>2917</v>
      </c>
      <c r="F6092" t="inlineStr">
        <is>
          <t xml:space="preserve">        desfisteerende van fijn Scheepensplaats ,</t>
        </is>
      </c>
      <c r="G6092">
        <f>HYPERLINK("https://images.diginfra.net/iiif/NL-HaNA_1.01.02/3789/NL-HaNA_1.01.02_3789_0029.jpg/3420,369,1130,3084/full/0/default.jpg", "iiif_url")</f>
        <v/>
      </c>
    </row>
    <row r="6093">
      <c r="A6093" t="inlineStr">
        <is>
          <t>NL-HaNA_1.01.02_3789_0029-page-57</t>
        </is>
      </c>
      <c r="B6093" t="inlineStr">
        <is>
          <t>NL-HaNA_1.01.02_3789_0029-column-3520-469-930-2884</t>
        </is>
      </c>
      <c r="C6093" t="inlineStr">
        <is>
          <t>continuation</t>
        </is>
      </c>
      <c r="D6093" t="n">
        <v>3583</v>
      </c>
      <c r="E6093" t="n">
        <v>2970</v>
      </c>
      <c r="F6093" t="inlineStr">
        <is>
          <t xml:space="preserve">    en geapprobeert als Meyer der Bancke Olne.</t>
        </is>
      </c>
      <c r="G6093">
        <f>HYPERLINK("https://images.diginfra.net/iiif/NL-HaNA_1.01.02/3789/NL-HaNA_1.01.02_3789_0029.jpg/3420,369,1130,3084/full/0/default.jpg", "iiif_url")</f>
        <v/>
      </c>
    </row>
    <row r="6094">
      <c r="A6094" t="inlineStr">
        <is>
          <t>NL-HaNA_1.01.02_3789_0029-page-57</t>
        </is>
      </c>
      <c r="B6094" t="inlineStr">
        <is>
          <t>NL-HaNA_1.01.02_3789_0029-column-3520-469-930-2884</t>
        </is>
      </c>
      <c r="C6094" t="inlineStr">
        <is>
          <t>continuation</t>
        </is>
      </c>
      <c r="D6094" t="n">
        <v>3585</v>
      </c>
      <c r="E6094" t="n">
        <v>3027</v>
      </c>
      <c r="F6094" t="inlineStr">
        <is>
          <t xml:space="preserve">    310.</t>
        </is>
      </c>
      <c r="G6094">
        <f>HYPERLINK("https://images.diginfra.net/iiif/NL-HaNA_1.01.02/3789/NL-HaNA_1.01.02_3789_0029.jpg/3420,369,1130,3084/full/0/default.jpg", "iiif_url")</f>
        <v/>
      </c>
    </row>
    <row r="6095">
      <c r="A6095" t="inlineStr">
        <is>
          <t>NL-HaNA_1.01.02_3789_0029-page-57</t>
        </is>
      </c>
      <c r="B6095" t="inlineStr">
        <is>
          <t>NL-HaNA_1.01.02_3789_0029-column-3520-469-930-2884</t>
        </is>
      </c>
      <c r="C6095" t="inlineStr">
        <is>
          <t>repeat_lemma</t>
        </is>
      </c>
      <c r="D6095" t="n">
        <v>3710</v>
      </c>
      <c r="E6095" t="n">
        <v>3052</v>
      </c>
      <c r="F6095" t="inlineStr">
        <is>
          <t xml:space="preserve">        te examineren de Missive van Assen-</t>
        </is>
      </c>
      <c r="G6095">
        <f>HYPERLINK("https://images.diginfra.net/iiif/NL-HaNA_1.01.02/3789/NL-HaNA_1.01.02_3789_0029.jpg/3420,369,1130,3084/full/0/default.jpg", "iiif_url")</f>
        <v/>
      </c>
    </row>
    <row r="6096">
      <c r="A6096" t="inlineStr">
        <is>
          <t>NL-HaNA_1.01.02_3789_0029-page-57</t>
        </is>
      </c>
      <c r="B6096" t="inlineStr">
        <is>
          <t>NL-HaNA_1.01.02_3789_0029-column-3520-469-930-2884</t>
        </is>
      </c>
      <c r="C6096" t="inlineStr">
        <is>
          <t>continuation</t>
        </is>
      </c>
      <c r="D6096" t="n">
        <v>3585</v>
      </c>
      <c r="E6096" t="n">
        <v>3112</v>
      </c>
      <c r="F6096" t="inlineStr">
        <is>
          <t xml:space="preserve">    delft, sendende een nader Memorie van den</t>
        </is>
      </c>
      <c r="G6096">
        <f>HYPERLINK("https://images.diginfra.net/iiif/NL-HaNA_1.01.02/3789/NL-HaNA_1.01.02_3789_0029.jpg/3420,369,1130,3084/full/0/default.jpg", "iiif_url")</f>
        <v/>
      </c>
    </row>
    <row r="6097">
      <c r="A6097" t="inlineStr">
        <is>
          <t>NL-HaNA_1.01.02_3789_0029-page-57</t>
        </is>
      </c>
      <c r="B6097" t="inlineStr">
        <is>
          <t>NL-HaNA_1.01.02_3789_0029-column-3520-469-930-2884</t>
        </is>
      </c>
      <c r="C6097" t="inlineStr">
        <is>
          <t>continuation</t>
        </is>
      </c>
      <c r="D6097" t="n">
        <v>3590</v>
      </c>
      <c r="E6097" t="n">
        <v>3163</v>
      </c>
      <c r="F6097" t="inlineStr">
        <is>
          <t xml:space="preserve">    Marquis Laverné. 319.</t>
        </is>
      </c>
      <c r="G6097">
        <f>HYPERLINK("https://images.diginfra.net/iiif/NL-HaNA_1.01.02/3789/NL-HaNA_1.01.02_3789_0029.jpg/3420,369,1130,3084/full/0/default.jpg", "iiif_url")</f>
        <v/>
      </c>
    </row>
    <row r="6098">
      <c r="A6098" t="inlineStr">
        <is>
          <t>NL-HaNA_1.01.02_3789_0029-page-57</t>
        </is>
      </c>
      <c r="B6098" t="inlineStr">
        <is>
          <t>NL-HaNA_1.01.02_3789_0029-column-3520-469-930-2884</t>
        </is>
      </c>
      <c r="C6098" t="inlineStr">
        <is>
          <t>non_index_line</t>
        </is>
      </c>
      <c r="D6098" t="n">
        <v>3715</v>
      </c>
      <c r="E6098" t="n">
        <v>3207</v>
      </c>
      <c r="F6098" t="inlineStr">
        <is>
          <t xml:space="preserve">        rapport dien aangaande, het Oficie</t>
        </is>
      </c>
      <c r="G6098">
        <f>HYPERLINK("https://images.diginfra.net/iiif/NL-HaNA_1.01.02/3789/NL-HaNA_1.01.02_3789_0029.jpg/3420,369,1130,3084/full/0/default.jpg", "iiif_url")</f>
        <v/>
      </c>
    </row>
    <row r="6099">
      <c r="A6099" t="inlineStr">
        <is>
          <t>NL-HaNA_1.01.02_3789_0029-page-57</t>
        </is>
      </c>
      <c r="B6099" t="inlineStr">
        <is>
          <t>NL-HaNA_1.01.02_3789_0029-column-3520-469-930-2884</t>
        </is>
      </c>
      <c r="C6099" t="inlineStr">
        <is>
          <t>continuation</t>
        </is>
      </c>
      <c r="D6099" t="n">
        <v>3592</v>
      </c>
      <c r="E6099" t="n">
        <v>3259</v>
      </c>
      <c r="F6099" t="inlineStr">
        <is>
          <t xml:space="preserve">    Fiscaal van Brabandt te berighten. 337.</t>
        </is>
      </c>
      <c r="G6099">
        <f>HYPERLINK("https://images.diginfra.net/iiif/NL-HaNA_1.01.02/3789/NL-HaNA_1.01.02_3789_0029.jpg/3420,369,1130,3084/full/0/default.jpg", "iiif_url")</f>
        <v/>
      </c>
    </row>
    <row r="6100">
      <c r="A6100" t="inlineStr">
        <is>
          <t>NL-HaNA_1.01.02_3789_0029-page-57</t>
        </is>
      </c>
      <c r="B6100" t="inlineStr">
        <is>
          <t>NL-HaNA_1.01.02_3789_0029-column-3520-469-930-2884</t>
        </is>
      </c>
      <c r="C6100" t="inlineStr">
        <is>
          <t>non_index_line</t>
        </is>
      </c>
      <c r="D6100" t="n">
        <v>3719</v>
      </c>
      <c r="E6100" t="n">
        <v>3306</v>
      </c>
      <c r="F6100" t="inlineStr">
        <is>
          <t xml:space="preserve">        Drossard van Daalbem ie berighten</t>
        </is>
      </c>
      <c r="G6100">
        <f>HYPERLINK("https://images.diginfra.net/iiif/NL-HaNA_1.01.02/3789/NL-HaNA_1.01.02_3789_0029.jpg/3420,369,1130,3084/full/0/default.jpg", "iiif_url")</f>
        <v/>
      </c>
    </row>
    <row r="6104">
      <c r="A6104" t="inlineStr">
        <is>
          <t>NL-HaNA_1.01.02_3789_0030-page-58</t>
        </is>
      </c>
      <c r="B6104" t="inlineStr">
        <is>
          <t>NL-HaNA_1.01.02_3789_0030-column-381-447-898-2888</t>
        </is>
      </c>
      <c r="C6104" t="inlineStr">
        <is>
          <t>unknown_line_type</t>
        </is>
      </c>
      <c r="D6104" t="n">
        <v>459</v>
      </c>
      <c r="E6104" t="n">
        <v>436</v>
      </c>
      <c r="F6104" t="inlineStr">
        <is>
          <t xml:space="preserve">        op bet versocck van Hiilkin om de Griffiers-</t>
        </is>
      </c>
      <c r="G6104">
        <f>HYPERLINK("https://images.diginfra.net/iiif/NL-HaNA_1.01.02/3789/NL-HaNA_1.01.02_3789_0030.jpg/281,347,1098,3088/full/0/default.jpg", "iiif_url")</f>
        <v/>
      </c>
    </row>
    <row r="6105">
      <c r="A6105" t="inlineStr">
        <is>
          <t>NL-HaNA_1.01.02_3789_0030-page-58</t>
        </is>
      </c>
      <c r="B6105" t="inlineStr">
        <is>
          <t>NL-HaNA_1.01.02_3789_0030-column-381-447-898-2888</t>
        </is>
      </c>
      <c r="C6105" t="inlineStr">
        <is>
          <t>unknown_line_type</t>
        </is>
      </c>
      <c r="D6105" t="n">
        <v>459</v>
      </c>
      <c r="E6105" t="n">
        <v>488</v>
      </c>
      <c r="F6105" t="inlineStr">
        <is>
          <t xml:space="preserve">        plaatse van Ome by substitutie te moogen</t>
        </is>
      </c>
      <c r="G6105">
        <f>HYPERLINK("https://images.diginfra.net/iiif/NL-HaNA_1.01.02/3789/NL-HaNA_1.01.02_3789_0030.jpg/281,347,1098,3088/full/0/default.jpg", "iiif_url")</f>
        <v/>
      </c>
    </row>
    <row r="6106">
      <c r="A6106" t="inlineStr">
        <is>
          <t>NL-HaNA_1.01.02_3789_0030-page-58</t>
        </is>
      </c>
      <c r="B6106" t="inlineStr">
        <is>
          <t>NL-HaNA_1.01.02_3789_0030-column-381-447-898-2888</t>
        </is>
      </c>
      <c r="C6106" t="inlineStr">
        <is>
          <t>unknown_line_type</t>
        </is>
      </c>
      <c r="D6106" t="n">
        <v>457</v>
      </c>
      <c r="E6106" t="n">
        <v>540</v>
      </c>
      <c r="F6106" t="inlineStr">
        <is>
          <t xml:space="preserve">        mwaarneemen. 425.</t>
        </is>
      </c>
      <c r="G6106">
        <f>HYPERLINK("https://images.diginfra.net/iiif/NL-HaNA_1.01.02/3789/NL-HaNA_1.01.02_3789_0030.jpg/281,347,1098,3088/full/0/default.jpg", "iiif_url")</f>
        <v/>
      </c>
    </row>
    <row r="6107">
      <c r="A6107" t="inlineStr">
        <is>
          <t>NL-HaNA_1.01.02_3789_0030-page-58</t>
        </is>
      </c>
      <c r="B6107" t="inlineStr">
        <is>
          <t>NL-HaNA_1.01.02_3789_0030-column-381-447-898-2888</t>
        </is>
      </c>
      <c r="C6107" t="inlineStr">
        <is>
          <t>non_index_line</t>
        </is>
      </c>
      <c r="D6107" t="n">
        <v>576</v>
      </c>
      <c r="E6107" t="n">
        <v>584</v>
      </c>
      <c r="F6107" t="inlineStr">
        <is>
          <t xml:space="preserve">        berigt van den Fistaal van Brabant</t>
        </is>
      </c>
      <c r="G6107">
        <f>HYPERLINK("https://images.diginfra.net/iiif/NL-HaNA_1.01.02/3789/NL-HaNA_1.01.02_3789_0030.jpg/281,347,1098,3088/full/0/default.jpg", "iiif_url")</f>
        <v/>
      </c>
    </row>
    <row r="6108">
      <c r="A6108" t="inlineStr">
        <is>
          <t>NL-HaNA_1.01.02_3789_0030-page-58</t>
        </is>
      </c>
      <c r="B6108" t="inlineStr">
        <is>
          <t>NL-HaNA_1.01.02_3789_0030-column-381-447-898-2888</t>
        </is>
      </c>
      <c r="C6108" t="inlineStr">
        <is>
          <t>continuation</t>
        </is>
      </c>
      <c r="D6108" t="n">
        <v>454</v>
      </c>
      <c r="E6108" t="n">
        <v>630</v>
      </c>
      <c r="F6108" t="inlineStr">
        <is>
          <t xml:space="preserve">    op het versôek van den Marquis de Laverné,</t>
        </is>
      </c>
      <c r="G6108">
        <f>HYPERLINK("https://images.diginfra.net/iiif/NL-HaNA_1.01.02/3789/NL-HaNA_1.01.02_3789_0030.jpg/281,347,1098,3088/full/0/default.jpg", "iiif_url")</f>
        <v/>
      </c>
    </row>
    <row r="6109">
      <c r="A6109" t="inlineStr">
        <is>
          <t>NL-HaNA_1.01.02_3789_0030-page-58</t>
        </is>
      </c>
      <c r="B6109" t="inlineStr">
        <is>
          <t>NL-HaNA_1.01.02_3789_0030-column-381-447-898-2888</t>
        </is>
      </c>
      <c r="C6109" t="inlineStr">
        <is>
          <t>continuation</t>
        </is>
      </c>
      <c r="D6109" t="n">
        <v>454</v>
      </c>
      <c r="E6109" t="n">
        <v>682</v>
      </c>
      <c r="F6109" t="inlineStr">
        <is>
          <t xml:space="preserve">    te examineeren. 459.</t>
        </is>
      </c>
      <c r="G6109">
        <f>HYPERLINK("https://images.diginfra.net/iiif/NL-HaNA_1.01.02/3789/NL-HaNA_1.01.02_3789_0030.jpg/281,347,1098,3088/full/0/default.jpg", "iiif_url")</f>
        <v/>
      </c>
    </row>
    <row r="6110">
      <c r="A6110" t="inlineStr">
        <is>
          <t>NL-HaNA_1.01.02_3789_0030-page-58</t>
        </is>
      </c>
      <c r="B6110" t="inlineStr">
        <is>
          <t>NL-HaNA_1.01.02_3789_0030-column-381-447-898-2888</t>
        </is>
      </c>
      <c r="C6110" t="inlineStr">
        <is>
          <t>non_index_line</t>
        </is>
      </c>
      <c r="D6110" t="n">
        <v>578</v>
      </c>
      <c r="E6110" t="n">
        <v>728</v>
      </c>
      <c r="F6110" t="inlineStr">
        <is>
          <t xml:space="preserve">        te examinceren het beright van Com-</t>
        </is>
      </c>
      <c r="G6110">
        <f>HYPERLINK("https://images.diginfra.net/iiif/NL-HaNA_1.01.02/3789/NL-HaNA_1.01.02_3789_0030.jpg/281,347,1098,3088/full/0/default.jpg", "iiif_url")</f>
        <v/>
      </c>
    </row>
    <row r="6111">
      <c r="A6111" t="inlineStr">
        <is>
          <t>NL-HaNA_1.01.02_3789_0030-page-58</t>
        </is>
      </c>
      <c r="B6111" t="inlineStr">
        <is>
          <t>NL-HaNA_1.01.02_3789_0030-column-381-447-898-2888</t>
        </is>
      </c>
      <c r="C6111" t="inlineStr">
        <is>
          <t>continuation</t>
        </is>
      </c>
      <c r="D6111" t="n">
        <v>454</v>
      </c>
      <c r="E6111" t="n">
        <v>773</v>
      </c>
      <c r="F6111" t="inlineStr">
        <is>
          <t xml:space="preserve">    migarissen Instructeurs op het versoeck van</t>
        </is>
      </c>
      <c r="G6111">
        <f>HYPERLINK("https://images.diginfra.net/iiif/NL-HaNA_1.01.02/3789/NL-HaNA_1.01.02_3789_0030.jpg/281,347,1098,3088/full/0/default.jpg", "iiif_url")</f>
        <v/>
      </c>
    </row>
    <row r="6112">
      <c r="A6112" t="inlineStr">
        <is>
          <t>NL-HaNA_1.01.02_3789_0030-page-58</t>
        </is>
      </c>
      <c r="B6112" t="inlineStr">
        <is>
          <t>NL-HaNA_1.01.02_3789_0030-column-381-447-898-2888</t>
        </is>
      </c>
      <c r="C6112" t="inlineStr">
        <is>
          <t>continuation</t>
        </is>
      </c>
      <c r="D6112" t="n">
        <v>454</v>
      </c>
      <c r="E6112" t="n">
        <v>822</v>
      </c>
      <c r="F6112" t="inlineStr">
        <is>
          <t xml:space="preserve">    van Wassenaer, op de klaghten over Leenaaris.</t>
        </is>
      </c>
      <c r="G6112">
        <f>HYPERLINK("https://images.diginfra.net/iiif/NL-HaNA_1.01.02/3789/NL-HaNA_1.01.02_3789_0030.jpg/281,347,1098,3088/full/0/default.jpg", "iiif_url")</f>
        <v/>
      </c>
    </row>
    <row r="6113">
      <c r="A6113" t="inlineStr">
        <is>
          <t>NL-HaNA_1.01.02_3789_0030-page-58</t>
        </is>
      </c>
      <c r="B6113" t="inlineStr">
        <is>
          <t>NL-HaNA_1.01.02_3789_0030-column-381-447-898-2888</t>
        </is>
      </c>
      <c r="C6113" t="inlineStr">
        <is>
          <t>continuation</t>
        </is>
      </c>
      <c r="D6113" t="n">
        <v>454</v>
      </c>
      <c r="E6113" t="n">
        <v>872</v>
      </c>
      <c r="F6113" t="inlineStr">
        <is>
          <t xml:space="preserve">    607.</t>
        </is>
      </c>
      <c r="G6113">
        <f>HYPERLINK("https://images.diginfra.net/iiif/NL-HaNA_1.01.02/3789/NL-HaNA_1.01.02_3789_0030.jpg/281,347,1098,3088/full/0/default.jpg", "iiif_url")</f>
        <v/>
      </c>
    </row>
    <row r="6114">
      <c r="A6114" t="inlineStr">
        <is>
          <t>NL-HaNA_1.01.02_3789_0030-page-58</t>
        </is>
      </c>
      <c r="B6114" t="inlineStr">
        <is>
          <t>NL-HaNA_1.01.02_3789_0030-column-381-447-898-2888</t>
        </is>
      </c>
      <c r="C6114" t="inlineStr">
        <is>
          <t>non_index_line</t>
        </is>
      </c>
      <c r="D6114" t="n">
        <v>576</v>
      </c>
      <c r="E6114" t="n">
        <v>922</v>
      </c>
      <c r="F6114" t="inlineStr">
        <is>
          <t xml:space="preserve">        te enamineeren het versôeck van wWy-</t>
        </is>
      </c>
      <c r="G6114">
        <f>HYPERLINK("https://images.diginfra.net/iiif/NL-HaNA_1.01.02/3789/NL-HaNA_1.01.02_3789_0030.jpg/281,347,1098,3088/full/0/default.jpg", "iiif_url")</f>
        <v/>
      </c>
    </row>
    <row r="6115">
      <c r="A6115" t="inlineStr">
        <is>
          <t>NL-HaNA_1.01.02_3789_0030-page-58</t>
        </is>
      </c>
      <c r="B6115" t="inlineStr">
        <is>
          <t>NL-HaNA_1.01.02_3789_0030-column-381-447-898-2888</t>
        </is>
      </c>
      <c r="C6115" t="inlineStr">
        <is>
          <t>continuation</t>
        </is>
      </c>
      <c r="D6115" t="n">
        <v>452</v>
      </c>
      <c r="E6115" t="n">
        <v>971</v>
      </c>
      <c r="F6115" t="inlineStr">
        <is>
          <t xml:space="preserve">    nauts, om admissie in fijne Pastorye van Bergh.</t>
        </is>
      </c>
      <c r="G6115">
        <f>HYPERLINK("https://images.diginfra.net/iiif/NL-HaNA_1.01.02/3789/NL-HaNA_1.01.02_3789_0030.jpg/281,347,1098,3088/full/0/default.jpg", "iiif_url")</f>
        <v/>
      </c>
    </row>
    <row r="6116">
      <c r="A6116" t="inlineStr">
        <is>
          <t>NL-HaNA_1.01.02_3789_0030-page-58</t>
        </is>
      </c>
      <c r="B6116" t="inlineStr">
        <is>
          <t>NL-HaNA_1.01.02_3789_0030-column-381-447-898-2888</t>
        </is>
      </c>
      <c r="C6116" t="inlineStr">
        <is>
          <t>continuation</t>
        </is>
      </c>
      <c r="D6116" t="n">
        <v>452</v>
      </c>
      <c r="E6116" t="n">
        <v>1012</v>
      </c>
      <c r="F6116" t="inlineStr">
        <is>
          <t xml:space="preserve">    632.</t>
        </is>
      </c>
      <c r="G6116">
        <f>HYPERLINK("https://images.diginfra.net/iiif/NL-HaNA_1.01.02/3789/NL-HaNA_1.01.02_3789_0030.jpg/281,347,1098,3088/full/0/default.jpg", "iiif_url")</f>
        <v/>
      </c>
    </row>
    <row r="6117">
      <c r="A6117" t="inlineStr">
        <is>
          <t>NL-HaNA_1.01.02_3789_0030-page-58</t>
        </is>
      </c>
      <c r="B6117" t="inlineStr">
        <is>
          <t>NL-HaNA_1.01.02_3789_0030-column-381-447-898-2888</t>
        </is>
      </c>
      <c r="C6117" t="inlineStr">
        <is>
          <t>non_index_line</t>
        </is>
      </c>
      <c r="D6117" t="n">
        <v>574</v>
      </c>
      <c r="E6117" t="n">
        <v>1064</v>
      </c>
      <c r="F6117" t="inlineStr">
        <is>
          <t xml:space="preserve">        vanden Heuvel advis dien aangaande</t>
        </is>
      </c>
      <c r="G6117">
        <f>HYPERLINK("https://images.diginfra.net/iiif/NL-HaNA_1.01.02/3789/NL-HaNA_1.01.02_3789_0030.jpg/281,347,1098,3088/full/0/default.jpg", "iiif_url")</f>
        <v/>
      </c>
    </row>
    <row r="6118">
      <c r="A6118" t="inlineStr">
        <is>
          <t>NL-HaNA_1.01.02_3789_0030-page-58</t>
        </is>
      </c>
      <c r="B6118" t="inlineStr">
        <is>
          <t>NL-HaNA_1.01.02_3789_0030-column-381-447-898-2888</t>
        </is>
      </c>
      <c r="C6118" t="inlineStr">
        <is>
          <t>continuation</t>
        </is>
      </c>
      <c r="D6118" t="n">
        <v>450</v>
      </c>
      <c r="E6118" t="n">
        <v>1116</v>
      </c>
      <c r="F6118" t="inlineStr">
        <is>
          <t xml:space="preserve">    te examineeren. 648.</t>
        </is>
      </c>
      <c r="G6118">
        <f>HYPERLINK("https://images.diginfra.net/iiif/NL-HaNA_1.01.02/3789/NL-HaNA_1.01.02_3789_0030.jpg/281,347,1098,3088/full/0/default.jpg", "iiif_url")</f>
        <v/>
      </c>
    </row>
    <row r="6119">
      <c r="A6119" t="inlineStr">
        <is>
          <t>NL-HaNA_1.01.02_3789_0030-page-58</t>
        </is>
      </c>
      <c r="B6119" t="inlineStr">
        <is>
          <t>NL-HaNA_1.01.02_3789_0030-column-381-447-898-2888</t>
        </is>
      </c>
      <c r="C6119" t="inlineStr">
        <is>
          <t>non_index_line</t>
        </is>
      </c>
      <c r="D6119" t="n">
        <v>576</v>
      </c>
      <c r="E6119" t="n">
        <v>1161</v>
      </c>
      <c r="F6119" t="inlineStr">
        <is>
          <t xml:space="preserve">        te examineeren de Missive van den</t>
        </is>
      </c>
      <c r="G6119">
        <f>HYPERLINK("https://images.diginfra.net/iiif/NL-HaNA_1.01.02/3789/NL-HaNA_1.01.02_3789_0030.jpg/281,347,1098,3088/full/0/default.jpg", "iiif_url")</f>
        <v/>
      </c>
    </row>
    <row r="6120">
      <c r="A6120" t="inlineStr">
        <is>
          <t>NL-HaNA_1.01.02_3789_0030-page-58</t>
        </is>
      </c>
      <c r="B6120" t="inlineStr">
        <is>
          <t>NL-HaNA_1.01.02_3789_0030-column-381-447-898-2888</t>
        </is>
      </c>
      <c r="C6120" t="inlineStr">
        <is>
          <t>continuation</t>
        </is>
      </c>
      <c r="D6120" t="n">
        <v>450</v>
      </c>
      <c r="E6120" t="n">
        <v>1200</v>
      </c>
      <c r="F6120" t="inlineStr">
        <is>
          <t xml:space="preserve">    Raadt van Staate, raakende de Souverai-</t>
        </is>
      </c>
      <c r="G6120">
        <f>HYPERLINK("https://images.diginfra.net/iiif/NL-HaNA_1.01.02/3789/NL-HaNA_1.01.02_3789_0030.jpg/281,347,1098,3088/full/0/default.jpg", "iiif_url")</f>
        <v/>
      </c>
    </row>
    <row r="6121">
      <c r="A6121" t="inlineStr">
        <is>
          <t>NL-HaNA_1.01.02_3789_0030-page-58</t>
        </is>
      </c>
      <c r="B6121" t="inlineStr">
        <is>
          <t>NL-HaNA_1.01.02_3789_0030-column-381-447-898-2888</t>
        </is>
      </c>
      <c r="C6121" t="inlineStr">
        <is>
          <t>continuation</t>
        </is>
      </c>
      <c r="D6121" t="n">
        <v>445</v>
      </c>
      <c r="E6121" t="n">
        <v>1257</v>
      </c>
      <c r="F6121" t="inlineStr">
        <is>
          <t xml:space="preserve">    niteyt van de Dorpen van Redemptie buyten</t>
        </is>
      </c>
      <c r="G6121">
        <f>HYPERLINK("https://images.diginfra.net/iiif/NL-HaNA_1.01.02/3789/NL-HaNA_1.01.02_3789_0030.jpg/281,347,1098,3088/full/0/default.jpg", "iiif_url")</f>
        <v/>
      </c>
    </row>
    <row r="6122">
      <c r="A6122" t="inlineStr">
        <is>
          <t>NL-HaNA_1.01.02_3789_0030-page-58</t>
        </is>
      </c>
      <c r="B6122" t="inlineStr">
        <is>
          <t>NL-HaNA_1.01.02_3789_0030-column-381-447-898-2888</t>
        </is>
      </c>
      <c r="C6122" t="inlineStr">
        <is>
          <t>continuation</t>
        </is>
      </c>
      <c r="D6122" t="n">
        <v>445</v>
      </c>
      <c r="E6122" t="n">
        <v>1305</v>
      </c>
      <c r="F6122" t="inlineStr">
        <is>
          <t xml:space="preserve">    Maastright. 668.</t>
        </is>
      </c>
      <c r="G6122">
        <f>HYPERLINK("https://images.diginfra.net/iiif/NL-HaNA_1.01.02/3789/NL-HaNA_1.01.02_3789_0030.jpg/281,347,1098,3088/full/0/default.jpg", "iiif_url")</f>
        <v/>
      </c>
    </row>
    <row r="6123">
      <c r="A6123" t="inlineStr">
        <is>
          <t>NL-HaNA_1.01.02_3789_0030-page-58</t>
        </is>
      </c>
      <c r="B6123" t="inlineStr">
        <is>
          <t>NL-HaNA_1.01.02_3789_0030-column-381-447-898-2888</t>
        </is>
      </c>
      <c r="C6123" t="inlineStr">
        <is>
          <t>lemma</t>
        </is>
      </c>
      <c r="D6123" t="n">
        <v>397</v>
      </c>
      <c r="E6123" t="n">
        <v>1351</v>
      </c>
      <c r="F6123" t="inlineStr">
        <is>
          <t>Overquartier van Gelderlandt, Magistraat</t>
        </is>
      </c>
      <c r="G6123">
        <f>HYPERLINK("https://images.diginfra.net/iiif/NL-HaNA_1.01.02/3789/NL-HaNA_1.01.02_3789_0030.jpg/281,347,1098,3088/full/0/default.jpg", "iiif_url")</f>
        <v/>
      </c>
    </row>
    <row r="6124">
      <c r="A6124" t="inlineStr">
        <is>
          <t>NL-HaNA_1.01.02_3789_0030-page-58</t>
        </is>
      </c>
      <c r="B6124" t="inlineStr">
        <is>
          <t>NL-HaNA_1.01.02_3789_0030-column-381-447-898-2888</t>
        </is>
      </c>
      <c r="C6124" t="inlineStr">
        <is>
          <t>continuation</t>
        </is>
      </c>
      <c r="D6124" t="n">
        <v>448</v>
      </c>
      <c r="E6124" t="n">
        <v>1402</v>
      </c>
      <c r="F6124" t="inlineStr">
        <is>
          <t xml:space="preserve">    van Venlo, berigbt op de Requeste van</t>
        </is>
      </c>
      <c r="G6124">
        <f>HYPERLINK("https://images.diginfra.net/iiif/NL-HaNA_1.01.02/3789/NL-HaNA_1.01.02_3789_0030.jpg/281,347,1098,3088/full/0/default.jpg", "iiif_url")</f>
        <v/>
      </c>
    </row>
    <row r="6125">
      <c r="A6125" t="inlineStr">
        <is>
          <t>NL-HaNA_1.01.02_3789_0030-page-58</t>
        </is>
      </c>
      <c r="B6125" t="inlineStr">
        <is>
          <t>NL-HaNA_1.01.02_3789_0030-column-381-447-898-2888</t>
        </is>
      </c>
      <c r="C6125" t="inlineStr">
        <is>
          <t>continuation</t>
        </is>
      </c>
      <c r="D6125" t="n">
        <v>445</v>
      </c>
      <c r="E6125" t="n">
        <v>1449</v>
      </c>
      <c r="F6125" t="inlineStr">
        <is>
          <t xml:space="preserve">    Meyers, te examineeren. 2.</t>
        </is>
      </c>
      <c r="G6125">
        <f>HYPERLINK("https://images.diginfra.net/iiif/NL-HaNA_1.01.02/3789/NL-HaNA_1.01.02_3789_0030.jpg/281,347,1098,3088/full/0/default.jpg", "iiif_url")</f>
        <v/>
      </c>
    </row>
    <row r="6126">
      <c r="A6126" t="inlineStr">
        <is>
          <t>NL-HaNA_1.01.02_3789_0030-page-58</t>
        </is>
      </c>
      <c r="B6126" t="inlineStr">
        <is>
          <t>NL-HaNA_1.01.02_3789_0030-column-381-447-898-2888</t>
        </is>
      </c>
      <c r="C6126" t="inlineStr">
        <is>
          <t>repeat_lemma</t>
        </is>
      </c>
      <c r="D6126" t="n">
        <v>565</v>
      </c>
      <c r="E6126" t="n">
        <v>1497</v>
      </c>
      <c r="F6126" t="inlineStr">
        <is>
          <t xml:space="preserve">        te examineren het antweerdt van den</t>
        </is>
      </c>
      <c r="G6126">
        <f>HYPERLINK("https://images.diginfra.net/iiif/NL-HaNA_1.01.02/3789/NL-HaNA_1.01.02_3789_0030.jpg/281,347,1098,3088/full/0/default.jpg", "iiif_url")</f>
        <v/>
      </c>
    </row>
    <row r="6127">
      <c r="A6127" t="inlineStr">
        <is>
          <t>NL-HaNA_1.01.02_3789_0030-page-58</t>
        </is>
      </c>
      <c r="B6127" t="inlineStr">
        <is>
          <t>NL-HaNA_1.01.02_3789_0030-column-381-447-898-2888</t>
        </is>
      </c>
      <c r="C6127" t="inlineStr">
        <is>
          <t>continuation</t>
        </is>
      </c>
      <c r="D6127" t="n">
        <v>443</v>
      </c>
      <c r="E6127" t="n">
        <v>1546</v>
      </c>
      <c r="F6127" t="inlineStr">
        <is>
          <t xml:space="preserve">    Baron van Heyden tot Otmarsen, raakende</t>
        </is>
      </c>
      <c r="G6127">
        <f>HYPERLINK("https://images.diginfra.net/iiif/NL-HaNA_1.01.02/3789/NL-HaNA_1.01.02_3789_0030.jpg/281,347,1098,3088/full/0/default.jpg", "iiif_url")</f>
        <v/>
      </c>
    </row>
    <row r="6128">
      <c r="A6128" t="inlineStr">
        <is>
          <t>NL-HaNA_1.01.02_3789_0030-page-58</t>
        </is>
      </c>
      <c r="B6128" t="inlineStr">
        <is>
          <t>NL-HaNA_1.01.02_3789_0030-column-381-447-898-2888</t>
        </is>
      </c>
      <c r="C6128" t="inlineStr">
        <is>
          <t>continuation</t>
        </is>
      </c>
      <c r="D6128" t="n">
        <v>438</v>
      </c>
      <c r="E6128" t="n">
        <v>1594</v>
      </c>
      <c r="F6128" t="inlineStr">
        <is>
          <t xml:space="preserve">    de Jagbtgereghtigheyt in de Heerlijckheydt</t>
        </is>
      </c>
      <c r="G6128">
        <f>HYPERLINK("https://images.diginfra.net/iiif/NL-HaNA_1.01.02/3789/NL-HaNA_1.01.02_3789_0030.jpg/281,347,1098,3088/full/0/default.jpg", "iiif_url")</f>
        <v/>
      </c>
    </row>
    <row r="6129">
      <c r="A6129" t="inlineStr">
        <is>
          <t>NL-HaNA_1.01.02_3789_0030-page-58</t>
        </is>
      </c>
      <c r="B6129" t="inlineStr">
        <is>
          <t>NL-HaNA_1.01.02_3789_0030-column-381-447-898-2888</t>
        </is>
      </c>
      <c r="C6129" t="inlineStr">
        <is>
          <t>continuation</t>
        </is>
      </c>
      <c r="D6129" t="n">
        <v>438</v>
      </c>
      <c r="E6129" t="n">
        <v>1639</v>
      </c>
      <c r="F6129" t="inlineStr">
        <is>
          <t xml:space="preserve">    van Montfort op de Memorie van Maschs.</t>
        </is>
      </c>
      <c r="G6129">
        <f>HYPERLINK("https://images.diginfra.net/iiif/NL-HaNA_1.01.02/3789/NL-HaNA_1.01.02_3789_0030.jpg/281,347,1098,3088/full/0/default.jpg", "iiif_url")</f>
        <v/>
      </c>
    </row>
    <row r="6130">
      <c r="A6130" t="inlineStr">
        <is>
          <t>NL-HaNA_1.01.02_3789_0030-page-58</t>
        </is>
      </c>
      <c r="B6130" t="inlineStr">
        <is>
          <t>NL-HaNA_1.01.02_3789_0030-column-381-447-898-2888</t>
        </is>
      </c>
      <c r="C6130" t="inlineStr">
        <is>
          <t>continuation</t>
        </is>
      </c>
      <c r="D6130" t="n">
        <v>443</v>
      </c>
      <c r="E6130" t="n">
        <v>1694</v>
      </c>
      <c r="F6130" t="inlineStr">
        <is>
          <t xml:space="preserve">    49.</t>
        </is>
      </c>
      <c r="G6130">
        <f>HYPERLINK("https://images.diginfra.net/iiif/NL-HaNA_1.01.02/3789/NL-HaNA_1.01.02_3789_0030.jpg/281,347,1098,3088/full/0/default.jpg", "iiif_url")</f>
        <v/>
      </c>
    </row>
    <row r="6131">
      <c r="A6131" t="inlineStr">
        <is>
          <t>NL-HaNA_1.01.02_3789_0030-page-58</t>
        </is>
      </c>
      <c r="B6131" t="inlineStr">
        <is>
          <t>NL-HaNA_1.01.02_3789_0030-column-381-447-898-2888</t>
        </is>
      </c>
      <c r="C6131" t="inlineStr">
        <is>
          <t>repeat_lemma</t>
        </is>
      </c>
      <c r="D6131" t="n">
        <v>556</v>
      </c>
      <c r="E6131" t="n">
        <v>1739</v>
      </c>
      <c r="F6131" t="inlineStr">
        <is>
          <t xml:space="preserve">        het Hof te berighten op de Requeste</t>
        </is>
      </c>
      <c r="G6131">
        <f>HYPERLINK("https://images.diginfra.net/iiif/NL-HaNA_1.01.02/3789/NL-HaNA_1.01.02_3789_0030.jpg/281,347,1098,3088/full/0/default.jpg", "iiif_url")</f>
        <v/>
      </c>
    </row>
    <row r="6132">
      <c r="A6132" t="inlineStr">
        <is>
          <t>NL-HaNA_1.01.02_3789_0030-page-58</t>
        </is>
      </c>
      <c r="B6132" t="inlineStr">
        <is>
          <t>NL-HaNA_1.01.02_3789_0030-column-381-447-898-2888</t>
        </is>
      </c>
      <c r="C6132" t="inlineStr">
        <is>
          <t>continuation</t>
        </is>
      </c>
      <c r="D6132" t="n">
        <v>438</v>
      </c>
      <c r="E6132" t="n">
        <v>1782</v>
      </c>
      <c r="F6132" t="inlineStr">
        <is>
          <t xml:space="preserve">    van vander Vichte om aangesteldt te wer-</t>
        </is>
      </c>
      <c r="G6132">
        <f>HYPERLINK("https://images.diginfra.net/iiif/NL-HaNA_1.01.02/3789/NL-HaNA_1.01.02_3789_0030.jpg/281,347,1098,3088/full/0/default.jpg", "iiif_url")</f>
        <v/>
      </c>
    </row>
    <row r="6133">
      <c r="A6133" t="inlineStr">
        <is>
          <t>NL-HaNA_1.01.02_3789_0030-page-58</t>
        </is>
      </c>
      <c r="B6133" t="inlineStr">
        <is>
          <t>NL-HaNA_1.01.02_3789_0030-column-381-447-898-2888</t>
        </is>
      </c>
      <c r="C6133" t="inlineStr">
        <is>
          <t>continuation</t>
        </is>
      </c>
      <c r="D6133" t="n">
        <v>436</v>
      </c>
      <c r="E6133" t="n">
        <v>1831</v>
      </c>
      <c r="F6133" t="inlineStr">
        <is>
          <t xml:space="preserve">    den tot Prothomiticus der Stadt Venlo. 58.</t>
        </is>
      </c>
      <c r="G6133">
        <f>HYPERLINK("https://images.diginfra.net/iiif/NL-HaNA_1.01.02/3789/NL-HaNA_1.01.02_3789_0030.jpg/281,347,1098,3088/full/0/default.jpg", "iiif_url")</f>
        <v/>
      </c>
    </row>
    <row r="6134">
      <c r="A6134" t="inlineStr">
        <is>
          <t>NL-HaNA_1.01.02_3789_0030-page-58</t>
        </is>
      </c>
      <c r="B6134" t="inlineStr">
        <is>
          <t>NL-HaNA_1.01.02_3789_0030-column-381-447-898-2888</t>
        </is>
      </c>
      <c r="C6134" t="inlineStr">
        <is>
          <t>continuation</t>
        </is>
      </c>
      <c r="D6134" t="n">
        <v>441</v>
      </c>
      <c r="E6134" t="n">
        <v>1892</v>
      </c>
      <c r="F6134" t="inlineStr">
        <is>
          <t xml:space="preserve">    104.</t>
        </is>
      </c>
      <c r="G6134">
        <f>HYPERLINK("https://images.diginfra.net/iiif/NL-HaNA_1.01.02/3789/NL-HaNA_1.01.02_3789_0030.jpg/281,347,1098,3088/full/0/default.jpg", "iiif_url")</f>
        <v/>
      </c>
    </row>
    <row r="6135">
      <c r="A6135" t="inlineStr">
        <is>
          <t>NL-HaNA_1.01.02_3789_0030-page-58</t>
        </is>
      </c>
      <c r="B6135" t="inlineStr">
        <is>
          <t>NL-HaNA_1.01.02_3789_0030-column-381-447-898-2888</t>
        </is>
      </c>
      <c r="C6135" t="inlineStr">
        <is>
          <t>repeat_lemma</t>
        </is>
      </c>
      <c r="D6135" t="n">
        <v>560</v>
      </c>
      <c r="E6135" t="n">
        <v>1925</v>
      </c>
      <c r="F6135" t="inlineStr">
        <is>
          <t xml:space="preserve">        Baron van Wittenbors remissie ver-</t>
        </is>
      </c>
      <c r="G6135">
        <f>HYPERLINK("https://images.diginfra.net/iiif/NL-HaNA_1.01.02/3789/NL-HaNA_1.01.02_3789_0030.jpg/281,347,1098,3088/full/0/default.jpg", "iiif_url")</f>
        <v/>
      </c>
    </row>
    <row r="6136">
      <c r="A6136" t="inlineStr">
        <is>
          <t>NL-HaNA_1.01.02_3789_0030-page-58</t>
        </is>
      </c>
      <c r="B6136" t="inlineStr">
        <is>
          <t>NL-HaNA_1.01.02_3789_0030-column-381-447-898-2888</t>
        </is>
      </c>
      <c r="C6136" t="inlineStr">
        <is>
          <t>non_index_line</t>
        </is>
      </c>
      <c r="D6136" t="n">
        <v>579</v>
      </c>
      <c r="E6136" t="n">
        <v>1976</v>
      </c>
      <c r="F6136" t="inlineStr">
        <is>
          <t xml:space="preserve">        81.</t>
        </is>
      </c>
      <c r="G6136">
        <f>HYPERLINK("https://images.diginfra.net/iiif/NL-HaNA_1.01.02/3789/NL-HaNA_1.01.02_3789_0030.jpg/281,347,1098,3088/full/0/default.jpg", "iiif_url")</f>
        <v/>
      </c>
    </row>
    <row r="6137">
      <c r="A6137" t="inlineStr">
        <is>
          <t>NL-HaNA_1.01.02_3789_0030-page-58</t>
        </is>
      </c>
      <c r="B6137" t="inlineStr">
        <is>
          <t>NL-HaNA_1.01.02_3789_0030-column-381-447-898-2888</t>
        </is>
      </c>
      <c r="C6137" t="inlineStr">
        <is>
          <t>continuation</t>
        </is>
      </c>
      <c r="D6137" t="n">
        <v>431</v>
      </c>
      <c r="E6137" t="n">
        <v>1980</v>
      </c>
      <c r="F6137" t="inlineStr">
        <is>
          <t xml:space="preserve">    leent.</t>
        </is>
      </c>
      <c r="G6137">
        <f>HYPERLINK("https://images.diginfra.net/iiif/NL-HaNA_1.01.02/3789/NL-HaNA_1.01.02_3789_0030.jpg/281,347,1098,3088/full/0/default.jpg", "iiif_url")</f>
        <v/>
      </c>
    </row>
    <row r="6138">
      <c r="A6138" t="inlineStr">
        <is>
          <t>NL-HaNA_1.01.02_3789_0030-page-58</t>
        </is>
      </c>
      <c r="B6138" t="inlineStr">
        <is>
          <t>NL-HaNA_1.01.02_3789_0030-column-381-447-898-2888</t>
        </is>
      </c>
      <c r="C6138" t="inlineStr">
        <is>
          <t>repeat_lemma</t>
        </is>
      </c>
      <c r="D6138" t="n">
        <v>556</v>
      </c>
      <c r="E6138" t="n">
        <v>2027</v>
      </c>
      <c r="F6138" t="inlineStr">
        <is>
          <t xml:space="preserve">        beright op bet versoeck van vander</t>
        </is>
      </c>
      <c r="G6138">
        <f>HYPERLINK("https://images.diginfra.net/iiif/NL-HaNA_1.01.02/3789/NL-HaNA_1.01.02_3789_0030.jpg/281,347,1098,3088/full/0/default.jpg", "iiif_url")</f>
        <v/>
      </c>
    </row>
    <row r="6139">
      <c r="A6139" t="inlineStr">
        <is>
          <t>NL-HaNA_1.01.02_3789_0030-page-58</t>
        </is>
      </c>
      <c r="B6139" t="inlineStr">
        <is>
          <t>NL-HaNA_1.01.02_3789_0030-column-381-447-898-2888</t>
        </is>
      </c>
      <c r="C6139" t="inlineStr">
        <is>
          <t>continuation</t>
        </is>
      </c>
      <c r="D6139" t="n">
        <v>431</v>
      </c>
      <c r="E6139" t="n">
        <v>2068</v>
      </c>
      <c r="F6139" t="inlineStr">
        <is>
          <t xml:space="preserve">    Vichte, ende de dispositie gelaten aan bet</t>
        </is>
      </c>
      <c r="G6139">
        <f>HYPERLINK("https://images.diginfra.net/iiif/NL-HaNA_1.01.02/3789/NL-HaNA_1.01.02_3789_0030.jpg/281,347,1098,3088/full/0/default.jpg", "iiif_url")</f>
        <v/>
      </c>
    </row>
    <row r="6140">
      <c r="A6140" t="inlineStr">
        <is>
          <t>NL-HaNA_1.01.02_3789_0030-page-58</t>
        </is>
      </c>
      <c r="B6140" t="inlineStr">
        <is>
          <t>NL-HaNA_1.01.02_3789_0030-column-381-447-898-2888</t>
        </is>
      </c>
      <c r="C6140" t="inlineStr">
        <is>
          <t>continuation</t>
        </is>
      </c>
      <c r="D6140" t="n">
        <v>431</v>
      </c>
      <c r="E6140" t="n">
        <v>2121</v>
      </c>
      <c r="F6140" t="inlineStr">
        <is>
          <t xml:space="preserve">    Hof tot Venlo. tis.</t>
        </is>
      </c>
      <c r="G6140">
        <f>HYPERLINK("https://images.diginfra.net/iiif/NL-HaNA_1.01.02/3789/NL-HaNA_1.01.02_3789_0030.jpg/281,347,1098,3088/full/0/default.jpg", "iiif_url")</f>
        <v/>
      </c>
    </row>
    <row r="6141">
      <c r="A6141" t="inlineStr">
        <is>
          <t>NL-HaNA_1.01.02_3789_0030-page-58</t>
        </is>
      </c>
      <c r="B6141" t="inlineStr">
        <is>
          <t>NL-HaNA_1.01.02_3789_0030-column-381-447-898-2888</t>
        </is>
      </c>
      <c r="C6141" t="inlineStr">
        <is>
          <t>continuation</t>
        </is>
      </c>
      <c r="D6141" t="n">
        <v>558</v>
      </c>
      <c r="E6141" t="n">
        <v>2173</v>
      </c>
      <c r="F6141" t="inlineStr">
        <is>
          <t xml:space="preserve">    toegesonden het advis van 's Landts</t>
        </is>
      </c>
      <c r="G6141">
        <f>HYPERLINK("https://images.diginfra.net/iiif/NL-HaNA_1.01.02/3789/NL-HaNA_1.01.02_3789_0030.jpg/281,347,1098,3088/full/0/default.jpg", "iiif_url")</f>
        <v/>
      </c>
    </row>
    <row r="6142">
      <c r="A6142" t="inlineStr">
        <is>
          <t>NL-HaNA_1.01.02_3789_0030-page-58</t>
        </is>
      </c>
      <c r="B6142" t="inlineStr">
        <is>
          <t>NL-HaNA_1.01.02_3789_0030-column-381-447-898-2888</t>
        </is>
      </c>
      <c r="C6142" t="inlineStr">
        <is>
          <t>continuation</t>
        </is>
      </c>
      <c r="D6142" t="n">
        <v>431</v>
      </c>
      <c r="E6142" t="n">
        <v>2216</v>
      </c>
      <c r="F6142" t="inlineStr">
        <is>
          <t xml:space="preserve">    Advocaten op het different van in de Be-</t>
        </is>
      </c>
      <c r="G6142">
        <f>HYPERLINK("https://images.diginfra.net/iiif/NL-HaNA_1.01.02/3789/NL-HaNA_1.01.02_3789_0030.jpg/281,347,1098,3088/full/0/default.jpg", "iiif_url")</f>
        <v/>
      </c>
    </row>
    <row r="6143">
      <c r="A6143" t="inlineStr">
        <is>
          <t>NL-HaNA_1.01.02_3789_0030-page-58</t>
        </is>
      </c>
      <c r="B6143" t="inlineStr">
        <is>
          <t>NL-HaNA_1.01.02_3789_0030-column-381-447-898-2888</t>
        </is>
      </c>
      <c r="C6143" t="inlineStr">
        <is>
          <t>continuation</t>
        </is>
      </c>
      <c r="D6143" t="n">
        <v>429</v>
      </c>
      <c r="E6143" t="n">
        <v>2261</v>
      </c>
      <c r="F6143" t="inlineStr">
        <is>
          <t xml:space="preserve">    touw en van Darth, en by de Resolutie van</t>
        </is>
      </c>
      <c r="G6143">
        <f>HYPERLINK("https://images.diginfra.net/iiif/NL-HaNA_1.01.02/3789/NL-HaNA_1.01.02_3789_0030.jpg/281,347,1098,3088/full/0/default.jpg", "iiif_url")</f>
        <v/>
      </c>
    </row>
    <row r="6144">
      <c r="A6144" t="inlineStr">
        <is>
          <t>NL-HaNA_1.01.02_3789_0030-page-58</t>
        </is>
      </c>
      <c r="B6144" t="inlineStr">
        <is>
          <t>NL-HaNA_1.01.02_3789_0030-column-381-447-898-2888</t>
        </is>
      </c>
      <c r="C6144" t="inlineStr">
        <is>
          <t>continuation</t>
        </is>
      </c>
      <c r="D6144" t="n">
        <v>425</v>
      </c>
      <c r="E6144" t="n">
        <v>2318</v>
      </c>
      <c r="F6144" t="inlineStr">
        <is>
          <t xml:space="preserve">    evocatie geperhsteert. 115.</t>
        </is>
      </c>
      <c r="G6144">
        <f>HYPERLINK("https://images.diginfra.net/iiif/NL-HaNA_1.01.02/3789/NL-HaNA_1.01.02_3789_0030.jpg/281,347,1098,3088/full/0/default.jpg", "iiif_url")</f>
        <v/>
      </c>
    </row>
    <row r="6145">
      <c r="A6145" t="inlineStr">
        <is>
          <t>NL-HaNA_1.01.02_3789_0030-page-58</t>
        </is>
      </c>
      <c r="B6145" t="inlineStr">
        <is>
          <t>NL-HaNA_1.01.02_3789_0030-column-381-447-898-2888</t>
        </is>
      </c>
      <c r="C6145" t="inlineStr">
        <is>
          <t>repeat_lemma</t>
        </is>
      </c>
      <c r="D6145" t="n">
        <v>558</v>
      </c>
      <c r="E6145" t="n">
        <v>2365</v>
      </c>
      <c r="F6145" t="inlineStr">
        <is>
          <t xml:space="preserve">        Ingelanden van Echt om remissie, de</t>
        </is>
      </c>
      <c r="G6145">
        <f>HYPERLINK("https://images.diginfra.net/iiif/NL-HaNA_1.01.02/3789/NL-HaNA_1.01.02_3789_0030.jpg/281,347,1098,3088/full/0/default.jpg", "iiif_url")</f>
        <v/>
      </c>
    </row>
    <row r="6146">
      <c r="A6146" t="inlineStr">
        <is>
          <t>NL-HaNA_1.01.02_3789_0030-page-58</t>
        </is>
      </c>
      <c r="B6146" t="inlineStr">
        <is>
          <t>NL-HaNA_1.01.02_3789_0030-column-381-447-898-2888</t>
        </is>
      </c>
      <c r="C6146" t="inlineStr">
        <is>
          <t>continuation</t>
        </is>
      </c>
      <c r="D6146" t="n">
        <v>429</v>
      </c>
      <c r="E6146" t="n">
        <v>2410</v>
      </c>
      <c r="F6146" t="inlineStr">
        <is>
          <t xml:space="preserve">    Raadt van Staate te adviseeren. 164.</t>
        </is>
      </c>
      <c r="G6146">
        <f>HYPERLINK("https://images.diginfra.net/iiif/NL-HaNA_1.01.02/3789/NL-HaNA_1.01.02_3789_0030.jpg/281,347,1098,3088/full/0/default.jpg", "iiif_url")</f>
        <v/>
      </c>
    </row>
    <row r="6147">
      <c r="A6147" t="inlineStr">
        <is>
          <t>NL-HaNA_1.01.02_3789_0030-page-58</t>
        </is>
      </c>
      <c r="B6147" t="inlineStr">
        <is>
          <t>NL-HaNA_1.01.02_3789_0030-column-381-447-898-2888</t>
        </is>
      </c>
      <c r="C6147" t="inlineStr">
        <is>
          <t>repeat_lemma</t>
        </is>
      </c>
      <c r="D6147" t="n">
        <v>549</v>
      </c>
      <c r="E6147" t="n">
        <v>2455</v>
      </c>
      <c r="F6147" t="inlineStr">
        <is>
          <t xml:space="preserve">        te berighten op de klaghten van Wees-</t>
        </is>
      </c>
      <c r="G6147">
        <f>HYPERLINK("https://images.diginfra.net/iiif/NL-HaNA_1.01.02/3789/NL-HaNA_1.01.02_3789_0030.jpg/281,347,1098,3088/full/0/default.jpg", "iiif_url")</f>
        <v/>
      </c>
    </row>
    <row r="6148">
      <c r="A6148" t="inlineStr">
        <is>
          <t>NL-HaNA_1.01.02_3789_0030-page-58</t>
        </is>
      </c>
      <c r="B6148" t="inlineStr">
        <is>
          <t>NL-HaNA_1.01.02_3789_0030-column-381-447-898-2888</t>
        </is>
      </c>
      <c r="C6148" t="inlineStr">
        <is>
          <t>continuation</t>
        </is>
      </c>
      <c r="D6148" t="n">
        <v>422</v>
      </c>
      <c r="E6148" t="n">
        <v>2506</v>
      </c>
      <c r="F6148" t="inlineStr">
        <is>
          <t xml:space="preserve">    meesteren van Delf en Baron de Heyden</t>
        </is>
      </c>
      <c r="G6148">
        <f>HYPERLINK("https://images.diginfra.net/iiif/NL-HaNA_1.01.02/3789/NL-HaNA_1.01.02_3789_0030.jpg/281,347,1098,3088/full/0/default.jpg", "iiif_url")</f>
        <v/>
      </c>
    </row>
    <row r="6149">
      <c r="A6149" t="inlineStr">
        <is>
          <t>NL-HaNA_1.01.02_3789_0030-page-58</t>
        </is>
      </c>
      <c r="B6149" t="inlineStr">
        <is>
          <t>NL-HaNA_1.01.02_3789_0030-column-381-447-898-2888</t>
        </is>
      </c>
      <c r="C6149" t="inlineStr">
        <is>
          <t>continuation</t>
        </is>
      </c>
      <c r="D6149" t="n">
        <v>425</v>
      </c>
      <c r="E6149" t="n">
        <v>2557</v>
      </c>
      <c r="F6149" t="inlineStr">
        <is>
          <t xml:space="preserve">    wegens proceduren, en gelast alles te bouden</t>
        </is>
      </c>
      <c r="G6149">
        <f>HYPERLINK("https://images.diginfra.net/iiif/NL-HaNA_1.01.02/3789/NL-HaNA_1.01.02_3789_0030.jpg/281,347,1098,3088/full/0/default.jpg", "iiif_url")</f>
        <v/>
      </c>
    </row>
    <row r="6150">
      <c r="A6150" t="inlineStr">
        <is>
          <t>NL-HaNA_1.01.02_3789_0030-page-58</t>
        </is>
      </c>
      <c r="B6150" t="inlineStr">
        <is>
          <t>NL-HaNA_1.01.02_3789_0030-column-381-447-898-2888</t>
        </is>
      </c>
      <c r="C6150" t="inlineStr">
        <is>
          <t>continuation</t>
        </is>
      </c>
      <c r="D6150" t="n">
        <v>420</v>
      </c>
      <c r="E6150" t="n">
        <v>2604</v>
      </c>
      <c r="F6150" t="inlineStr">
        <is>
          <t xml:space="preserve">    in state. 206. 259.</t>
        </is>
      </c>
      <c r="G6150">
        <f>HYPERLINK("https://images.diginfra.net/iiif/NL-HaNA_1.01.02/3789/NL-HaNA_1.01.02_3789_0030.jpg/281,347,1098,3088/full/0/default.jpg", "iiif_url")</f>
        <v/>
      </c>
    </row>
    <row r="6151">
      <c r="A6151" t="inlineStr">
        <is>
          <t>NL-HaNA_1.01.02_3789_0030-page-58</t>
        </is>
      </c>
      <c r="B6151" t="inlineStr">
        <is>
          <t>NL-HaNA_1.01.02_3789_0030-column-381-447-898-2888</t>
        </is>
      </c>
      <c r="C6151" t="inlineStr">
        <is>
          <t>repeat_lemma</t>
        </is>
      </c>
      <c r="D6151" t="n">
        <v>544</v>
      </c>
      <c r="E6151" t="n">
        <v>2652</v>
      </c>
      <c r="F6151" t="inlineStr">
        <is>
          <t xml:space="preserve">        te examineeren de Misive van den</t>
        </is>
      </c>
      <c r="G6151">
        <f>HYPERLINK("https://images.diginfra.net/iiif/NL-HaNA_1.01.02/3789/NL-HaNA_1.01.02_3789_0030.jpg/281,347,1098,3088/full/0/default.jpg", "iiif_url")</f>
        <v/>
      </c>
    </row>
    <row r="6152">
      <c r="A6152" t="inlineStr">
        <is>
          <t>NL-HaNA_1.01.02_3789_0030-page-58</t>
        </is>
      </c>
      <c r="B6152" t="inlineStr">
        <is>
          <t>NL-HaNA_1.01.02_3789_0030-column-381-447-898-2888</t>
        </is>
      </c>
      <c r="C6152" t="inlineStr">
        <is>
          <t>continuation</t>
        </is>
      </c>
      <c r="D6152" t="n">
        <v>422</v>
      </c>
      <c r="E6152" t="n">
        <v>2699</v>
      </c>
      <c r="F6152" t="inlineStr">
        <is>
          <t xml:space="preserve">    Raadt van Staate, raakende de Domeynen</t>
        </is>
      </c>
      <c r="G6152">
        <f>HYPERLINK("https://images.diginfra.net/iiif/NL-HaNA_1.01.02/3789/NL-HaNA_1.01.02_3789_0030.jpg/281,347,1098,3088/full/0/default.jpg", "iiif_url")</f>
        <v/>
      </c>
    </row>
    <row r="6153">
      <c r="A6153" t="inlineStr">
        <is>
          <t>NL-HaNA_1.01.02_3789_0030-page-58</t>
        </is>
      </c>
      <c r="B6153" t="inlineStr">
        <is>
          <t>NL-HaNA_1.01.02_3789_0030-column-381-447-898-2888</t>
        </is>
      </c>
      <c r="C6153" t="inlineStr">
        <is>
          <t>continuation</t>
        </is>
      </c>
      <c r="D6153" t="n">
        <v>420</v>
      </c>
      <c r="E6153" t="n">
        <v>2750</v>
      </c>
      <c r="F6153" t="inlineStr">
        <is>
          <t xml:space="preserve">    tot Montfort. 233.</t>
        </is>
      </c>
      <c r="G6153">
        <f>HYPERLINK("https://images.diginfra.net/iiif/NL-HaNA_1.01.02/3789/NL-HaNA_1.01.02_3789_0030.jpg/281,347,1098,3088/full/0/default.jpg", "iiif_url")</f>
        <v/>
      </c>
    </row>
    <row r="6154">
      <c r="A6154" t="inlineStr">
        <is>
          <t>NL-HaNA_1.01.02_3789_0030-page-58</t>
        </is>
      </c>
      <c r="B6154" t="inlineStr">
        <is>
          <t>NL-HaNA_1.01.02_3789_0030-column-381-447-898-2888</t>
        </is>
      </c>
      <c r="C6154" t="inlineStr">
        <is>
          <t>repeat_lemma</t>
        </is>
      </c>
      <c r="D6154" t="n">
        <v>544</v>
      </c>
      <c r="E6154" t="n">
        <v>2796</v>
      </c>
      <c r="F6154" t="inlineStr">
        <is>
          <t xml:space="preserve">        beright op de klagbten van Weesmee-</t>
        </is>
      </c>
      <c r="G6154">
        <f>HYPERLINK("https://images.diginfra.net/iiif/NL-HaNA_1.01.02/3789/NL-HaNA_1.01.02_3789_0030.jpg/281,347,1098,3088/full/0/default.jpg", "iiif_url")</f>
        <v/>
      </c>
    </row>
    <row r="6155">
      <c r="A6155" t="inlineStr">
        <is>
          <t>NL-HaNA_1.01.02_3789_0030-page-58</t>
        </is>
      </c>
      <c r="B6155" t="inlineStr">
        <is>
          <t>NL-HaNA_1.01.02_3789_0030-column-381-447-898-2888</t>
        </is>
      </c>
      <c r="C6155" t="inlineStr">
        <is>
          <t>continuation</t>
        </is>
      </c>
      <c r="D6155" t="n">
        <v>420</v>
      </c>
      <c r="E6155" t="n">
        <v>2848</v>
      </c>
      <c r="F6155" t="inlineStr">
        <is>
          <t xml:space="preserve">    fteren van Deif en Baron de Heyden, te</t>
        </is>
      </c>
      <c r="G6155">
        <f>HYPERLINK("https://images.diginfra.net/iiif/NL-HaNA_1.01.02/3789/NL-HaNA_1.01.02_3789_0030.jpg/281,347,1098,3088/full/0/default.jpg", "iiif_url")</f>
        <v/>
      </c>
    </row>
    <row r="6156">
      <c r="A6156" t="inlineStr">
        <is>
          <t>NL-HaNA_1.01.02_3789_0030-page-58</t>
        </is>
      </c>
      <c r="B6156" t="inlineStr">
        <is>
          <t>NL-HaNA_1.01.02_3789_0030-column-381-447-898-2888</t>
        </is>
      </c>
      <c r="C6156" t="inlineStr">
        <is>
          <t>continuation</t>
        </is>
      </c>
      <c r="D6156" t="n">
        <v>420</v>
      </c>
      <c r="E6156" t="n">
        <v>2896</v>
      </c>
      <c r="F6156" t="inlineStr">
        <is>
          <t xml:space="preserve">    examineeren. 258.</t>
        </is>
      </c>
      <c r="G6156">
        <f>HYPERLINK("https://images.diginfra.net/iiif/NL-HaNA_1.01.02/3789/NL-HaNA_1.01.02_3789_0030.jpg/281,347,1098,3088/full/0/default.jpg", "iiif_url")</f>
        <v/>
      </c>
    </row>
    <row r="6157">
      <c r="A6157" t="inlineStr">
        <is>
          <t>NL-HaNA_1.01.02_3789_0030-page-58</t>
        </is>
      </c>
      <c r="B6157" t="inlineStr">
        <is>
          <t>NL-HaNA_1.01.02_3789_0030-column-381-447-898-2888</t>
        </is>
      </c>
      <c r="C6157" t="inlineStr">
        <is>
          <t>repeat_lemma</t>
        </is>
      </c>
      <c r="D6157" t="n">
        <v>546</v>
      </c>
      <c r="E6157" t="n">
        <v>2939</v>
      </c>
      <c r="F6157" t="inlineStr">
        <is>
          <t xml:space="preserve">        Schoitis van Ginck gelast seekere Ge-</t>
        </is>
      </c>
      <c r="G6157">
        <f>HYPERLINK("https://images.diginfra.net/iiif/NL-HaNA_1.01.02/3789/NL-HaNA_1.01.02_3789_0030.jpg/281,347,1098,3088/full/0/default.jpg", "iiif_url")</f>
        <v/>
      </c>
    </row>
    <row r="6158">
      <c r="A6158" t="inlineStr">
        <is>
          <t>NL-HaNA_1.01.02_3789_0030-page-58</t>
        </is>
      </c>
      <c r="B6158" t="inlineStr">
        <is>
          <t>NL-HaNA_1.01.02_3789_0030-column-381-447-898-2888</t>
        </is>
      </c>
      <c r="C6158" t="inlineStr">
        <is>
          <t>continuation</t>
        </is>
      </c>
      <c r="D6158" t="n">
        <v>420</v>
      </c>
      <c r="E6158" t="n">
        <v>2992</v>
      </c>
      <c r="F6158" t="inlineStr">
        <is>
          <t xml:space="preserve">    vangenen onder Acte van reciprocatie over</t>
        </is>
      </c>
      <c r="G6158">
        <f>HYPERLINK("https://images.diginfra.net/iiif/NL-HaNA_1.01.02/3789/NL-HaNA_1.01.02_3789_0030.jpg/281,347,1098,3088/full/0/default.jpg", "iiif_url")</f>
        <v/>
      </c>
    </row>
    <row r="6159">
      <c r="A6159" t="inlineStr">
        <is>
          <t>NL-HaNA_1.01.02_3789_0030-page-58</t>
        </is>
      </c>
      <c r="B6159" t="inlineStr">
        <is>
          <t>NL-HaNA_1.01.02_3789_0030-column-381-447-898-2888</t>
        </is>
      </c>
      <c r="C6159" t="inlineStr">
        <is>
          <t>continuation</t>
        </is>
      </c>
      <c r="D6159" t="n">
        <v>418</v>
      </c>
      <c r="E6159" t="n">
        <v>3039</v>
      </c>
      <c r="F6159" t="inlineStr">
        <is>
          <t xml:space="preserve">    te leveren. 262.</t>
        </is>
      </c>
      <c r="G6159">
        <f>HYPERLINK("https://images.diginfra.net/iiif/NL-HaNA_1.01.02/3789/NL-HaNA_1.01.02_3789_0030.jpg/281,347,1098,3088/full/0/default.jpg", "iiif_url")</f>
        <v/>
      </c>
    </row>
    <row r="6160">
      <c r="A6160" t="inlineStr">
        <is>
          <t>NL-HaNA_1.01.02_3789_0030-page-58</t>
        </is>
      </c>
      <c r="B6160" t="inlineStr">
        <is>
          <t>NL-HaNA_1.01.02_3789_0030-column-381-447-898-2888</t>
        </is>
      </c>
      <c r="C6160" t="inlineStr">
        <is>
          <t>repeat_lemma</t>
        </is>
      </c>
      <c r="D6160" t="n">
        <v>558</v>
      </c>
      <c r="E6160" t="n">
        <v>3086</v>
      </c>
      <c r="F6160" t="inlineStr">
        <is>
          <t xml:space="preserve">        Ingelanden van Posterboiût om re-</t>
        </is>
      </c>
      <c r="G6160">
        <f>HYPERLINK("https://images.diginfra.net/iiif/NL-HaNA_1.01.02/3789/NL-HaNA_1.01.02_3789_0030.jpg/281,347,1098,3088/full/0/default.jpg", "iiif_url")</f>
        <v/>
      </c>
    </row>
    <row r="6161">
      <c r="A6161" t="inlineStr">
        <is>
          <t>NL-HaNA_1.01.02_3789_0030-page-58</t>
        </is>
      </c>
      <c r="B6161" t="inlineStr">
        <is>
          <t>NL-HaNA_1.01.02_3789_0030-column-381-447-898-2888</t>
        </is>
      </c>
      <c r="C6161" t="inlineStr">
        <is>
          <t>continuation</t>
        </is>
      </c>
      <c r="D6161" t="n">
        <v>418</v>
      </c>
      <c r="E6161" t="n">
        <v>3136</v>
      </c>
      <c r="F6161" t="inlineStr">
        <is>
          <t xml:space="preserve">    missie, de Raadt van Staate te adviseren.</t>
        </is>
      </c>
      <c r="G6161">
        <f>HYPERLINK("https://images.diginfra.net/iiif/NL-HaNA_1.01.02/3789/NL-HaNA_1.01.02_3789_0030.jpg/281,347,1098,3088/full/0/default.jpg", "iiif_url")</f>
        <v/>
      </c>
    </row>
    <row r="6162">
      <c r="A6162" t="inlineStr">
        <is>
          <t>NL-HaNA_1.01.02_3789_0030-page-58</t>
        </is>
      </c>
      <c r="B6162" t="inlineStr">
        <is>
          <t>NL-HaNA_1.01.02_3789_0030-column-381-447-898-2888</t>
        </is>
      </c>
      <c r="C6162" t="inlineStr">
        <is>
          <t>continuation</t>
        </is>
      </c>
      <c r="D6162" t="n">
        <v>420</v>
      </c>
      <c r="E6162" t="n">
        <v>3184</v>
      </c>
      <c r="F6162" t="inlineStr">
        <is>
          <t xml:space="preserve">    304.</t>
        </is>
      </c>
      <c r="G6162">
        <f>HYPERLINK("https://images.diginfra.net/iiif/NL-HaNA_1.01.02/3789/NL-HaNA_1.01.02_3789_0030.jpg/281,347,1098,3088/full/0/default.jpg", "iiif_url")</f>
        <v/>
      </c>
    </row>
    <row r="6163">
      <c r="A6163" t="inlineStr">
        <is>
          <t>NL-HaNA_1.01.02_3789_0030-page-58</t>
        </is>
      </c>
      <c r="B6163" t="inlineStr">
        <is>
          <t>NL-HaNA_1.01.02_3789_0030-column-381-447-898-2888</t>
        </is>
      </c>
      <c r="C6163" t="inlineStr">
        <is>
          <t>repeat_lemma</t>
        </is>
      </c>
      <c r="D6163" t="n">
        <v>542</v>
      </c>
      <c r="E6163" t="n">
        <v>3227</v>
      </c>
      <c r="F6163" t="inlineStr">
        <is>
          <t xml:space="preserve">        Drossard van Montfort te berigbten</t>
        </is>
      </c>
      <c r="G6163">
        <f>HYPERLINK("https://images.diginfra.net/iiif/NL-HaNA_1.01.02/3789/NL-HaNA_1.01.02_3789_0030.jpg/281,347,1098,3088/full/0/default.jpg", "iiif_url")</f>
        <v/>
      </c>
    </row>
    <row r="6164">
      <c r="A6164" t="inlineStr">
        <is>
          <t>NL-HaNA_1.01.02_3789_0030-page-58</t>
        </is>
      </c>
      <c r="B6164" t="inlineStr">
        <is>
          <t>NL-HaNA_1.01.02_3789_0030-column-381-447-898-2888</t>
        </is>
      </c>
      <c r="C6164" t="inlineStr">
        <is>
          <t>continuation</t>
        </is>
      </c>
      <c r="D6164" t="n">
        <v>415</v>
      </c>
      <c r="E6164" t="n">
        <v>3277</v>
      </c>
      <c r="F6164" t="inlineStr">
        <is>
          <t xml:space="preserve">    op de Memorie van Ganzinot wegens diffe-</t>
        </is>
      </c>
      <c r="G6164">
        <f>HYPERLINK("https://images.diginfra.net/iiif/NL-HaNA_1.01.02/3789/NL-HaNA_1.01.02_3789_0030.jpg/281,347,1098,3088/full/0/default.jpg", "iiif_url")</f>
        <v/>
      </c>
    </row>
    <row r="6166">
      <c r="A6166" t="inlineStr">
        <is>
          <t>NL-HaNA_1.01.02_3789_0030-page-58</t>
        </is>
      </c>
      <c r="B6166" t="inlineStr">
        <is>
          <t>NL-HaNA_1.01.02_3789_0030-column-1373-440-928-2893</t>
        </is>
      </c>
      <c r="C6166" t="inlineStr">
        <is>
          <t>continuation</t>
        </is>
      </c>
      <c r="D6166" t="n">
        <v>1440</v>
      </c>
      <c r="E6166" t="n">
        <v>436</v>
      </c>
      <c r="F6166" t="inlineStr">
        <is>
          <t xml:space="preserve">    rent tusschen de Regeeringe van Monfort en</t>
        </is>
      </c>
      <c r="G6166">
        <f>HYPERLINK("https://images.diginfra.net/iiif/NL-HaNA_1.01.02/3789/NL-HaNA_1.01.02_3789_0030.jpg/1273,340,1128,3093/full/0/default.jpg", "iiif_url")</f>
        <v/>
      </c>
    </row>
    <row r="6167">
      <c r="A6167" t="inlineStr">
        <is>
          <t>NL-HaNA_1.01.02_3789_0030-page-58</t>
        </is>
      </c>
      <c r="B6167" t="inlineStr">
        <is>
          <t>NL-HaNA_1.01.02_3789_0030-column-1373-440-928-2893</t>
        </is>
      </c>
      <c r="C6167" t="inlineStr">
        <is>
          <t>continuation</t>
        </is>
      </c>
      <c r="D6167" t="n">
        <v>1444</v>
      </c>
      <c r="E6167" t="n">
        <v>486</v>
      </c>
      <c r="F6167" t="inlineStr">
        <is>
          <t xml:space="preserve">    de Intwoonders van Karcken. 307.</t>
        </is>
      </c>
      <c r="G6167">
        <f>HYPERLINK("https://images.diginfra.net/iiif/NL-HaNA_1.01.02/3789/NL-HaNA_1.01.02_3789_0030.jpg/1273,340,1128,3093/full/0/default.jpg", "iiif_url")</f>
        <v/>
      </c>
    </row>
    <row r="6168">
      <c r="A6168" t="inlineStr">
        <is>
          <t>NL-HaNA_1.01.02_3789_0030-page-58</t>
        </is>
      </c>
      <c r="B6168" t="inlineStr">
        <is>
          <t>NL-HaNA_1.01.02_3789_0030-column-1373-440-928-2893</t>
        </is>
      </c>
      <c r="C6168" t="inlineStr">
        <is>
          <t>repeat_lemma</t>
        </is>
      </c>
      <c r="D6168" t="n">
        <v>1545</v>
      </c>
      <c r="E6168" t="n">
        <v>533</v>
      </c>
      <c r="F6168" t="inlineStr">
        <is>
          <t xml:space="preserve">        beright van het Hof op de Requeste van</t>
        </is>
      </c>
      <c r="G6168">
        <f>HYPERLINK("https://images.diginfra.net/iiif/NL-HaNA_1.01.02/3789/NL-HaNA_1.01.02_3789_0030.jpg/1273,340,1128,3093/full/0/default.jpg", "iiif_url")</f>
        <v/>
      </c>
    </row>
    <row r="6169">
      <c r="A6169" t="inlineStr">
        <is>
          <t>NL-HaNA_1.01.02_3789_0030-page-58</t>
        </is>
      </c>
      <c r="B6169" t="inlineStr">
        <is>
          <t>NL-HaNA_1.01.02_3789_0030-column-1373-440-928-2893</t>
        </is>
      </c>
      <c r="C6169" t="inlineStr">
        <is>
          <t>continuation</t>
        </is>
      </c>
      <c r="D6169" t="n">
        <v>1447</v>
      </c>
      <c r="E6169" t="n">
        <v>584</v>
      </c>
      <c r="F6169" t="inlineStr">
        <is>
          <t xml:space="preserve">    Wieesmeesters van Deif, raakende Testament</t>
        </is>
      </c>
      <c r="G6169">
        <f>HYPERLINK("https://images.diginfra.net/iiif/NL-HaNA_1.01.02/3789/NL-HaNA_1.01.02_3789_0030.jpg/1273,340,1128,3093/full/0/default.jpg", "iiif_url")</f>
        <v/>
      </c>
    </row>
    <row r="6170">
      <c r="A6170" t="inlineStr">
        <is>
          <t>NL-HaNA_1.01.02_3789_0030-page-58</t>
        </is>
      </c>
      <c r="B6170" t="inlineStr">
        <is>
          <t>NL-HaNA_1.01.02_3789_0030-column-1373-440-928-2893</t>
        </is>
      </c>
      <c r="C6170" t="inlineStr">
        <is>
          <t>continuation</t>
        </is>
      </c>
      <c r="D6170" t="n">
        <v>1444</v>
      </c>
      <c r="E6170" t="n">
        <v>632</v>
      </c>
      <c r="F6170" t="inlineStr">
        <is>
          <t xml:space="preserve">    van Hompesch , 's Lands Advocaten te ad-</t>
        </is>
      </c>
      <c r="G6170">
        <f>HYPERLINK("https://images.diginfra.net/iiif/NL-HaNA_1.01.02/3789/NL-HaNA_1.01.02_3789_0030.jpg/1273,340,1128,3093/full/0/default.jpg", "iiif_url")</f>
        <v/>
      </c>
    </row>
    <row r="6171">
      <c r="A6171" t="inlineStr">
        <is>
          <t>NL-HaNA_1.01.02_3789_0030-page-58</t>
        </is>
      </c>
      <c r="B6171" t="inlineStr">
        <is>
          <t>NL-HaNA_1.01.02_3789_0030-column-1373-440-928-2893</t>
        </is>
      </c>
      <c r="C6171" t="inlineStr">
        <is>
          <t>continuation</t>
        </is>
      </c>
      <c r="D6171" t="n">
        <v>1447</v>
      </c>
      <c r="E6171" t="n">
        <v>683</v>
      </c>
      <c r="F6171" t="inlineStr">
        <is>
          <t xml:space="preserve">    viseeren. 317.</t>
        </is>
      </c>
      <c r="G6171">
        <f>HYPERLINK("https://images.diginfra.net/iiif/NL-HaNA_1.01.02/3789/NL-HaNA_1.01.02_3789_0030.jpg/1273,340,1128,3093/full/0/default.jpg", "iiif_url")</f>
        <v/>
      </c>
    </row>
    <row r="6172">
      <c r="A6172" t="inlineStr">
        <is>
          <t>NL-HaNA_1.01.02_3789_0030-page-58</t>
        </is>
      </c>
      <c r="B6172" t="inlineStr">
        <is>
          <t>NL-HaNA_1.01.02_3789_0030-column-1373-440-928-2893</t>
        </is>
      </c>
      <c r="C6172" t="inlineStr">
        <is>
          <t>non_index_line</t>
        </is>
      </c>
      <c r="D6172" t="n">
        <v>1568</v>
      </c>
      <c r="E6172" t="n">
        <v>728</v>
      </c>
      <c r="F6172" t="inlineStr">
        <is>
          <t xml:space="preserve">        van Castel en Grenier wegens decla-</t>
        </is>
      </c>
      <c r="G6172">
        <f>HYPERLINK("https://images.diginfra.net/iiif/NL-HaNA_1.01.02/3789/NL-HaNA_1.01.02_3789_0030.jpg/1273,340,1128,3093/full/0/default.jpg", "iiif_url")</f>
        <v/>
      </c>
    </row>
    <row r="6173">
      <c r="A6173" t="inlineStr">
        <is>
          <t>NL-HaNA_1.01.02_3789_0030-page-58</t>
        </is>
      </c>
      <c r="B6173" t="inlineStr">
        <is>
          <t>NL-HaNA_1.01.02_3789_0030-column-1373-440-928-2893</t>
        </is>
      </c>
      <c r="C6173" t="inlineStr">
        <is>
          <t>continuation</t>
        </is>
      </c>
      <c r="D6173" t="n">
        <v>1444</v>
      </c>
      <c r="E6173" t="n">
        <v>777</v>
      </c>
      <c r="F6173" t="inlineStr">
        <is>
          <t xml:space="preserve">    ratie van exploicten, de Raadt van Staate</t>
        </is>
      </c>
      <c r="G6173">
        <f>HYPERLINK("https://images.diginfra.net/iiif/NL-HaNA_1.01.02/3789/NL-HaNA_1.01.02_3789_0030.jpg/1273,340,1128,3093/full/0/default.jpg", "iiif_url")</f>
        <v/>
      </c>
    </row>
    <row r="6174">
      <c r="A6174" t="inlineStr">
        <is>
          <t>NL-HaNA_1.01.02_3789_0030-page-58</t>
        </is>
      </c>
      <c r="B6174" t="inlineStr">
        <is>
          <t>NL-HaNA_1.01.02_3789_0030-column-1373-440-928-2893</t>
        </is>
      </c>
      <c r="C6174" t="inlineStr">
        <is>
          <t>continuation</t>
        </is>
      </c>
      <c r="D6174" t="n">
        <v>1444</v>
      </c>
      <c r="E6174" t="n">
        <v>826</v>
      </c>
      <c r="F6174" t="inlineStr">
        <is>
          <t xml:space="preserve">    te disponeeren. 342.</t>
        </is>
      </c>
      <c r="G6174">
        <f>HYPERLINK("https://images.diginfra.net/iiif/NL-HaNA_1.01.02/3789/NL-HaNA_1.01.02_3789_0030.jpg/1273,340,1128,3093/full/0/default.jpg", "iiif_url")</f>
        <v/>
      </c>
    </row>
    <row r="6175">
      <c r="A6175" t="inlineStr">
        <is>
          <t>NL-HaNA_1.01.02_3789_0030-page-58</t>
        </is>
      </c>
      <c r="B6175" t="inlineStr">
        <is>
          <t>NL-HaNA_1.01.02_3789_0030-column-1373-440-928-2893</t>
        </is>
      </c>
      <c r="C6175" t="inlineStr">
        <is>
          <t>non_index_line</t>
        </is>
      </c>
      <c r="D6175" t="n">
        <v>1578</v>
      </c>
      <c r="E6175" t="n">
        <v>877</v>
      </c>
      <c r="F6175" t="inlineStr">
        <is>
          <t xml:space="preserve">        rapport op de Memorie van Ganzi-</t>
        </is>
      </c>
      <c r="G6175">
        <f>HYPERLINK("https://images.diginfra.net/iiif/NL-HaNA_1.01.02/3789/NL-HaNA_1.01.02_3789_0030.jpg/1273,340,1128,3093/full/0/default.jpg", "iiif_url")</f>
        <v/>
      </c>
    </row>
    <row r="6176">
      <c r="A6176" t="inlineStr">
        <is>
          <t>NL-HaNA_1.01.02_3789_0030-page-58</t>
        </is>
      </c>
      <c r="B6176" t="inlineStr">
        <is>
          <t>NL-HaNA_1.01.02_3789_0030-column-1373-440-928-2893</t>
        </is>
      </c>
      <c r="C6176" t="inlineStr">
        <is>
          <t>continuation</t>
        </is>
      </c>
      <c r="D6176" t="n">
        <v>1442</v>
      </c>
      <c r="E6176" t="n">
        <v>920</v>
      </c>
      <c r="F6176" t="inlineStr">
        <is>
          <t xml:space="preserve">    not wegens de Regeeringe van Montfort en</t>
        </is>
      </c>
      <c r="G6176">
        <f>HYPERLINK("https://images.diginfra.net/iiif/NL-HaNA_1.01.02/3789/NL-HaNA_1.01.02_3789_0030.jpg/1273,340,1128,3093/full/0/default.jpg", "iiif_url")</f>
        <v/>
      </c>
    </row>
    <row r="6177">
      <c r="A6177" t="inlineStr">
        <is>
          <t>NL-HaNA_1.01.02_3789_0030-page-58</t>
        </is>
      </c>
      <c r="B6177" t="inlineStr">
        <is>
          <t>NL-HaNA_1.01.02_3789_0030-column-1373-440-928-2893</t>
        </is>
      </c>
      <c r="C6177" t="inlineStr">
        <is>
          <t>continuation</t>
        </is>
      </c>
      <c r="D6177" t="n">
        <v>1447</v>
      </c>
      <c r="E6177" t="n">
        <v>973</v>
      </c>
      <c r="F6177" t="inlineStr">
        <is>
          <t xml:space="preserve">    Ingezecienen van Karcken, te examineeren.</t>
        </is>
      </c>
      <c r="G6177">
        <f>HYPERLINK("https://images.diginfra.net/iiif/NL-HaNA_1.01.02/3789/NL-HaNA_1.01.02_3789_0030.jpg/1273,340,1128,3093/full/0/default.jpg", "iiif_url")</f>
        <v/>
      </c>
    </row>
    <row r="6178">
      <c r="A6178" t="inlineStr">
        <is>
          <t>NL-HaNA_1.01.02_3789_0030-page-58</t>
        </is>
      </c>
      <c r="B6178" t="inlineStr">
        <is>
          <t>NL-HaNA_1.01.02_3789_0030-column-1373-440-928-2893</t>
        </is>
      </c>
      <c r="C6178" t="inlineStr">
        <is>
          <t>continuation</t>
        </is>
      </c>
      <c r="D6178" t="n">
        <v>1449</v>
      </c>
      <c r="E6178" t="n">
        <v>1024</v>
      </c>
      <c r="F6178" t="inlineStr">
        <is>
          <t xml:space="preserve">    436.</t>
        </is>
      </c>
      <c r="G6178">
        <f>HYPERLINK("https://images.diginfra.net/iiif/NL-HaNA_1.01.02/3789/NL-HaNA_1.01.02_3789_0030.jpg/1273,340,1128,3093/full/0/default.jpg", "iiif_url")</f>
        <v/>
      </c>
    </row>
    <row r="6179">
      <c r="A6179" t="inlineStr">
        <is>
          <t>NL-HaNA_1.01.02_3789_0030-page-58</t>
        </is>
      </c>
      <c r="B6179" t="inlineStr">
        <is>
          <t>NL-HaNA_1.01.02_3789_0030-column-1373-440-928-2893</t>
        </is>
      </c>
      <c r="C6179" t="inlineStr">
        <is>
          <t>non_index_line</t>
        </is>
      </c>
      <c r="D6179" t="n">
        <v>1569</v>
      </c>
      <c r="E6179" t="n">
        <v>1067</v>
      </c>
      <c r="F6179" t="inlineStr">
        <is>
          <t xml:space="preserve">        Regenten van Nieuwvliet om re-</t>
        </is>
      </c>
      <c r="G6179">
        <f>HYPERLINK("https://images.diginfra.net/iiif/NL-HaNA_1.01.02/3789/NL-HaNA_1.01.02_3789_0030.jpg/1273,340,1128,3093/full/0/default.jpg", "iiif_url")</f>
        <v/>
      </c>
    </row>
    <row r="6180">
      <c r="A6180" t="inlineStr">
        <is>
          <t>NL-HaNA_1.01.02_3789_0030-page-58</t>
        </is>
      </c>
      <c r="B6180" t="inlineStr">
        <is>
          <t>NL-HaNA_1.01.02_3789_0030-column-1373-440-928-2893</t>
        </is>
      </c>
      <c r="C6180" t="inlineStr">
        <is>
          <t>continuation</t>
        </is>
      </c>
      <c r="D6180" t="n">
        <v>1444</v>
      </c>
      <c r="E6180" t="n">
        <v>1112</v>
      </c>
      <c r="F6180" t="inlineStr">
        <is>
          <t xml:space="preserve">    missie, de Raadt van Staate te adviseeren.</t>
        </is>
      </c>
      <c r="G6180">
        <f>HYPERLINK("https://images.diginfra.net/iiif/NL-HaNA_1.01.02/3789/NL-HaNA_1.01.02_3789_0030.jpg/1273,340,1128,3093/full/0/default.jpg", "iiif_url")</f>
        <v/>
      </c>
    </row>
    <row r="6181">
      <c r="A6181" t="inlineStr">
        <is>
          <t>NL-HaNA_1.01.02_3789_0030-page-58</t>
        </is>
      </c>
      <c r="B6181" t="inlineStr">
        <is>
          <t>NL-HaNA_1.01.02_3789_0030-column-1373-440-928-2893</t>
        </is>
      </c>
      <c r="C6181" t="inlineStr">
        <is>
          <t>continuation</t>
        </is>
      </c>
      <c r="D6181" t="n">
        <v>1449</v>
      </c>
      <c r="E6181" t="n">
        <v>1173</v>
      </c>
      <c r="F6181" t="inlineStr">
        <is>
          <t xml:space="preserve">    439.</t>
        </is>
      </c>
      <c r="G6181">
        <f>HYPERLINK("https://images.diginfra.net/iiif/NL-HaNA_1.01.02/3789/NL-HaNA_1.01.02_3789_0030.jpg/1273,340,1128,3093/full/0/default.jpg", "iiif_url")</f>
        <v/>
      </c>
    </row>
    <row r="6182">
      <c r="A6182" t="inlineStr">
        <is>
          <t>NL-HaNA_1.01.02_3789_0030-page-58</t>
        </is>
      </c>
      <c r="B6182" t="inlineStr">
        <is>
          <t>NL-HaNA_1.01.02_3789_0030-column-1373-440-928-2893</t>
        </is>
      </c>
      <c r="C6182" t="inlineStr">
        <is>
          <t>non_index_line</t>
        </is>
      </c>
      <c r="D6182" t="n">
        <v>1578</v>
      </c>
      <c r="E6182" t="n">
        <v>1212</v>
      </c>
      <c r="F6182" t="inlineStr">
        <is>
          <t xml:space="preserve">        Regenten van Stevenswaart om re-</t>
        </is>
      </c>
      <c r="G6182">
        <f>HYPERLINK("https://images.diginfra.net/iiif/NL-HaNA_1.01.02/3789/NL-HaNA_1.01.02_3789_0030.jpg/1273,340,1128,3093/full/0/default.jpg", "iiif_url")</f>
        <v/>
      </c>
    </row>
    <row r="6183">
      <c r="A6183" t="inlineStr">
        <is>
          <t>NL-HaNA_1.01.02_3789_0030-page-58</t>
        </is>
      </c>
      <c r="B6183" t="inlineStr">
        <is>
          <t>NL-HaNA_1.01.02_3789_0030-column-1373-440-928-2893</t>
        </is>
      </c>
      <c r="C6183" t="inlineStr">
        <is>
          <t>continuation</t>
        </is>
      </c>
      <c r="D6183" t="n">
        <v>1447</v>
      </c>
      <c r="E6183" t="n">
        <v>1260</v>
      </c>
      <c r="F6183" t="inlineStr">
        <is>
          <t xml:space="preserve">    missie, de Raadt van Staate ie adviseren.</t>
        </is>
      </c>
      <c r="G6183">
        <f>HYPERLINK("https://images.diginfra.net/iiif/NL-HaNA_1.01.02/3789/NL-HaNA_1.01.02_3789_0030.jpg/1273,340,1128,3093/full/0/default.jpg", "iiif_url")</f>
        <v/>
      </c>
    </row>
    <row r="6184">
      <c r="A6184" t="inlineStr">
        <is>
          <t>NL-HaNA_1.01.02_3789_0030-page-58</t>
        </is>
      </c>
      <c r="B6184" t="inlineStr">
        <is>
          <t>NL-HaNA_1.01.02_3789_0030-column-1373-440-928-2893</t>
        </is>
      </c>
      <c r="C6184" t="inlineStr">
        <is>
          <t>continuation</t>
        </is>
      </c>
      <c r="D6184" t="n">
        <v>1460</v>
      </c>
      <c r="E6184" t="n">
        <v>1318</v>
      </c>
      <c r="F6184" t="inlineStr">
        <is>
          <t xml:space="preserve">    447.</t>
        </is>
      </c>
      <c r="G6184">
        <f>HYPERLINK("https://images.diginfra.net/iiif/NL-HaNA_1.01.02/3789/NL-HaNA_1.01.02_3789_0030.jpg/1273,340,1128,3093/full/0/default.jpg", "iiif_url")</f>
        <v/>
      </c>
    </row>
    <row r="6185">
      <c r="A6185" t="inlineStr">
        <is>
          <t>NL-HaNA_1.01.02_3789_0030-page-58</t>
        </is>
      </c>
      <c r="B6185" t="inlineStr">
        <is>
          <t>NL-HaNA_1.01.02_3789_0030-column-1373-440-928-2893</t>
        </is>
      </c>
      <c r="C6185" t="inlineStr">
        <is>
          <t>non_index_line</t>
        </is>
      </c>
      <c r="D6185" t="n">
        <v>1582</v>
      </c>
      <c r="E6185" t="n">
        <v>1352</v>
      </c>
      <c r="F6185" t="inlineStr">
        <is>
          <t xml:space="preserve">        Regenten van Belfeldt om remissie,</t>
        </is>
      </c>
      <c r="G6185">
        <f>HYPERLINK("https://images.diginfra.net/iiif/NL-HaNA_1.01.02/3789/NL-HaNA_1.01.02_3789_0030.jpg/1273,340,1128,3093/full/0/default.jpg", "iiif_url")</f>
        <v/>
      </c>
    </row>
    <row r="6186">
      <c r="A6186" t="inlineStr">
        <is>
          <t>NL-HaNA_1.01.02_3789_0030-page-58</t>
        </is>
      </c>
      <c r="B6186" t="inlineStr">
        <is>
          <t>NL-HaNA_1.01.02_3789_0030-column-1373-440-928-2893</t>
        </is>
      </c>
      <c r="C6186" t="inlineStr">
        <is>
          <t>continuation</t>
        </is>
      </c>
      <c r="D6186" t="n">
        <v>1444</v>
      </c>
      <c r="E6186" t="n">
        <v>1402</v>
      </c>
      <c r="F6186" t="inlineStr">
        <is>
          <t xml:space="preserve">    de Raadt van Staate te advisteren. 447.</t>
        </is>
      </c>
      <c r="G6186">
        <f>HYPERLINK("https://images.diginfra.net/iiif/NL-HaNA_1.01.02/3789/NL-HaNA_1.01.02_3789_0030.jpg/1273,340,1128,3093/full/0/default.jpg", "iiif_url")</f>
        <v/>
      </c>
    </row>
    <row r="6187">
      <c r="A6187" t="inlineStr">
        <is>
          <t>NL-HaNA_1.01.02_3789_0030-page-58</t>
        </is>
      </c>
      <c r="B6187" t="inlineStr">
        <is>
          <t>NL-HaNA_1.01.02_3789_0030-column-1373-440-928-2893</t>
        </is>
      </c>
      <c r="C6187" t="inlineStr">
        <is>
          <t>non_index_line</t>
        </is>
      </c>
      <c r="D6187" t="n">
        <v>1564</v>
      </c>
      <c r="E6187" t="n">
        <v>1449</v>
      </c>
      <c r="F6187" t="inlineStr">
        <is>
          <t xml:space="preserve">        bet Hof te berighten op het versoeck</t>
        </is>
      </c>
      <c r="G6187">
        <f>HYPERLINK("https://images.diginfra.net/iiif/NL-HaNA_1.01.02/3789/NL-HaNA_1.01.02_3789_0030.jpg/1273,340,1128,3093/full/0/default.jpg", "iiif_url")</f>
        <v/>
      </c>
    </row>
    <row r="6188">
      <c r="A6188" t="inlineStr">
        <is>
          <t>NL-HaNA_1.01.02_3789_0030-page-58</t>
        </is>
      </c>
      <c r="B6188" t="inlineStr">
        <is>
          <t>NL-HaNA_1.01.02_3789_0030-column-1373-440-928-2893</t>
        </is>
      </c>
      <c r="C6188" t="inlineStr">
        <is>
          <t>continuation</t>
        </is>
      </c>
      <c r="D6188" t="n">
        <v>1442</v>
      </c>
      <c r="E6188" t="n">
        <v>1499</v>
      </c>
      <c r="F6188" t="inlineStr">
        <is>
          <t xml:space="preserve">    van Castel on Schreuder om verhoogingb van</t>
        </is>
      </c>
      <c r="G6188">
        <f>HYPERLINK("https://images.diginfra.net/iiif/NL-HaNA_1.01.02/3789/NL-HaNA_1.01.02_3789_0030.jpg/1273,340,1128,3093/full/0/default.jpg", "iiif_url")</f>
        <v/>
      </c>
    </row>
    <row r="6189">
      <c r="A6189" t="inlineStr">
        <is>
          <t>NL-HaNA_1.01.02_3789_0030-page-58</t>
        </is>
      </c>
      <c r="B6189" t="inlineStr">
        <is>
          <t>NL-HaNA_1.01.02_3789_0030-column-1373-440-928-2893</t>
        </is>
      </c>
      <c r="C6189" t="inlineStr">
        <is>
          <t>continuation</t>
        </is>
      </c>
      <c r="D6189" t="n">
        <v>1442</v>
      </c>
      <c r="E6189" t="n">
        <v>1554</v>
      </c>
      <c r="F6189" t="inlineStr">
        <is>
          <t xml:space="preserve">    tractement. 447.</t>
        </is>
      </c>
      <c r="G6189">
        <f>HYPERLINK("https://images.diginfra.net/iiif/NL-HaNA_1.01.02/3789/NL-HaNA_1.01.02_3789_0030.jpg/1273,340,1128,3093/full/0/default.jpg", "iiif_url")</f>
        <v/>
      </c>
    </row>
    <row r="6190">
      <c r="A6190" t="inlineStr">
        <is>
          <t>NL-HaNA_1.01.02_3789_0030-page-58</t>
        </is>
      </c>
      <c r="B6190" t="inlineStr">
        <is>
          <t>NL-HaNA_1.01.02_3789_0030-column-1373-440-928-2893</t>
        </is>
      </c>
      <c r="C6190" t="inlineStr">
        <is>
          <t>non_index_line</t>
        </is>
      </c>
      <c r="D6190" t="n">
        <v>1573</v>
      </c>
      <c r="E6190" t="n">
        <v>1595</v>
      </c>
      <c r="F6190" t="inlineStr">
        <is>
          <t xml:space="preserve">        te examineeren het versoeck van van</t>
        </is>
      </c>
      <c r="G6190">
        <f>HYPERLINK("https://images.diginfra.net/iiif/NL-HaNA_1.01.02/3789/NL-HaNA_1.01.02_3789_0030.jpg/1273,340,1128,3093/full/0/default.jpg", "iiif_url")</f>
        <v/>
      </c>
    </row>
    <row r="6191">
      <c r="A6191" t="inlineStr">
        <is>
          <t>NL-HaNA_1.01.02_3789_0030-page-58</t>
        </is>
      </c>
      <c r="B6191" t="inlineStr">
        <is>
          <t>NL-HaNA_1.01.02_3789_0030-column-1373-440-928-2893</t>
        </is>
      </c>
      <c r="C6191" t="inlineStr">
        <is>
          <t>continuation</t>
        </is>
      </c>
      <c r="D6191" t="n">
        <v>1444</v>
      </c>
      <c r="E6191" t="n">
        <v>1647</v>
      </c>
      <c r="F6191" t="inlineStr">
        <is>
          <t xml:space="preserve">    Ginck wegens onkosten van Landiloopers en</t>
        </is>
      </c>
      <c r="G6191">
        <f>HYPERLINK("https://images.diginfra.net/iiif/NL-HaNA_1.01.02/3789/NL-HaNA_1.01.02_3789_0030.jpg/1273,340,1128,3093/full/0/default.jpg", "iiif_url")</f>
        <v/>
      </c>
    </row>
    <row r="6192">
      <c r="A6192" t="inlineStr">
        <is>
          <t>NL-HaNA_1.01.02_3789_0030-page-58</t>
        </is>
      </c>
      <c r="B6192" t="inlineStr">
        <is>
          <t>NL-HaNA_1.01.02_3789_0030-column-1373-440-928-2893</t>
        </is>
      </c>
      <c r="C6192" t="inlineStr">
        <is>
          <t>continuation</t>
        </is>
      </c>
      <c r="D6192" t="n">
        <v>1444</v>
      </c>
      <c r="E6192" t="n">
        <v>1697</v>
      </c>
      <c r="F6192" t="inlineStr">
        <is>
          <t xml:space="preserve">    Vagabonden. 448.</t>
        </is>
      </c>
      <c r="G6192">
        <f>HYPERLINK("https://images.diginfra.net/iiif/NL-HaNA_1.01.02/3789/NL-HaNA_1.01.02_3789_0030.jpg/1273,340,1128,3093/full/0/default.jpg", "iiif_url")</f>
        <v/>
      </c>
    </row>
    <row r="6193">
      <c r="A6193" t="inlineStr">
        <is>
          <t>NL-HaNA_1.01.02_3789_0030-page-58</t>
        </is>
      </c>
      <c r="B6193" t="inlineStr">
        <is>
          <t>NL-HaNA_1.01.02_3789_0030-column-1373-440-928-2893</t>
        </is>
      </c>
      <c r="C6193" t="inlineStr">
        <is>
          <t>non_index_line</t>
        </is>
      </c>
      <c r="D6193" t="n">
        <v>1564</v>
      </c>
      <c r="E6193" t="n">
        <v>1741</v>
      </c>
      <c r="F6193" t="inlineStr">
        <is>
          <t xml:space="preserve">        beright op het versoeck van van Ca-</t>
        </is>
      </c>
      <c r="G6193">
        <f>HYPERLINK("https://images.diginfra.net/iiif/NL-HaNA_1.01.02/3789/NL-HaNA_1.01.02_3789_0030.jpg/1273,340,1128,3093/full/0/default.jpg", "iiif_url")</f>
        <v/>
      </c>
    </row>
    <row r="6194">
      <c r="A6194" t="inlineStr">
        <is>
          <t>NL-HaNA_1.01.02_3789_0030-page-58</t>
        </is>
      </c>
      <c r="B6194" t="inlineStr">
        <is>
          <t>NL-HaNA_1.01.02_3789_0030-column-1373-440-928-2893</t>
        </is>
      </c>
      <c r="C6194" t="inlineStr">
        <is>
          <t>continuation</t>
        </is>
      </c>
      <c r="D6194" t="n">
        <v>1440</v>
      </c>
      <c r="E6194" t="n">
        <v>1786</v>
      </c>
      <c r="F6194" t="inlineStr">
        <is>
          <t xml:space="preserve">    stel en Schreuder, te examineren. 520.</t>
        </is>
      </c>
      <c r="G6194">
        <f>HYPERLINK("https://images.diginfra.net/iiif/NL-HaNA_1.01.02/3789/NL-HaNA_1.01.02_3789_0030.jpg/1273,340,1128,3093/full/0/default.jpg", "iiif_url")</f>
        <v/>
      </c>
    </row>
    <row r="6195">
      <c r="A6195" t="inlineStr">
        <is>
          <t>NL-HaNA_1.01.02_3789_0030-page-58</t>
        </is>
      </c>
      <c r="B6195" t="inlineStr">
        <is>
          <t>NL-HaNA_1.01.02_3789_0030-column-1373-440-928-2893</t>
        </is>
      </c>
      <c r="C6195" t="inlineStr">
        <is>
          <t>non_index_line</t>
        </is>
      </c>
      <c r="D6195" t="n">
        <v>1568</v>
      </c>
      <c r="E6195" t="n">
        <v>1838</v>
      </c>
      <c r="F6195" t="inlineStr">
        <is>
          <t xml:space="preserve">        rapport en resolutie op het versoeck</t>
        </is>
      </c>
      <c r="G6195">
        <f>HYPERLINK("https://images.diginfra.net/iiif/NL-HaNA_1.01.02/3789/NL-HaNA_1.01.02_3789_0030.jpg/1273,340,1128,3093/full/0/default.jpg", "iiif_url")</f>
        <v/>
      </c>
    </row>
    <row r="6196">
      <c r="A6196" t="inlineStr">
        <is>
          <t>NL-HaNA_1.01.02_3789_0030-page-58</t>
        </is>
      </c>
      <c r="B6196" t="inlineStr">
        <is>
          <t>NL-HaNA_1.01.02_3789_0030-column-1373-440-928-2893</t>
        </is>
      </c>
      <c r="C6196" t="inlineStr">
        <is>
          <t>continuation</t>
        </is>
      </c>
      <c r="D6196" t="n">
        <v>1440</v>
      </c>
      <c r="E6196" t="n">
        <v>1882</v>
      </c>
      <c r="F6196" t="inlineStr">
        <is>
          <t xml:space="preserve">    van van Ginck. 571.</t>
        </is>
      </c>
      <c r="G6196">
        <f>HYPERLINK("https://images.diginfra.net/iiif/NL-HaNA_1.01.02/3789/NL-HaNA_1.01.02_3789_0030.jpg/1273,340,1128,3093/full/0/default.jpg", "iiif_url")</f>
        <v/>
      </c>
    </row>
    <row r="6197">
      <c r="A6197" t="inlineStr">
        <is>
          <t>NL-HaNA_1.01.02_3789_0030-page-58</t>
        </is>
      </c>
      <c r="B6197" t="inlineStr">
        <is>
          <t>NL-HaNA_1.01.02_3789_0030-column-1373-440-928-2893</t>
        </is>
      </c>
      <c r="C6197" t="inlineStr">
        <is>
          <t>non_index_line</t>
        </is>
      </c>
      <c r="D6197" t="n">
        <v>1569</v>
      </c>
      <c r="E6197" t="n">
        <v>1929</v>
      </c>
      <c r="F6197" t="inlineStr">
        <is>
          <t xml:space="preserve">        wander Heyden berigbt raakende de</t>
        </is>
      </c>
      <c r="G6197">
        <f>HYPERLINK("https://images.diginfra.net/iiif/NL-HaNA_1.01.02/3789/NL-HaNA_1.01.02_3789_0030.jpg/1273,340,1128,3093/full/0/default.jpg", "iiif_url")</f>
        <v/>
      </c>
    </row>
    <row r="6198">
      <c r="A6198" t="inlineStr">
        <is>
          <t>NL-HaNA_1.01.02_3789_0030-page-58</t>
        </is>
      </c>
      <c r="B6198" t="inlineStr">
        <is>
          <t>NL-HaNA_1.01.02_3789_0030-column-1373-440-928-2893</t>
        </is>
      </c>
      <c r="C6198" t="inlineStr">
        <is>
          <t>continuation</t>
        </is>
      </c>
      <c r="D6198" t="n">
        <v>1438</v>
      </c>
      <c r="E6198" t="n">
        <v>1979</v>
      </c>
      <c r="F6198" t="inlineStr">
        <is>
          <t xml:space="preserve">    klagbten van de Ingezertenen van Karcken.</t>
        </is>
      </c>
      <c r="G6198">
        <f>HYPERLINK("https://images.diginfra.net/iiif/NL-HaNA_1.01.02/3789/NL-HaNA_1.01.02_3789_0030.jpg/1273,340,1128,3093/full/0/default.jpg", "iiif_url")</f>
        <v/>
      </c>
    </row>
    <row r="6199">
      <c r="A6199" t="inlineStr">
        <is>
          <t>NL-HaNA_1.01.02_3789_0030-page-58</t>
        </is>
      </c>
      <c r="B6199" t="inlineStr">
        <is>
          <t>NL-HaNA_1.01.02_3789_0030-column-1373-440-928-2893</t>
        </is>
      </c>
      <c r="C6199" t="inlineStr">
        <is>
          <t>continuation</t>
        </is>
      </c>
      <c r="D6199" t="n">
        <v>1438</v>
      </c>
      <c r="E6199" t="n">
        <v>2028</v>
      </c>
      <c r="F6199" t="inlineStr">
        <is>
          <t xml:space="preserve">    581.</t>
        </is>
      </c>
      <c r="G6199">
        <f>HYPERLINK("https://images.diginfra.net/iiif/NL-HaNA_1.01.02/3789/NL-HaNA_1.01.02_3789_0030.jpg/1273,340,1128,3093/full/0/default.jpg", "iiif_url")</f>
        <v/>
      </c>
    </row>
    <row r="6200">
      <c r="A6200" t="inlineStr">
        <is>
          <t>NL-HaNA_1.01.02_3789_0030-page-58</t>
        </is>
      </c>
      <c r="B6200" t="inlineStr">
        <is>
          <t>NL-HaNA_1.01.02_3789_0030-column-1373-440-928-2893</t>
        </is>
      </c>
      <c r="C6200" t="inlineStr">
        <is>
          <t>non_index_line</t>
        </is>
      </c>
      <c r="D6200" t="n">
        <v>1571</v>
      </c>
      <c r="E6200" t="n">
        <v>2076</v>
      </c>
      <c r="F6200" t="inlineStr">
        <is>
          <t xml:space="preserve">        rapport dien aangaande en resolutie.</t>
        </is>
      </c>
      <c r="G6200">
        <f>HYPERLINK("https://images.diginfra.net/iiif/NL-HaNA_1.01.02/3789/NL-HaNA_1.01.02_3789_0030.jpg/1273,340,1128,3093/full/0/default.jpg", "iiif_url")</f>
        <v/>
      </c>
    </row>
    <row r="6201">
      <c r="A6201" t="inlineStr">
        <is>
          <t>NL-HaNA_1.01.02_3789_0030-page-58</t>
        </is>
      </c>
      <c r="B6201" t="inlineStr">
        <is>
          <t>NL-HaNA_1.01.02_3789_0030-column-1373-440-928-2893</t>
        </is>
      </c>
      <c r="C6201" t="inlineStr">
        <is>
          <t>continuation</t>
        </is>
      </c>
      <c r="D6201" t="n">
        <v>1444</v>
      </c>
      <c r="E6201" t="n">
        <v>2131</v>
      </c>
      <c r="F6201" t="inlineStr">
        <is>
          <t xml:space="preserve">    585.</t>
        </is>
      </c>
      <c r="G6201">
        <f>HYPERLINK("https://images.diginfra.net/iiif/NL-HaNA_1.01.02/3789/NL-HaNA_1.01.02_3789_0030.jpg/1273,340,1128,3093/full/0/default.jpg", "iiif_url")</f>
        <v/>
      </c>
    </row>
    <row r="6202">
      <c r="A6202" t="inlineStr">
        <is>
          <t>NL-HaNA_1.01.02_3789_0030-page-58</t>
        </is>
      </c>
      <c r="B6202" t="inlineStr">
        <is>
          <t>NL-HaNA_1.01.02_3789_0030-column-1373-440-928-2893</t>
        </is>
      </c>
      <c r="C6202" t="inlineStr">
        <is>
          <t>non_index_line</t>
        </is>
      </c>
      <c r="D6202" t="n">
        <v>1578</v>
      </c>
      <c r="E6202" t="n">
        <v>2173</v>
      </c>
      <c r="F6202" t="inlineStr">
        <is>
          <t xml:space="preserve">        Adelijcke om interpretatie van bet</t>
        </is>
      </c>
      <c r="G6202">
        <f>HYPERLINK("https://images.diginfra.net/iiif/NL-HaNA_1.01.02/3789/NL-HaNA_1.01.02_3789_0030.jpg/1273,340,1128,3093/full/0/default.jpg", "iiif_url")</f>
        <v/>
      </c>
    </row>
    <row r="6203">
      <c r="A6203" t="inlineStr">
        <is>
          <t>NL-HaNA_1.01.02_3789_0030-page-58</t>
        </is>
      </c>
      <c r="B6203" t="inlineStr">
        <is>
          <t>NL-HaNA_1.01.02_3789_0030-column-1373-440-928-2893</t>
        </is>
      </c>
      <c r="C6203" t="inlineStr">
        <is>
          <t>continuation</t>
        </is>
      </c>
      <c r="D6203" t="n">
        <v>1438</v>
      </c>
      <c r="E6203" t="n">
        <v>2224</v>
      </c>
      <c r="F6203" t="inlineStr">
        <is>
          <t xml:space="preserve">    Reglement van het Stuur, van Beeden, Sub-</t>
        </is>
      </c>
      <c r="G6203">
        <f>HYPERLINK("https://images.diginfra.net/iiif/NL-HaNA_1.01.02/3789/NL-HaNA_1.01.02_3789_0030.jpg/1273,340,1128,3093/full/0/default.jpg", "iiif_url")</f>
        <v/>
      </c>
    </row>
    <row r="6204">
      <c r="A6204" t="inlineStr">
        <is>
          <t>NL-HaNA_1.01.02_3789_0030-page-58</t>
        </is>
      </c>
      <c r="B6204" t="inlineStr">
        <is>
          <t>NL-HaNA_1.01.02_3789_0030-column-1373-440-928-2893</t>
        </is>
      </c>
      <c r="C6204" t="inlineStr">
        <is>
          <t>continuation</t>
        </is>
      </c>
      <c r="D6204" t="n">
        <v>1428</v>
      </c>
      <c r="E6204" t="n">
        <v>2272</v>
      </c>
      <c r="F6204" t="inlineStr">
        <is>
          <t xml:space="preserve">    hdien en Onraadspenningen. 4595.</t>
        </is>
      </c>
      <c r="G6204">
        <f>HYPERLINK("https://images.diginfra.net/iiif/NL-HaNA_1.01.02/3789/NL-HaNA_1.01.02_3789_0030.jpg/1273,340,1128,3093/full/0/default.jpg", "iiif_url")</f>
        <v/>
      </c>
    </row>
    <row r="6205">
      <c r="A6205" t="inlineStr">
        <is>
          <t>NL-HaNA_1.01.02_3789_0030-page-58</t>
        </is>
      </c>
      <c r="B6205" t="inlineStr">
        <is>
          <t>NL-HaNA_1.01.02_3789_0030-column-1373-440-928-2893</t>
        </is>
      </c>
      <c r="C6205" t="inlineStr">
        <is>
          <t>non_index_line</t>
        </is>
      </c>
      <c r="D6205" t="n">
        <v>1566</v>
      </c>
      <c r="E6205" t="n">
        <v>2316</v>
      </c>
      <c r="F6205" t="inlineStr">
        <is>
          <t xml:space="preserve">        advis en Regenten van Postelbout,</t>
        </is>
      </c>
      <c r="G6205">
        <f>HYPERLINK("https://images.diginfra.net/iiif/NL-HaNA_1.01.02/3789/NL-HaNA_1.01.02_3789_0030.jpg/1273,340,1128,3093/full/0/default.jpg", "iiif_url")</f>
        <v/>
      </c>
    </row>
    <row r="6206">
      <c r="A6206" t="inlineStr">
        <is>
          <t>NL-HaNA_1.01.02_3789_0030-page-58</t>
        </is>
      </c>
      <c r="B6206" t="inlineStr">
        <is>
          <t>NL-HaNA_1.01.02_3789_0030-column-1373-440-928-2893</t>
        </is>
      </c>
      <c r="C6206" t="inlineStr">
        <is>
          <t>continuation</t>
        </is>
      </c>
      <c r="D6206" t="n">
        <v>1428</v>
      </c>
      <c r="E6206" t="n">
        <v>2368</v>
      </c>
      <c r="F6206" t="inlineStr">
        <is>
          <t xml:space="preserve">    remissie verleent. 615.</t>
        </is>
      </c>
      <c r="G6206">
        <f>HYPERLINK("https://images.diginfra.net/iiif/NL-HaNA_1.01.02/3789/NL-HaNA_1.01.02_3789_0030.jpg/1273,340,1128,3093/full/0/default.jpg", "iiif_url")</f>
        <v/>
      </c>
    </row>
    <row r="6207">
      <c r="A6207" t="inlineStr">
        <is>
          <t>NL-HaNA_1.01.02_3789_0030-page-58</t>
        </is>
      </c>
      <c r="B6207" t="inlineStr">
        <is>
          <t>NL-HaNA_1.01.02_3789_0030-column-1373-440-928-2893</t>
        </is>
      </c>
      <c r="C6207" t="inlineStr">
        <is>
          <t>repeat_lemma</t>
        </is>
      </c>
      <c r="D6207" t="n">
        <v>1562</v>
      </c>
      <c r="E6207" t="n">
        <v>2411</v>
      </c>
      <c r="F6207" t="inlineStr">
        <is>
          <t xml:space="preserve">        van Lom drie honderdt guldens re-</t>
        </is>
      </c>
      <c r="G6207">
        <f>HYPERLINK("https://images.diginfra.net/iiif/NL-HaNA_1.01.02/3789/NL-HaNA_1.01.02_3789_0030.jpg/1273,340,1128,3093/full/0/default.jpg", "iiif_url")</f>
        <v/>
      </c>
    </row>
    <row r="6208">
      <c r="A6208" t="inlineStr">
        <is>
          <t>NL-HaNA_1.01.02_3789_0030-page-58</t>
        </is>
      </c>
      <c r="B6208" t="inlineStr">
        <is>
          <t>NL-HaNA_1.01.02_3789_0030-column-1373-440-928-2893</t>
        </is>
      </c>
      <c r="C6208" t="inlineStr">
        <is>
          <t>continuation</t>
        </is>
      </c>
      <c r="D6208" t="n">
        <v>1428</v>
      </c>
      <c r="E6208" t="n">
        <v>2462</v>
      </c>
      <c r="F6208" t="inlineStr">
        <is>
          <t xml:space="preserve">    missie. 618.</t>
        </is>
      </c>
      <c r="G6208">
        <f>HYPERLINK("https://images.diginfra.net/iiif/NL-HaNA_1.01.02/3789/NL-HaNA_1.01.02_3789_0030.jpg/1273,340,1128,3093/full/0/default.jpg", "iiif_url")</f>
        <v/>
      </c>
    </row>
    <row r="6209">
      <c r="A6209" t="inlineStr">
        <is>
          <t>NL-HaNA_1.01.02_3789_0030-page-58</t>
        </is>
      </c>
      <c r="B6209" t="inlineStr">
        <is>
          <t>NL-HaNA_1.01.02_3789_0030-column-1373-440-928-2893</t>
        </is>
      </c>
      <c r="C6209" t="inlineStr">
        <is>
          <t>repeat_lemma</t>
        </is>
      </c>
      <c r="D6209" t="n">
        <v>1550</v>
      </c>
      <c r="E6209" t="n">
        <v>2515</v>
      </c>
      <c r="F6209" t="inlineStr">
        <is>
          <t xml:space="preserve">        advis en Melick Willemsz en Bynen</t>
        </is>
      </c>
      <c r="G6209">
        <f>HYPERLINK("https://images.diginfra.net/iiif/NL-HaNA_1.01.02/3789/NL-HaNA_1.01.02_3789_0030.jpg/1273,340,1128,3093/full/0/default.jpg", "iiif_url")</f>
        <v/>
      </c>
    </row>
    <row r="6210">
      <c r="A6210" t="inlineStr">
        <is>
          <t>NL-HaNA_1.01.02_3789_0030-page-58</t>
        </is>
      </c>
      <c r="B6210" t="inlineStr">
        <is>
          <t>NL-HaNA_1.01.02_3789_0030-column-1373-440-928-2893</t>
        </is>
      </c>
      <c r="C6210" t="inlineStr">
        <is>
          <t>continuation</t>
        </is>
      </c>
      <c r="D6210" t="n">
        <v>1426</v>
      </c>
      <c r="E6210" t="n">
        <v>2564</v>
      </c>
      <c r="F6210" t="inlineStr">
        <is>
          <t xml:space="preserve">    remissie verleent. 623.</t>
        </is>
      </c>
      <c r="G6210">
        <f>HYPERLINK("https://images.diginfra.net/iiif/NL-HaNA_1.01.02/3789/NL-HaNA_1.01.02_3789_0030.jpg/1273,340,1128,3093/full/0/default.jpg", "iiif_url")</f>
        <v/>
      </c>
    </row>
    <row r="6211">
      <c r="A6211" t="inlineStr">
        <is>
          <t>NL-HaNA_1.01.02_3789_0030-page-58</t>
        </is>
      </c>
      <c r="B6211" t="inlineStr">
        <is>
          <t>NL-HaNA_1.01.02_3789_0030-column-1373-440-928-2893</t>
        </is>
      </c>
      <c r="C6211" t="inlineStr">
        <is>
          <t>repeat_lemma</t>
        </is>
      </c>
      <c r="D6211" t="n">
        <v>1550</v>
      </c>
      <c r="E6211" t="n">
        <v>2609</v>
      </c>
      <c r="F6211" t="inlineStr">
        <is>
          <t xml:space="preserve">        adws op het versoôeck van Regenten</t>
        </is>
      </c>
      <c r="G6211">
        <f>HYPERLINK("https://images.diginfra.net/iiif/NL-HaNA_1.01.02/3789/NL-HaNA_1.01.02_3789_0030.jpg/1273,340,1128,3093/full/0/default.jpg", "iiif_url")</f>
        <v/>
      </c>
    </row>
    <row r="6212">
      <c r="A6212" t="inlineStr">
        <is>
          <t>NL-HaNA_1.01.02_3789_0030-page-58</t>
        </is>
      </c>
      <c r="B6212" t="inlineStr">
        <is>
          <t>NL-HaNA_1.01.02_3789_0030-column-1373-440-928-2893</t>
        </is>
      </c>
      <c r="C6212" t="inlineStr">
        <is>
          <t>continuation</t>
        </is>
      </c>
      <c r="D6212" t="n">
        <v>1426</v>
      </c>
      <c r="E6212" t="n">
        <v>2661</v>
      </c>
      <c r="F6212" t="inlineStr">
        <is>
          <t xml:space="preserve">    van Stevenswaart om remissie en afgewesen.</t>
        </is>
      </c>
      <c r="G6212">
        <f>HYPERLINK("https://images.diginfra.net/iiif/NL-HaNA_1.01.02/3789/NL-HaNA_1.01.02_3789_0030.jpg/1273,340,1128,3093/full/0/default.jpg", "iiif_url")</f>
        <v/>
      </c>
    </row>
    <row r="6213">
      <c r="A6213" t="inlineStr">
        <is>
          <t>NL-HaNA_1.01.02_3789_0030-page-58</t>
        </is>
      </c>
      <c r="B6213" t="inlineStr">
        <is>
          <t>NL-HaNA_1.01.02_3789_0030-column-1373-440-928-2893</t>
        </is>
      </c>
      <c r="C6213" t="inlineStr">
        <is>
          <t>continuation</t>
        </is>
      </c>
      <c r="D6213" t="n">
        <v>1426</v>
      </c>
      <c r="E6213" t="n">
        <v>2712</v>
      </c>
      <c r="F6213" t="inlineStr">
        <is>
          <t xml:space="preserve">    649.</t>
        </is>
      </c>
      <c r="G6213">
        <f>HYPERLINK("https://images.diginfra.net/iiif/NL-HaNA_1.01.02/3789/NL-HaNA_1.01.02_3789_0030.jpg/1273,340,1128,3093/full/0/default.jpg", "iiif_url")</f>
        <v/>
      </c>
    </row>
    <row r="6214">
      <c r="A6214" t="inlineStr">
        <is>
          <t>NL-HaNA_1.01.02_3789_0030-page-58</t>
        </is>
      </c>
      <c r="B6214" t="inlineStr">
        <is>
          <t>NL-HaNA_1.01.02_3789_0030-column-1373-440-928-2893</t>
        </is>
      </c>
      <c r="C6214" t="inlineStr">
        <is>
          <t>repeat_lemma</t>
        </is>
      </c>
      <c r="D6214" t="n">
        <v>1545</v>
      </c>
      <c r="E6214" t="n">
        <v>2749</v>
      </c>
      <c r="F6214" t="inlineStr">
        <is>
          <t xml:space="preserve">        van Baarle wegens doen van eedt van</t>
        </is>
      </c>
      <c r="G6214">
        <f>HYPERLINK("https://images.diginfra.net/iiif/NL-HaNA_1.01.02/3789/NL-HaNA_1.01.02_3789_0030.jpg/1273,340,1128,3093/full/0/default.jpg", "iiif_url")</f>
        <v/>
      </c>
    </row>
    <row r="6215">
      <c r="A6215" t="inlineStr">
        <is>
          <t>NL-HaNA_1.01.02_3789_0030-page-58</t>
        </is>
      </c>
      <c r="B6215" t="inlineStr">
        <is>
          <t>NL-HaNA_1.01.02_3789_0030-column-1373-440-928-2893</t>
        </is>
      </c>
      <c r="C6215" t="inlineStr">
        <is>
          <t>continuation</t>
        </is>
      </c>
      <c r="D6215" t="n">
        <v>1421</v>
      </c>
      <c r="E6215" t="n">
        <v>2804</v>
      </c>
      <c r="F6215" t="inlineStr">
        <is>
          <t xml:space="preserve">    Regenten van Venlo. 683.</t>
        </is>
      </c>
      <c r="G6215">
        <f>HYPERLINK("https://images.diginfra.net/iiif/NL-HaNA_1.01.02/3789/NL-HaNA_1.01.02_3789_0030.jpg/1273,340,1128,3093/full/0/default.jpg", "iiif_url")</f>
        <v/>
      </c>
    </row>
    <row r="6216">
      <c r="A6216" t="inlineStr">
        <is>
          <t>NL-HaNA_1.01.02_3789_0030-page-58</t>
        </is>
      </c>
      <c r="B6216" t="inlineStr">
        <is>
          <t>NL-HaNA_1.01.02_3789_0030-column-1373-440-928-2893</t>
        </is>
      </c>
      <c r="C6216" t="inlineStr">
        <is>
          <t>repeat_lemma</t>
        </is>
      </c>
      <c r="D6216" t="n">
        <v>1545</v>
      </c>
      <c r="E6216" t="n">
        <v>2852</v>
      </c>
      <c r="F6216" t="inlineStr">
        <is>
          <t xml:space="preserve">        de Bretone aangesteldt tot Burgermee-</t>
        </is>
      </c>
      <c r="G6216">
        <f>HYPERLINK("https://images.diginfra.net/iiif/NL-HaNA_1.01.02/3789/NL-HaNA_1.01.02_3789_0030.jpg/1273,340,1128,3093/full/0/default.jpg", "iiif_url")</f>
        <v/>
      </c>
    </row>
    <row r="6217">
      <c r="A6217" t="inlineStr">
        <is>
          <t>NL-HaNA_1.01.02_3789_0030-page-58</t>
        </is>
      </c>
      <c r="B6217" t="inlineStr">
        <is>
          <t>NL-HaNA_1.01.02_3789_0030-column-1373-440-928-2893</t>
        </is>
      </c>
      <c r="C6217" t="inlineStr">
        <is>
          <t>continuation</t>
        </is>
      </c>
      <c r="D6217" t="n">
        <v>1421</v>
      </c>
      <c r="E6217" t="n">
        <v>2899</v>
      </c>
      <c r="F6217" t="inlineStr">
        <is>
          <t xml:space="preserve">    ster te Vento. 669.</t>
        </is>
      </c>
      <c r="G6217">
        <f>HYPERLINK("https://images.diginfra.net/iiif/NL-HaNA_1.01.02/3789/NL-HaNA_1.01.02_3789_0030.jpg/1273,340,1128,3093/full/0/default.jpg", "iiif_url")</f>
        <v/>
      </c>
    </row>
    <row r="6218">
      <c r="A6218" t="inlineStr">
        <is>
          <t>NL-HaNA_1.01.02_3789_0030-page-58</t>
        </is>
      </c>
      <c r="B6218" t="inlineStr">
        <is>
          <t>NL-HaNA_1.01.02_3789_0030-column-1373-440-928-2893</t>
        </is>
      </c>
      <c r="C6218" t="inlineStr">
        <is>
          <t>lemma</t>
        </is>
      </c>
      <c r="D6218" t="n">
        <v>1373</v>
      </c>
      <c r="E6218" t="n">
        <v>2945</v>
      </c>
      <c r="F6218" t="inlineStr">
        <is>
          <t>Overyssel, consent in de Petitie en Staat van</t>
        </is>
      </c>
      <c r="G6218">
        <f>HYPERLINK("https://images.diginfra.net/iiif/NL-HaNA_1.01.02/3789/NL-HaNA_1.01.02_3789_0030.jpg/1273,340,1128,3093/full/0/default.jpg", "iiif_url")</f>
        <v/>
      </c>
    </row>
    <row r="6219">
      <c r="A6219" t="inlineStr">
        <is>
          <t>NL-HaNA_1.01.02_3789_0030-page-58</t>
        </is>
      </c>
      <c r="B6219" t="inlineStr">
        <is>
          <t>NL-HaNA_1.01.02_3789_0030-column-1373-440-928-2893</t>
        </is>
      </c>
      <c r="C6219" t="inlineStr">
        <is>
          <t>continuation</t>
        </is>
      </c>
      <c r="D6219" t="n">
        <v>1421</v>
      </c>
      <c r="E6219" t="n">
        <v>2996</v>
      </c>
      <c r="F6219" t="inlineStr">
        <is>
          <t xml:space="preserve">    Oorlogh. 1356.</t>
        </is>
      </c>
      <c r="G6219">
        <f>HYPERLINK("https://images.diginfra.net/iiif/NL-HaNA_1.01.02/3789/NL-HaNA_1.01.02_3789_0030.jpg/1273,340,1128,3093/full/0/default.jpg", "iiif_url")</f>
        <v/>
      </c>
    </row>
    <row r="6220">
      <c r="A6220" t="inlineStr">
        <is>
          <t>NL-HaNA_1.01.02_3789_0030-page-58</t>
        </is>
      </c>
      <c r="B6220" t="inlineStr">
        <is>
          <t>NL-HaNA_1.01.02_3789_0030-column-1373-440-928-2893</t>
        </is>
      </c>
      <c r="C6220" t="inlineStr">
        <is>
          <t>repeat_lemma</t>
        </is>
      </c>
      <c r="D6220" t="n">
        <v>1541</v>
      </c>
      <c r="E6220" t="n">
        <v>3038</v>
      </c>
      <c r="F6220" t="inlineStr">
        <is>
          <t xml:space="preserve">        Comnisie voor den Heere Jacobsen ter</t>
        </is>
      </c>
      <c r="G6220">
        <f>HYPERLINK("https://images.diginfra.net/iiif/NL-HaNA_1.01.02/3789/NL-HaNA_1.01.02_3789_0030.jpg/1273,340,1128,3093/full/0/default.jpg", "iiif_url")</f>
        <v/>
      </c>
    </row>
    <row r="6221">
      <c r="A6221" t="inlineStr">
        <is>
          <t>NL-HaNA_1.01.02_3789_0030-page-58</t>
        </is>
      </c>
      <c r="B6221" t="inlineStr">
        <is>
          <t>NL-HaNA_1.01.02_3789_0030-column-1373-440-928-2893</t>
        </is>
      </c>
      <c r="C6221" t="inlineStr">
        <is>
          <t>continuation</t>
        </is>
      </c>
      <c r="D6221" t="n">
        <v>1417</v>
      </c>
      <c r="E6221" t="n">
        <v>3090</v>
      </c>
      <c r="F6221" t="inlineStr">
        <is>
          <t xml:space="preserve">    Admiraliteyt in Vrieslandt. 201.</t>
        </is>
      </c>
      <c r="G6221">
        <f>HYPERLINK("https://images.diginfra.net/iiif/NL-HaNA_1.01.02/3789/NL-HaNA_1.01.02_3789_0030.jpg/1273,340,1128,3093/full/0/default.jpg", "iiif_url")</f>
        <v/>
      </c>
    </row>
    <row r="6222">
      <c r="A6222" t="inlineStr">
        <is>
          <t>NL-HaNA_1.01.02_3789_0030-page-58</t>
        </is>
      </c>
      <c r="B6222" t="inlineStr">
        <is>
          <t>NL-HaNA_1.01.02_3789_0030-column-1373-440-928-2893</t>
        </is>
      </c>
      <c r="C6222" t="inlineStr">
        <is>
          <t>repeat_lemma</t>
        </is>
      </c>
      <c r="D6222" t="n">
        <v>1536</v>
      </c>
      <c r="E6222" t="n">
        <v>3142</v>
      </c>
      <c r="F6222" t="inlineStr">
        <is>
          <t xml:space="preserve">        Commissie voor den Heere van Hey-</t>
        </is>
      </c>
      <c r="G6222">
        <f>HYPERLINK("https://images.diginfra.net/iiif/NL-HaNA_1.01.02/3789/NL-HaNA_1.01.02_3789_0030.jpg/1273,340,1128,3093/full/0/default.jpg", "iiif_url")</f>
        <v/>
      </c>
    </row>
    <row r="6223">
      <c r="A6223" t="inlineStr">
        <is>
          <t>NL-HaNA_1.01.02_3789_0030-page-58</t>
        </is>
      </c>
      <c r="B6223" t="inlineStr">
        <is>
          <t>NL-HaNA_1.01.02_3789_0030-column-1373-440-928-2893</t>
        </is>
      </c>
      <c r="C6223" t="inlineStr">
        <is>
          <t>continuation</t>
        </is>
      </c>
      <c r="D6223" t="n">
        <v>1412</v>
      </c>
      <c r="E6223" t="n">
        <v>3192</v>
      </c>
      <c r="F6223" t="inlineStr">
        <is>
          <t xml:space="preserve">    den tot Ootmarsum ter Generaliteyt. 211.</t>
        </is>
      </c>
      <c r="G6223">
        <f>HYPERLINK("https://images.diginfra.net/iiif/NL-HaNA_1.01.02/3789/NL-HaNA_1.01.02_3789_0030.jpg/1273,340,1128,3093/full/0/default.jpg", "iiif_url")</f>
        <v/>
      </c>
    </row>
    <row r="6224">
      <c r="A6224" t="inlineStr">
        <is>
          <t>NL-HaNA_1.01.02_3789_0030-page-58</t>
        </is>
      </c>
      <c r="B6224" t="inlineStr">
        <is>
          <t>NL-HaNA_1.01.02_3789_0030-column-1373-440-928-2893</t>
        </is>
      </c>
      <c r="C6224" t="inlineStr">
        <is>
          <t>repeat_lemma</t>
        </is>
      </c>
      <c r="D6224" t="n">
        <v>1530</v>
      </c>
      <c r="E6224" t="n">
        <v>3241</v>
      </c>
      <c r="F6224" t="inlineStr">
        <is>
          <t xml:space="preserve">        Commisie voor den Heere Fokkink in</t>
        </is>
      </c>
      <c r="G6224">
        <f>HYPERLINK("https://images.diginfra.net/iiif/NL-HaNA_1.01.02/3789/NL-HaNA_1.01.02_3789_0030.jpg/1273,340,1128,3093/full/0/default.jpg", "iiif_url")</f>
        <v/>
      </c>
    </row>
    <row r="6225">
      <c r="A6225" t="inlineStr">
        <is>
          <t>NL-HaNA_1.01.02_3789_0030-page-58</t>
        </is>
      </c>
      <c r="B6225" t="inlineStr">
        <is>
          <t>NL-HaNA_1.01.02_3789_0030-column-1373-440-928-2893</t>
        </is>
      </c>
      <c r="C6225" t="inlineStr">
        <is>
          <t>lemma</t>
        </is>
      </c>
      <c r="D6225" t="n">
        <v>1408</v>
      </c>
      <c r="E6225" t="n">
        <v>3286</v>
      </c>
      <c r="F6225" t="inlineStr">
        <is>
          <t>des Generaliteyts Reekenkamer. 217.</t>
        </is>
      </c>
      <c r="G6225">
        <f>HYPERLINK("https://images.diginfra.net/iiif/NL-HaNA_1.01.02/3789/NL-HaNA_1.01.02_3789_0030.jpg/1273,340,1128,3093/full/0/default.jpg", "iiif_url")</f>
        <v/>
      </c>
    </row>
    <row r="6229">
      <c r="A6229" t="inlineStr">
        <is>
          <t>NL-HaNA_1.01.02_3789_0030-page-59</t>
        </is>
      </c>
      <c r="B6229" t="inlineStr">
        <is>
          <t>NL-HaNA_1.01.02_3789_0030-column-2524-477-902-2885</t>
        </is>
      </c>
      <c r="C6229" t="inlineStr">
        <is>
          <t>non_index_line</t>
        </is>
      </c>
      <c r="D6229" t="n">
        <v>2719</v>
      </c>
      <c r="E6229" t="n">
        <v>464</v>
      </c>
      <c r="F6229" t="inlineStr">
        <is>
          <t xml:space="preserve">        Commisie voor den Heer Scriverius in</t>
        </is>
      </c>
      <c r="G6229">
        <f>HYPERLINK("https://images.diginfra.net/iiif/NL-HaNA_1.01.02/3789/NL-HaNA_1.01.02_3789_0030.jpg/2424,377,1102,3085/full/0/default.jpg", "iiif_url")</f>
        <v/>
      </c>
    </row>
    <row r="6230">
      <c r="A6230" t="inlineStr">
        <is>
          <t>NL-HaNA_1.01.02_3789_0030-page-59</t>
        </is>
      </c>
      <c r="B6230" t="inlineStr">
        <is>
          <t>NL-HaNA_1.01.02_3789_0030-column-2524-477-902-2885</t>
        </is>
      </c>
      <c r="C6230" t="inlineStr">
        <is>
          <t>continuation</t>
        </is>
      </c>
      <c r="D6230" t="n">
        <v>2591</v>
      </c>
      <c r="E6230" t="n">
        <v>515</v>
      </c>
      <c r="F6230" t="inlineStr">
        <is>
          <t xml:space="preserve">    den Raadt van Staate. 234.</t>
        </is>
      </c>
      <c r="G6230">
        <f>HYPERLINK("https://images.diginfra.net/iiif/NL-HaNA_1.01.02/3789/NL-HaNA_1.01.02_3789_0030.jpg/2424,377,1102,3085/full/0/default.jpg", "iiif_url")</f>
        <v/>
      </c>
    </row>
    <row r="6231">
      <c r="A6231" t="inlineStr">
        <is>
          <t>NL-HaNA_1.01.02_3789_0030-page-59</t>
        </is>
      </c>
      <c r="B6231" t="inlineStr">
        <is>
          <t>NL-HaNA_1.01.02_3789_0030-column-2524-477-902-2885</t>
        </is>
      </c>
      <c r="C6231" t="inlineStr">
        <is>
          <t>continuation</t>
        </is>
      </c>
      <c r="D6231" t="n">
        <v>2712</v>
      </c>
      <c r="E6231" t="n">
        <v>565</v>
      </c>
      <c r="F6231" t="inlineStr">
        <is>
          <t xml:space="preserve">    Commissie voor den Heere Jordens ier</t>
        </is>
      </c>
      <c r="G6231">
        <f>HYPERLINK("https://images.diginfra.net/iiif/NL-HaNA_1.01.02/3789/NL-HaNA_1.01.02_3789_0030.jpg/2424,377,1102,3085/full/0/default.jpg", "iiif_url")</f>
        <v/>
      </c>
    </row>
    <row r="6232">
      <c r="A6232" t="inlineStr">
        <is>
          <t>NL-HaNA_1.01.02_3789_0030-page-59</t>
        </is>
      </c>
      <c r="B6232" t="inlineStr">
        <is>
          <t>NL-HaNA_1.01.02_3789_0030-column-2524-477-902-2885</t>
        </is>
      </c>
      <c r="C6232" t="inlineStr">
        <is>
          <t>continuation</t>
        </is>
      </c>
      <c r="D6232" t="n">
        <v>2593</v>
      </c>
      <c r="E6232" t="n">
        <v>608</v>
      </c>
      <c r="F6232" t="inlineStr">
        <is>
          <t xml:space="preserve">    Aamiraliteyt op de Maaze. 244.</t>
        </is>
      </c>
      <c r="G6232">
        <f>HYPERLINK("https://images.diginfra.net/iiif/NL-HaNA_1.01.02/3789/NL-HaNA_1.01.02_3789_0030.jpg/2424,377,1102,3085/full/0/default.jpg", "iiif_url")</f>
        <v/>
      </c>
    </row>
    <row r="6233">
      <c r="A6233" t="inlineStr">
        <is>
          <t>NL-HaNA_1.01.02_3789_0030-page-59</t>
        </is>
      </c>
      <c r="B6233" t="inlineStr">
        <is>
          <t>NL-HaNA_1.01.02_3789_0030-column-2524-477-902-2885</t>
        </is>
      </c>
      <c r="C6233" t="inlineStr">
        <is>
          <t>repeat_lemma</t>
        </is>
      </c>
      <c r="D6233" t="n">
        <v>2708</v>
      </c>
      <c r="E6233" t="n">
        <v>659</v>
      </c>
      <c r="F6233" t="inlineStr">
        <is>
          <t xml:space="preserve">        Commissie voor den Heere Ten Brinck</t>
        </is>
      </c>
      <c r="G6233">
        <f>HYPERLINK("https://images.diginfra.net/iiif/NL-HaNA_1.01.02/3789/NL-HaNA_1.01.02_3789_0030.jpg/2424,377,1102,3085/full/0/default.jpg", "iiif_url")</f>
        <v/>
      </c>
    </row>
    <row r="6234">
      <c r="A6234" t="inlineStr">
        <is>
          <t>NL-HaNA_1.01.02_3789_0030-page-59</t>
        </is>
      </c>
      <c r="B6234" t="inlineStr">
        <is>
          <t>NL-HaNA_1.01.02_3789_0030-column-2524-477-902-2885</t>
        </is>
      </c>
      <c r="C6234" t="inlineStr">
        <is>
          <t>continuation</t>
        </is>
      </c>
      <c r="D6234" t="n">
        <v>2586</v>
      </c>
      <c r="E6234" t="n">
        <v>709</v>
      </c>
      <c r="F6234" t="inlineStr">
        <is>
          <t xml:space="preserve">    als Commissaris Deciseur. 266.</t>
        </is>
      </c>
      <c r="G6234">
        <f>HYPERLINK("https://images.diginfra.net/iiif/NL-HaNA_1.01.02/3789/NL-HaNA_1.01.02_3789_0030.jpg/2424,377,1102,3085/full/0/default.jpg", "iiif_url")</f>
        <v/>
      </c>
    </row>
    <row r="6235">
      <c r="A6235" t="inlineStr">
        <is>
          <t>NL-HaNA_1.01.02_3789_0030-page-59</t>
        </is>
      </c>
      <c r="B6235" t="inlineStr">
        <is>
          <t>NL-HaNA_1.01.02_3789_0030-column-2524-477-902-2885</t>
        </is>
      </c>
      <c r="C6235" t="inlineStr">
        <is>
          <t>repeat_lemma</t>
        </is>
      </c>
      <c r="D6235" t="n">
        <v>2705</v>
      </c>
      <c r="E6235" t="n">
        <v>754</v>
      </c>
      <c r="F6235" t="inlineStr">
        <is>
          <t xml:space="preserve">        Commissie voor den Heere van Haar-</t>
        </is>
      </c>
      <c r="G6235">
        <f>HYPERLINK("https://images.diginfra.net/iiif/NL-HaNA_1.01.02/3789/NL-HaNA_1.01.02_3789_0030.jpg/2424,377,1102,3085/full/0/default.jpg", "iiif_url")</f>
        <v/>
      </c>
    </row>
    <row r="6236">
      <c r="A6236" t="inlineStr">
        <is>
          <t>NL-HaNA_1.01.02_3789_0030-page-59</t>
        </is>
      </c>
      <c r="B6236" t="inlineStr">
        <is>
          <t>NL-HaNA_1.01.02_3789_0030-column-2524-477-902-2885</t>
        </is>
      </c>
      <c r="C6236" t="inlineStr">
        <is>
          <t>continuation</t>
        </is>
      </c>
      <c r="D6236" t="n">
        <v>2581</v>
      </c>
      <c r="E6236" t="n">
        <v>804</v>
      </c>
      <c r="F6236" t="inlineStr">
        <is>
          <t xml:space="preserve">    solte na Vlaanderen. 265.</t>
        </is>
      </c>
      <c r="G6236">
        <f>HYPERLINK("https://images.diginfra.net/iiif/NL-HaNA_1.01.02/3789/NL-HaNA_1.01.02_3789_0030.jpg/2424,377,1102,3085/full/0/default.jpg", "iiif_url")</f>
        <v/>
      </c>
    </row>
    <row r="6237">
      <c r="A6237" t="inlineStr">
        <is>
          <t>NL-HaNA_1.01.02_3789_0030-page-59</t>
        </is>
      </c>
      <c r="B6237" t="inlineStr">
        <is>
          <t>NL-HaNA_1.01.02_3789_0030-column-2524-477-902-2885</t>
        </is>
      </c>
      <c r="C6237" t="inlineStr">
        <is>
          <t>repeat_lemma</t>
        </is>
      </c>
      <c r="D6237" t="n">
        <v>2708</v>
      </c>
      <c r="E6237" t="n">
        <v>855</v>
      </c>
      <c r="F6237" t="inlineStr">
        <is>
          <t xml:space="preserve">        Commissie voor den Heere van Coe-</t>
        </is>
      </c>
      <c r="G6237">
        <f>HYPERLINK("https://images.diginfra.net/iiif/NL-HaNA_1.01.02/3789/NL-HaNA_1.01.02_3789_0030.jpg/2424,377,1102,3085/full/0/default.jpg", "iiif_url")</f>
        <v/>
      </c>
    </row>
    <row r="6238">
      <c r="A6238" t="inlineStr">
        <is>
          <t>NL-HaNA_1.01.02_3789_0030-page-59</t>
        </is>
      </c>
      <c r="B6238" t="inlineStr">
        <is>
          <t>NL-HaNA_1.01.02_3789_0030-column-2524-477-902-2885</t>
        </is>
      </c>
      <c r="C6238" t="inlineStr">
        <is>
          <t>continuation</t>
        </is>
      </c>
      <c r="D6238" t="n">
        <v>2584</v>
      </c>
      <c r="E6238" t="n">
        <v>900</v>
      </c>
      <c r="F6238" t="inlineStr">
        <is>
          <t xml:space="preserve">    verden in des Generaliteyts Reeckenkamer.</t>
        </is>
      </c>
      <c r="G6238">
        <f>HYPERLINK("https://images.diginfra.net/iiif/NL-HaNA_1.01.02/3789/NL-HaNA_1.01.02_3789_0030.jpg/2424,377,1102,3085/full/0/default.jpg", "iiif_url")</f>
        <v/>
      </c>
    </row>
    <row r="6239">
      <c r="A6239" t="inlineStr">
        <is>
          <t>NL-HaNA_1.01.02_3789_0030-page-59</t>
        </is>
      </c>
      <c r="B6239" t="inlineStr">
        <is>
          <t>NL-HaNA_1.01.02_3789_0030-column-2524-477-902-2885</t>
        </is>
      </c>
      <c r="C6239" t="inlineStr">
        <is>
          <t>continuation</t>
        </is>
      </c>
      <c r="D6239" t="n">
        <v>2588</v>
      </c>
      <c r="E6239" t="n">
        <v>959</v>
      </c>
      <c r="F6239" t="inlineStr">
        <is>
          <t xml:space="preserve">    273.</t>
        </is>
      </c>
      <c r="G6239">
        <f>HYPERLINK("https://images.diginfra.net/iiif/NL-HaNA_1.01.02/3789/NL-HaNA_1.01.02_3789_0030.jpg/2424,377,1102,3085/full/0/default.jpg", "iiif_url")</f>
        <v/>
      </c>
    </row>
    <row r="6240">
      <c r="A6240" t="inlineStr">
        <is>
          <t>NL-HaNA_1.01.02_3789_0030-page-59</t>
        </is>
      </c>
      <c r="B6240" t="inlineStr">
        <is>
          <t>NL-HaNA_1.01.02_3789_0030-column-2524-477-902-2885</t>
        </is>
      </c>
      <c r="C6240" t="inlineStr">
        <is>
          <t>repeat_lemma</t>
        </is>
      </c>
      <c r="D6240" t="n">
        <v>2703</v>
      </c>
      <c r="E6240" t="n">
        <v>998</v>
      </c>
      <c r="F6240" t="inlineStr">
        <is>
          <t xml:space="preserve">        overgenoomen de propositie van Fol-</t>
        </is>
      </c>
      <c r="G6240">
        <f>HYPERLINK("https://images.diginfra.net/iiif/NL-HaNA_1.01.02/3789/NL-HaNA_1.01.02_3789_0030.jpg/2424,377,1102,3085/full/0/default.jpg", "iiif_url")</f>
        <v/>
      </c>
    </row>
    <row r="6241">
      <c r="A6241" t="inlineStr">
        <is>
          <t>NL-HaNA_1.01.02_3789_0030-page-59</t>
        </is>
      </c>
      <c r="B6241" t="inlineStr">
        <is>
          <t>NL-HaNA_1.01.02_3789_0030-column-2524-477-902-2885</t>
        </is>
      </c>
      <c r="C6241" t="inlineStr">
        <is>
          <t>continuation</t>
        </is>
      </c>
      <c r="D6241" t="n">
        <v>2577</v>
      </c>
      <c r="E6241" t="n">
        <v>1044</v>
      </c>
      <c r="F6241" t="inlineStr">
        <is>
          <t xml:space="preserve">    landt wegens different tusschen Gedeputeerden</t>
        </is>
      </c>
      <c r="G6241">
        <f>HYPERLINK("https://images.diginfra.net/iiif/NL-HaNA_1.01.02/3789/NL-HaNA_1.01.02_3789_0030.jpg/2424,377,1102,3085/full/0/default.jpg", "iiif_url")</f>
        <v/>
      </c>
    </row>
    <row r="6242">
      <c r="A6242" t="inlineStr">
        <is>
          <t>NL-HaNA_1.01.02_3789_0030-page-59</t>
        </is>
      </c>
      <c r="B6242" t="inlineStr">
        <is>
          <t>NL-HaNA_1.01.02_3789_0030-column-2524-477-902-2885</t>
        </is>
      </c>
      <c r="C6242" t="inlineStr">
        <is>
          <t>continuation</t>
        </is>
      </c>
      <c r="D6242" t="n">
        <v>2579</v>
      </c>
      <c r="E6242" t="n">
        <v>1095</v>
      </c>
      <c r="F6242" t="inlineStr">
        <is>
          <t xml:space="preserve">    van Vrieslandt en Overyssel. 441.</t>
        </is>
      </c>
      <c r="G6242">
        <f>HYPERLINK("https://images.diginfra.net/iiif/NL-HaNA_1.01.02/3789/NL-HaNA_1.01.02_3789_0030.jpg/2424,377,1102,3085/full/0/default.jpg", "iiif_url")</f>
        <v/>
      </c>
    </row>
    <row r="6243">
      <c r="A6243" t="inlineStr">
        <is>
          <t>NL-HaNA_1.01.02_3789_0030-page-59</t>
        </is>
      </c>
      <c r="B6243" t="inlineStr">
        <is>
          <t>NL-HaNA_1.01.02_3789_0030-column-2524-477-902-2885</t>
        </is>
      </c>
      <c r="C6243" t="inlineStr">
        <is>
          <t>non_index_line</t>
        </is>
      </c>
      <c r="D6243" t="n">
        <v>2715</v>
      </c>
      <c r="E6243" t="n">
        <v>1143</v>
      </c>
      <c r="F6243" t="inlineStr">
        <is>
          <t xml:space="preserve">        klagbten over de Reyserlijcke ad-</t>
        </is>
      </c>
      <c r="G6243">
        <f>HYPERLINK("https://images.diginfra.net/iiif/NL-HaNA_1.01.02/3789/NL-HaNA_1.01.02_3789_0030.jpg/2424,377,1102,3085/full/0/default.jpg", "iiif_url")</f>
        <v/>
      </c>
    </row>
    <row r="6244">
      <c r="A6244" t="inlineStr">
        <is>
          <t>NL-HaNA_1.01.02_3789_0030-page-59</t>
        </is>
      </c>
      <c r="B6244" t="inlineStr">
        <is>
          <t>NL-HaNA_1.01.02_3789_0030-column-2524-477-902-2885</t>
        </is>
      </c>
      <c r="C6244" t="inlineStr">
        <is>
          <t>continuation</t>
        </is>
      </c>
      <c r="D6244" t="n">
        <v>2579</v>
      </c>
      <c r="E6244" t="n">
        <v>1188</v>
      </c>
      <c r="F6244" t="inlineStr">
        <is>
          <t xml:space="preserve">    ministratie tot Bentheym , te examineeren.</t>
        </is>
      </c>
      <c r="G6244">
        <f>HYPERLINK("https://images.diginfra.net/iiif/NL-HaNA_1.01.02/3789/NL-HaNA_1.01.02_3789_0030.jpg/2424,377,1102,3085/full/0/default.jpg", "iiif_url")</f>
        <v/>
      </c>
    </row>
    <row r="6245">
      <c r="A6245" t="inlineStr">
        <is>
          <t>NL-HaNA_1.01.02_3789_0030-page-59</t>
        </is>
      </c>
      <c r="B6245" t="inlineStr">
        <is>
          <t>NL-HaNA_1.01.02_3789_0030-column-2524-477-902-2885</t>
        </is>
      </c>
      <c r="C6245" t="inlineStr">
        <is>
          <t>continuation</t>
        </is>
      </c>
      <c r="D6245" t="n">
        <v>2581</v>
      </c>
      <c r="E6245" t="n">
        <v>1237</v>
      </c>
      <c r="F6245" t="inlineStr">
        <is>
          <t xml:space="preserve">    522.</t>
        </is>
      </c>
      <c r="G6245">
        <f>HYPERLINK("https://images.diginfra.net/iiif/NL-HaNA_1.01.02/3789/NL-HaNA_1.01.02_3789_0030.jpg/2424,377,1102,3085/full/0/default.jpg", "iiif_url")</f>
        <v/>
      </c>
    </row>
    <row r="6246">
      <c r="A6246" t="inlineStr">
        <is>
          <t>NL-HaNA_1.01.02_3789_0030-page-59</t>
        </is>
      </c>
      <c r="B6246" t="inlineStr">
        <is>
          <t>NL-HaNA_1.01.02_3789_0030-column-2524-477-902-2885</t>
        </is>
      </c>
      <c r="C6246" t="inlineStr">
        <is>
          <t>repeat_lemma</t>
        </is>
      </c>
      <c r="D6246" t="n">
        <v>2699</v>
      </c>
      <c r="E6246" t="n">
        <v>1285</v>
      </c>
      <c r="F6246" t="inlineStr">
        <is>
          <t xml:space="preserve">        rappom dien aangaande en resolutie</t>
        </is>
      </c>
      <c r="G6246">
        <f>HYPERLINK("https://images.diginfra.net/iiif/NL-HaNA_1.01.02/3789/NL-HaNA_1.01.02_3789_0030.jpg/2424,377,1102,3085/full/0/default.jpg", "iiif_url")</f>
        <v/>
      </c>
    </row>
    <row r="6247">
      <c r="A6247" t="inlineStr">
        <is>
          <t>NL-HaNA_1.01.02_3789_0030-page-59</t>
        </is>
      </c>
      <c r="B6247" t="inlineStr">
        <is>
          <t>NL-HaNA_1.01.02_3789_0030-column-2524-477-902-2885</t>
        </is>
      </c>
      <c r="C6247" t="inlineStr">
        <is>
          <t>continuation</t>
        </is>
      </c>
      <c r="D6247" t="n">
        <v>2581</v>
      </c>
      <c r="E6247" t="n">
        <v>1331</v>
      </c>
      <c r="F6247" t="inlineStr">
        <is>
          <t xml:space="preserve">    528.</t>
        </is>
      </c>
      <c r="G6247">
        <f>HYPERLINK("https://images.diginfra.net/iiif/NL-HaNA_1.01.02/3789/NL-HaNA_1.01.02_3789_0030.jpg/2424,377,1102,3085/full/0/default.jpg", "iiif_url")</f>
        <v/>
      </c>
    </row>
    <row r="6248">
      <c r="A6248" t="inlineStr">
        <is>
          <t>NL-HaNA_1.01.02_3789_0030-page-59</t>
        </is>
      </c>
      <c r="B6248" t="inlineStr">
        <is>
          <t>NL-HaNA_1.01.02_3789_0030-column-2524-477-902-2885</t>
        </is>
      </c>
      <c r="C6248" t="inlineStr">
        <is>
          <t>repeat_lemma</t>
        </is>
      </c>
      <c r="D6248" t="n">
        <v>2689</v>
      </c>
      <c r="E6248" t="n">
        <v>1379</v>
      </c>
      <c r="F6248" t="inlineStr">
        <is>
          <t xml:space="preserve">        rapport wegens de differenten tusschen</t>
        </is>
      </c>
      <c r="G6248">
        <f>HYPERLINK("https://images.diginfra.net/iiif/NL-HaNA_1.01.02/3789/NL-HaNA_1.01.02_3789_0030.jpg/2424,377,1102,3085/full/0/default.jpg", "iiif_url")</f>
        <v/>
      </c>
    </row>
    <row r="6249">
      <c r="A6249" t="inlineStr">
        <is>
          <t>NL-HaNA_1.01.02_3789_0030-page-59</t>
        </is>
      </c>
      <c r="B6249" t="inlineStr">
        <is>
          <t>NL-HaNA_1.01.02_3789_0030-column-2524-477-902-2885</t>
        </is>
      </c>
      <c r="C6249" t="inlineStr">
        <is>
          <t>continuation</t>
        </is>
      </c>
      <c r="D6249" t="n">
        <v>2572</v>
      </c>
      <c r="E6249" t="n">
        <v>1426</v>
      </c>
      <c r="F6249" t="inlineStr">
        <is>
          <t xml:space="preserve">    de twee Leeden en resolutie. 756.</t>
        </is>
      </c>
      <c r="G6249">
        <f>HYPERLINK("https://images.diginfra.net/iiif/NL-HaNA_1.01.02/3789/NL-HaNA_1.01.02_3789_0030.jpg/2424,377,1102,3085/full/0/default.jpg", "iiif_url")</f>
        <v/>
      </c>
    </row>
    <row r="6250">
      <c r="A6250" t="inlineStr">
        <is>
          <t>NL-HaNA_1.01.02_3789_0030-page-59</t>
        </is>
      </c>
      <c r="B6250" t="inlineStr">
        <is>
          <t>NL-HaNA_1.01.02_3789_0030-column-2524-477-902-2885</t>
        </is>
      </c>
      <c r="C6250" t="inlineStr">
        <is>
          <t>continuation</t>
        </is>
      </c>
      <c r="D6250" t="n">
        <v>2689</v>
      </c>
      <c r="E6250" t="n">
        <v>1475</v>
      </c>
      <c r="F6250" t="inlineStr">
        <is>
          <t xml:space="preserve">    van Burmania antwoord weegens nieu-</t>
        </is>
      </c>
      <c r="G6250">
        <f>HYPERLINK("https://images.diginfra.net/iiif/NL-HaNA_1.01.02/3789/NL-HaNA_1.01.02_3789_0030.jpg/2424,377,1102,3085/full/0/default.jpg", "iiif_url")</f>
        <v/>
      </c>
    </row>
    <row r="6251">
      <c r="A6251" t="inlineStr">
        <is>
          <t>NL-HaNA_1.01.02_3789_0030-page-59</t>
        </is>
      </c>
      <c r="B6251" t="inlineStr">
        <is>
          <t>NL-HaNA_1.01.02_3789_0030-column-2524-477-902-2885</t>
        </is>
      </c>
      <c r="C6251" t="inlineStr">
        <is>
          <t>continuation</t>
        </is>
      </c>
      <c r="D6251" t="n">
        <v>2570</v>
      </c>
      <c r="E6251" t="n">
        <v>1522</v>
      </c>
      <c r="F6251" t="inlineStr">
        <is>
          <t xml:space="preserve">    wigheden in het Graafscbap Benthem over-</t>
        </is>
      </c>
      <c r="G6251">
        <f>HYPERLINK("https://images.diginfra.net/iiif/NL-HaNA_1.01.02/3789/NL-HaNA_1.01.02_3789_0030.jpg/2424,377,1102,3085/full/0/default.jpg", "iiif_url")</f>
        <v/>
      </c>
    </row>
    <row r="6252">
      <c r="A6252" t="inlineStr">
        <is>
          <t>NL-HaNA_1.01.02_3789_0030-page-59</t>
        </is>
      </c>
      <c r="B6252" t="inlineStr">
        <is>
          <t>NL-HaNA_1.01.02_3789_0030-column-2524-477-902-2885</t>
        </is>
      </c>
      <c r="C6252" t="inlineStr">
        <is>
          <t>continuation</t>
        </is>
      </c>
      <c r="D6252" t="n">
        <v>2568</v>
      </c>
      <c r="E6252" t="n">
        <v>1576</v>
      </c>
      <c r="F6252" t="inlineStr">
        <is>
          <t xml:space="preserve">    genoomen. 604. 61.</t>
        </is>
      </c>
      <c r="G6252">
        <f>HYPERLINK("https://images.diginfra.net/iiif/NL-HaNA_1.01.02/3789/NL-HaNA_1.01.02_3789_0030.jpg/2424,377,1102,3085/full/0/default.jpg", "iiif_url")</f>
        <v/>
      </c>
    </row>
    <row r="6253">
      <c r="A6253" t="inlineStr">
        <is>
          <t>NL-HaNA_1.01.02_3789_0030-page-59</t>
        </is>
      </c>
      <c r="B6253" t="inlineStr">
        <is>
          <t>NL-HaNA_1.01.02_3789_0030-column-2524-477-902-2885</t>
        </is>
      </c>
      <c r="C6253" t="inlineStr">
        <is>
          <t>repeat_lemma</t>
        </is>
      </c>
      <c r="D6253" t="n">
        <v>2689</v>
      </c>
      <c r="E6253" t="n">
        <v>1621</v>
      </c>
      <c r="F6253" t="inlineStr">
        <is>
          <t xml:space="preserve">        overgenomen het rapport op de klagh-</t>
        </is>
      </c>
      <c r="G6253">
        <f>HYPERLINK("https://images.diginfra.net/iiif/NL-HaNA_1.01.02/3789/NL-HaNA_1.01.02_3789_0030.jpg/2424,377,1102,3085/full/0/default.jpg", "iiif_url")</f>
        <v/>
      </c>
    </row>
    <row r="6254">
      <c r="A6254" t="inlineStr">
        <is>
          <t>NL-HaNA_1.01.02_3789_0030-page-59</t>
        </is>
      </c>
      <c r="B6254" t="inlineStr">
        <is>
          <t>NL-HaNA_1.01.02_3789_0030-column-2524-477-902-2885</t>
        </is>
      </c>
      <c r="C6254" t="inlineStr">
        <is>
          <t>continuation</t>
        </is>
      </c>
      <c r="D6254" t="n">
        <v>2565</v>
      </c>
      <c r="E6254" t="n">
        <v>1665</v>
      </c>
      <c r="F6254" t="inlineStr">
        <is>
          <t xml:space="preserve">    ten van de Admiraliteyt in Vrieslandt we-</t>
        </is>
      </c>
      <c r="G6254">
        <f>HYPERLINK("https://images.diginfra.net/iiif/NL-HaNA_1.01.02/3789/NL-HaNA_1.01.02_3789_0030.jpg/2424,377,1102,3085/full/0/default.jpg", "iiif_url")</f>
        <v/>
      </c>
    </row>
    <row r="6255">
      <c r="A6255" t="inlineStr">
        <is>
          <t>NL-HaNA_1.01.02_3789_0030-page-59</t>
        </is>
      </c>
      <c r="B6255" t="inlineStr">
        <is>
          <t>NL-HaNA_1.01.02_3789_0030-column-2524-477-902-2885</t>
        </is>
      </c>
      <c r="C6255" t="inlineStr">
        <is>
          <t>continuation</t>
        </is>
      </c>
      <c r="D6255" t="n">
        <v>2561</v>
      </c>
      <c r="E6255" t="n">
        <v>1716</v>
      </c>
      <c r="F6255" t="inlineStr">
        <is>
          <t xml:space="preserve">    gens fraudes. 642.</t>
        </is>
      </c>
      <c r="G6255">
        <f>HYPERLINK("https://images.diginfra.net/iiif/NL-HaNA_1.01.02/3789/NL-HaNA_1.01.02_3789_0030.jpg/2424,377,1102,3085/full/0/default.jpg", "iiif_url")</f>
        <v/>
      </c>
    </row>
    <row r="6256">
      <c r="A6256" t="inlineStr">
        <is>
          <t>NL-HaNA_1.01.02_3789_0030-page-59</t>
        </is>
      </c>
      <c r="B6256" t="inlineStr">
        <is>
          <t>NL-HaNA_1.01.02_3789_0030-column-2524-477-902-2885</t>
        </is>
      </c>
      <c r="C6256" t="inlineStr">
        <is>
          <t>lemma</t>
        </is>
      </c>
      <c r="D6256" t="n">
        <v>2522</v>
      </c>
      <c r="E6256" t="n">
        <v>1762</v>
      </c>
      <c r="F6256" t="inlineStr">
        <is>
          <t>van Ouryk, conclusie van antwoordt van Ha-</t>
        </is>
      </c>
      <c r="G6256">
        <f>HYPERLINK("https://images.diginfra.net/iiif/NL-HaNA_1.01.02/3789/NL-HaNA_1.01.02_3789_0030.jpg/2424,377,1102,3085/full/0/default.jpg", "iiif_url")</f>
        <v/>
      </c>
    </row>
    <row r="6257">
      <c r="A6257" t="inlineStr">
        <is>
          <t>NL-HaNA_1.01.02_3789_0030-page-59</t>
        </is>
      </c>
      <c r="B6257" t="inlineStr">
        <is>
          <t>NL-HaNA_1.01.02_3789_0030-column-2524-477-902-2885</t>
        </is>
      </c>
      <c r="C6257" t="inlineStr">
        <is>
          <t>continuation</t>
        </is>
      </c>
      <c r="D6257" t="n">
        <v>2563</v>
      </c>
      <c r="E6257" t="n">
        <v>1811</v>
      </c>
      <c r="F6257" t="inlineStr">
        <is>
          <t xml:space="preserve">    mwelyn , Stockenbrocck te repliceren. 612.</t>
        </is>
      </c>
      <c r="G6257">
        <f>HYPERLINK("https://images.diginfra.net/iiif/NL-HaNA_1.01.02/3789/NL-HaNA_1.01.02_3789_0030.jpg/2424,377,1102,3085/full/0/default.jpg", "iiif_url")</f>
        <v/>
      </c>
    </row>
    <row r="6258">
      <c r="A6258" t="inlineStr">
        <is>
          <t>NL-HaNA_1.01.02_3789_0030-page-59</t>
        </is>
      </c>
      <c r="B6258" t="inlineStr">
        <is>
          <t>NL-HaNA_1.01.02_3789_0030-column-2524-477-902-2885</t>
        </is>
      </c>
      <c r="C6258" t="inlineStr">
        <is>
          <t>repeat_lemma</t>
        </is>
      </c>
      <c r="D6258" t="n">
        <v>2685</v>
      </c>
      <c r="E6258" t="n">
        <v>1859</v>
      </c>
      <c r="F6258" t="inlineStr">
        <is>
          <t xml:space="preserve">        Requeste civil. 645.</t>
        </is>
      </c>
      <c r="G6258">
        <f>HYPERLINK("https://images.diginfra.net/iiif/NL-HaNA_1.01.02/3789/NL-HaNA_1.01.02_3789_0030.jpg/2424,377,1102,3085/full/0/default.jpg", "iiif_url")</f>
        <v/>
      </c>
    </row>
    <row r="6259">
      <c r="A6259" t="inlineStr">
        <is>
          <t>NL-HaNA_1.01.02_3789_0030-page-59</t>
        </is>
      </c>
      <c r="B6259" t="inlineStr">
        <is>
          <t>NL-HaNA_1.01.02_3789_0030-column-2524-477-902-2885</t>
        </is>
      </c>
      <c r="C6259" t="inlineStr">
        <is>
          <t>non_index_line</t>
        </is>
      </c>
      <c r="D6259" t="n">
        <v>2919</v>
      </c>
      <c r="E6259" t="n">
        <v>1999</v>
      </c>
      <c r="F6259" t="inlineStr">
        <is>
          <t xml:space="preserve">        p.</t>
        </is>
      </c>
      <c r="G6259">
        <f>HYPERLINK("https://images.diginfra.net/iiif/NL-HaNA_1.01.02/3789/NL-HaNA_1.01.02_3789_0030.jpg/2424,377,1102,3085/full/0/default.jpg", "iiif_url")</f>
        <v/>
      </c>
    </row>
    <row r="6260">
      <c r="A6260" t="inlineStr">
        <is>
          <t>NL-HaNA_1.01.02_3789_0030-page-59</t>
        </is>
      </c>
      <c r="B6260" t="inlineStr">
        <is>
          <t>NL-HaNA_1.01.02_3789_0030-column-2524-477-902-2885</t>
        </is>
      </c>
      <c r="C6260" t="inlineStr">
        <is>
          <t>lemma</t>
        </is>
      </c>
      <c r="D6260" t="n">
        <v>2524</v>
      </c>
      <c r="E6260" t="n">
        <v>2101</v>
      </c>
      <c r="F6260" t="inlineStr">
        <is>
          <t>van</t>
        </is>
      </c>
      <c r="G6260">
        <f>HYPERLINK("https://images.diginfra.net/iiif/NL-HaNA_1.01.02/3789/NL-HaNA_1.01.02_3789_0030.jpg/2424,377,1102,3085/full/0/default.jpg", "iiif_url")</f>
        <v/>
      </c>
    </row>
    <row r="6261">
      <c r="A6261" t="inlineStr">
        <is>
          <t>NL-HaNA_1.01.02_3789_0030-page-59</t>
        </is>
      </c>
      <c r="B6261" t="inlineStr">
        <is>
          <t>NL-HaNA_1.01.02_3789_0030-column-2524-477-902-2885</t>
        </is>
      </c>
      <c r="C6261" t="inlineStr">
        <is>
          <t>repeat_lemma</t>
        </is>
      </c>
      <c r="D6261" t="n">
        <v>2609</v>
      </c>
      <c r="E6261" t="n">
        <v>2087</v>
      </c>
      <c r="F6261" t="inlineStr">
        <is>
          <t xml:space="preserve">        TDAlland inconvenienten uyt bet scherp</t>
        </is>
      </c>
      <c r="G6261">
        <f>HYPERLINK("https://images.diginfra.net/iiif/NL-HaNA_1.01.02/3789/NL-HaNA_1.01.02_3789_0030.jpg/2424,377,1102,3085/full/0/default.jpg", "iiif_url")</f>
        <v/>
      </c>
    </row>
    <row r="6262">
      <c r="A6262" t="inlineStr">
        <is>
          <t>NL-HaNA_1.01.02_3789_0030-page-59</t>
        </is>
      </c>
      <c r="B6262" t="inlineStr">
        <is>
          <t>NL-HaNA_1.01.02_3789_0030-column-2524-477-902-2885</t>
        </is>
      </c>
      <c r="C6262" t="inlineStr">
        <is>
          <t>non_index_line</t>
        </is>
      </c>
      <c r="D6262" t="n">
        <v>2717</v>
      </c>
      <c r="E6262" t="n">
        <v>2148</v>
      </c>
      <c r="F6262" t="inlineStr">
        <is>
          <t xml:space="preserve">        verbodt van vreemde Wervinge te</t>
        </is>
      </c>
      <c r="G6262">
        <f>HYPERLINK("https://images.diginfra.net/iiif/NL-HaNA_1.01.02/3789/NL-HaNA_1.01.02_3789_0030.jpg/2424,377,1102,3085/full/0/default.jpg", "iiif_url")</f>
        <v/>
      </c>
    </row>
    <row r="6263">
      <c r="A6263" t="inlineStr">
        <is>
          <t>NL-HaNA_1.01.02_3789_0030-page-59</t>
        </is>
      </c>
      <c r="B6263" t="inlineStr">
        <is>
          <t>NL-HaNA_1.01.02_3789_0030-column-2524-477-902-2885</t>
        </is>
      </c>
      <c r="C6263" t="inlineStr">
        <is>
          <t>non_index_line</t>
        </is>
      </c>
      <c r="D6263" t="n">
        <v>2721</v>
      </c>
      <c r="E6263" t="n">
        <v>2194</v>
      </c>
      <c r="F6263" t="inlineStr">
        <is>
          <t xml:space="preserve">        Brussel, te examineeren. 62.</t>
        </is>
      </c>
      <c r="G6263">
        <f>HYPERLINK("https://images.diginfra.net/iiif/NL-HaNA_1.01.02/3789/NL-HaNA_1.01.02_3789_0030.jpg/2424,377,1102,3085/full/0/default.jpg", "iiif_url")</f>
        <v/>
      </c>
    </row>
    <row r="6264">
      <c r="A6264" t="inlineStr">
        <is>
          <t>NL-HaNA_1.01.02_3789_0030-page-59</t>
        </is>
      </c>
      <c r="B6264" t="inlineStr">
        <is>
          <t>NL-HaNA_1.01.02_3789_0030-column-2524-477-902-2885</t>
        </is>
      </c>
      <c r="C6264" t="inlineStr">
        <is>
          <t>repeat_lemma</t>
        </is>
      </c>
      <c r="D6264" t="n">
        <v>2689</v>
      </c>
      <c r="E6264" t="n">
        <v>2246</v>
      </c>
      <c r="F6264" t="inlineStr">
        <is>
          <t xml:space="preserve">        rapport dien aangaande, den Resi-</t>
        </is>
      </c>
      <c r="G6264">
        <f>HYPERLINK("https://images.diginfra.net/iiif/NL-HaNA_1.01.02/3789/NL-HaNA_1.01.02_3789_0030.jpg/2424,377,1102,3085/full/0/default.jpg", "iiif_url")</f>
        <v/>
      </c>
    </row>
    <row r="6265">
      <c r="A6265" t="inlineStr">
        <is>
          <t>NL-HaNA_1.01.02_3789_0030-page-59</t>
        </is>
      </c>
      <c r="B6265" t="inlineStr">
        <is>
          <t>NL-HaNA_1.01.02_3789_0030-column-2524-477-902-2885</t>
        </is>
      </c>
      <c r="C6265" t="inlineStr">
        <is>
          <t>continuation</t>
        </is>
      </c>
      <c r="D6265" t="n">
        <v>2558</v>
      </c>
      <c r="E6265" t="n">
        <v>2289</v>
      </c>
      <c r="F6265" t="inlineStr">
        <is>
          <t xml:space="preserve">    dent Assendelst daar tegens devoiren te doen.</t>
        </is>
      </c>
      <c r="G6265">
        <f>HYPERLINK("https://images.diginfra.net/iiif/NL-HaNA_1.01.02/3789/NL-HaNA_1.01.02_3789_0030.jpg/2424,377,1102,3085/full/0/default.jpg", "iiif_url")</f>
        <v/>
      </c>
    </row>
    <row r="6266">
      <c r="A6266" t="inlineStr">
        <is>
          <t>NL-HaNA_1.01.02_3789_0030-page-59</t>
        </is>
      </c>
      <c r="B6266" t="inlineStr">
        <is>
          <t>NL-HaNA_1.01.02_3789_0030-column-2524-477-902-2885</t>
        </is>
      </c>
      <c r="C6266" t="inlineStr">
        <is>
          <t>continuation</t>
        </is>
      </c>
      <c r="D6266" t="n">
        <v>2563</v>
      </c>
      <c r="E6266" t="n">
        <v>2338</v>
      </c>
      <c r="F6266" t="inlineStr">
        <is>
          <t xml:space="preserve">    72.</t>
        </is>
      </c>
      <c r="G6266">
        <f>HYPERLINK("https://images.diginfra.net/iiif/NL-HaNA_1.01.02/3789/NL-HaNA_1.01.02_3789_0030.jpg/2424,377,1102,3085/full/0/default.jpg", "iiif_url")</f>
        <v/>
      </c>
    </row>
    <row r="6267">
      <c r="A6267" t="inlineStr">
        <is>
          <t>NL-HaNA_1.01.02_3789_0030-page-59</t>
        </is>
      </c>
      <c r="B6267" t="inlineStr">
        <is>
          <t>NL-HaNA_1.01.02_3789_0030-column-2524-477-902-2885</t>
        </is>
      </c>
      <c r="C6267" t="inlineStr">
        <is>
          <t>repeat_lemma</t>
        </is>
      </c>
      <c r="D6267" t="n">
        <v>2678</v>
      </c>
      <c r="E6267" t="n">
        <v>2384</v>
      </c>
      <c r="F6267" t="inlineStr">
        <is>
          <t xml:space="preserve">        ses maanden verlof en commando aan</t>
        </is>
      </c>
      <c r="G6267">
        <f>HYPERLINK("https://images.diginfra.net/iiif/NL-HaNA_1.01.02/3789/NL-HaNA_1.01.02_3789_0030.jpg/2424,377,1102,3085/full/0/default.jpg", "iiif_url")</f>
        <v/>
      </c>
    </row>
    <row r="6268">
      <c r="A6268" t="inlineStr">
        <is>
          <t>NL-HaNA_1.01.02_3789_0030-page-59</t>
        </is>
      </c>
      <c r="B6268" t="inlineStr">
        <is>
          <t>NL-HaNA_1.01.02_3789_0030-column-2524-477-902-2885</t>
        </is>
      </c>
      <c r="C6268" t="inlineStr">
        <is>
          <t>continuation</t>
        </is>
      </c>
      <c r="D6268" t="n">
        <v>2574</v>
      </c>
      <c r="E6268" t="n">
        <v>2435</v>
      </c>
      <c r="F6268" t="inlineStr">
        <is>
          <t xml:space="preserve">    den Lieutenant Generaal de Monteze.</t>
        </is>
      </c>
      <c r="G6268">
        <f>HYPERLINK("https://images.diginfra.net/iiif/NL-HaNA_1.01.02/3789/NL-HaNA_1.01.02_3789_0030.jpg/2424,377,1102,3085/full/0/default.jpg", "iiif_url")</f>
        <v/>
      </c>
    </row>
    <row r="6269">
      <c r="A6269" t="inlineStr">
        <is>
          <t>NL-HaNA_1.01.02_3789_0030-page-59</t>
        </is>
      </c>
      <c r="B6269" t="inlineStr">
        <is>
          <t>NL-HaNA_1.01.02_3789_0030-column-2524-477-902-2885</t>
        </is>
      </c>
      <c r="C6269" t="inlineStr">
        <is>
          <t>continuation</t>
        </is>
      </c>
      <c r="D6269" t="n">
        <v>2577</v>
      </c>
      <c r="E6269" t="n">
        <v>2485</v>
      </c>
      <c r="F6269" t="inlineStr">
        <is>
          <t xml:space="preserve">    421.</t>
        </is>
      </c>
      <c r="G6269">
        <f>HYPERLINK("https://images.diginfra.net/iiif/NL-HaNA_1.01.02/3789/NL-HaNA_1.01.02_3789_0030.jpg/2424,377,1102,3085/full/0/default.jpg", "iiif_url")</f>
        <v/>
      </c>
    </row>
    <row r="6270">
      <c r="A6270" t="inlineStr">
        <is>
          <t>NL-HaNA_1.01.02_3789_0030-page-59</t>
        </is>
      </c>
      <c r="B6270" t="inlineStr">
        <is>
          <t>NL-HaNA_1.01.02_3789_0030-column-2524-477-902-2885</t>
        </is>
      </c>
      <c r="C6270" t="inlineStr">
        <is>
          <t>repeat_lemma</t>
        </is>
      </c>
      <c r="D6270" t="n">
        <v>2680</v>
      </c>
      <c r="E6270" t="n">
        <v>2522</v>
      </c>
      <c r="F6270" t="inlineStr">
        <is>
          <t xml:space="preserve">        motificeerende dat na de Provincie van</t>
        </is>
      </c>
      <c r="G6270">
        <f>HYPERLINK("https://images.diginfra.net/iiif/NL-HaNA_1.01.02/3789/NL-HaNA_1.01.02_3789_0030.jpg/2424,377,1102,3085/full/0/default.jpg", "iiif_url")</f>
        <v/>
      </c>
    </row>
    <row r="6271">
      <c r="A6271" t="inlineStr">
        <is>
          <t>NL-HaNA_1.01.02_3789_0030-page-59</t>
        </is>
      </c>
      <c r="B6271" t="inlineStr">
        <is>
          <t>NL-HaNA_1.01.02_3789_0030-column-2524-477-902-2885</t>
        </is>
      </c>
      <c r="C6271" t="inlineStr">
        <is>
          <t>continuation</t>
        </is>
      </c>
      <c r="D6271" t="n">
        <v>2558</v>
      </c>
      <c r="E6271" t="n">
        <v>2575</v>
      </c>
      <c r="F6271" t="inlineStr">
        <is>
          <t xml:space="preserve">    Overyssel stondt te verirecken, en dat het</t>
        </is>
      </c>
      <c r="G6271">
        <f>HYPERLINK("https://images.diginfra.net/iiif/NL-HaNA_1.01.02/3789/NL-HaNA_1.01.02_3789_0030.jpg/2424,377,1102,3085/full/0/default.jpg", "iiif_url")</f>
        <v/>
      </c>
    </row>
    <row r="6272">
      <c r="A6272" t="inlineStr">
        <is>
          <t>NL-HaNA_1.01.02_3789_0030-page-59</t>
        </is>
      </c>
      <c r="B6272" t="inlineStr">
        <is>
          <t>NL-HaNA_1.01.02_3789_0030-column-2524-477-902-2885</t>
        </is>
      </c>
      <c r="C6272" t="inlineStr">
        <is>
          <t>continuation</t>
        </is>
      </c>
      <c r="D6272" t="n">
        <v>2561</v>
      </c>
      <c r="E6272" t="n">
        <v>2623</v>
      </c>
      <c r="F6272" t="inlineStr">
        <is>
          <t xml:space="preserve">    Commando had overgegeven aan den Lieutenant</t>
        </is>
      </c>
      <c r="G6272">
        <f>HYPERLINK("https://images.diginfra.net/iiif/NL-HaNA_1.01.02/3789/NL-HaNA_1.01.02_3789_0030.jpg/2424,377,1102,3085/full/0/default.jpg", "iiif_url")</f>
        <v/>
      </c>
    </row>
    <row r="6273">
      <c r="A6273" t="inlineStr">
        <is>
          <t>NL-HaNA_1.01.02_3789_0030-page-59</t>
        </is>
      </c>
      <c r="B6273" t="inlineStr">
        <is>
          <t>NL-HaNA_1.01.02_3789_0030-column-2524-477-902-2885</t>
        </is>
      </c>
      <c r="C6273" t="inlineStr">
        <is>
          <t>continuation</t>
        </is>
      </c>
      <c r="D6273" t="n">
        <v>2561</v>
      </c>
      <c r="E6273" t="n">
        <v>2669</v>
      </c>
      <c r="F6273" t="inlineStr">
        <is>
          <t xml:space="preserve">    Generaal Monteze. 483.</t>
        </is>
      </c>
      <c r="G6273">
        <f>HYPERLINK("https://images.diginfra.net/iiif/NL-HaNA_1.01.02/3789/NL-HaNA_1.01.02_3789_0030.jpg/2424,377,1102,3085/full/0/default.jpg", "iiif_url")</f>
        <v/>
      </c>
    </row>
    <row r="6274">
      <c r="A6274" t="inlineStr">
        <is>
          <t>NL-HaNA_1.01.02_3789_0030-page-59</t>
        </is>
      </c>
      <c r="B6274" t="inlineStr">
        <is>
          <t>NL-HaNA_1.01.02_3789_0030-column-2524-477-902-2885</t>
        </is>
      </c>
      <c r="C6274" t="inlineStr">
        <is>
          <t>lemma</t>
        </is>
      </c>
      <c r="D6274" t="n">
        <v>2517</v>
      </c>
      <c r="E6274" t="n">
        <v>2719</v>
      </c>
      <c r="F6274" t="inlineStr">
        <is>
          <t>van Palland om interpretatie van de Ordon-</t>
        </is>
      </c>
      <c r="G6274">
        <f>HYPERLINK("https://images.diginfra.net/iiif/NL-HaNA_1.01.02/3789/NL-HaNA_1.01.02_3789_0030.jpg/2424,377,1102,3085/full/0/default.jpg", "iiif_url")</f>
        <v/>
      </c>
    </row>
    <row r="6275">
      <c r="A6275" t="inlineStr">
        <is>
          <t>NL-HaNA_1.01.02_3789_0030-page-59</t>
        </is>
      </c>
      <c r="B6275" t="inlineStr">
        <is>
          <t>NL-HaNA_1.01.02_3789_0030-column-2524-477-902-2885</t>
        </is>
      </c>
      <c r="C6275" t="inlineStr">
        <is>
          <t>continuation</t>
        </is>
      </c>
      <c r="D6275" t="n">
        <v>2558</v>
      </c>
      <c r="E6275" t="n">
        <v>2770</v>
      </c>
      <c r="F6275" t="inlineStr">
        <is>
          <t xml:space="preserve">    nantie op den veertigbsten Penningb, te exa-</t>
        </is>
      </c>
      <c r="G6275">
        <f>HYPERLINK("https://images.diginfra.net/iiif/NL-HaNA_1.01.02/3789/NL-HaNA_1.01.02_3789_0030.jpg/2424,377,1102,3085/full/0/default.jpg", "iiif_url")</f>
        <v/>
      </c>
    </row>
    <row r="6276">
      <c r="A6276" t="inlineStr">
        <is>
          <t>NL-HaNA_1.01.02_3789_0030-page-59</t>
        </is>
      </c>
      <c r="B6276" t="inlineStr">
        <is>
          <t>NL-HaNA_1.01.02_3789_0030-column-2524-477-902-2885</t>
        </is>
      </c>
      <c r="C6276" t="inlineStr">
        <is>
          <t>continuation</t>
        </is>
      </c>
      <c r="D6276" t="n">
        <v>2561</v>
      </c>
      <c r="E6276" t="n">
        <v>2814</v>
      </c>
      <c r="F6276" t="inlineStr">
        <is>
          <t xml:space="preserve">    mineeren. 386.</t>
        </is>
      </c>
      <c r="G6276">
        <f>HYPERLINK("https://images.diginfra.net/iiif/NL-HaNA_1.01.02/3789/NL-HaNA_1.01.02_3789_0030.jpg/2424,377,1102,3085/full/0/default.jpg", "iiif_url")</f>
        <v/>
      </c>
    </row>
    <row r="6277">
      <c r="A6277" t="inlineStr">
        <is>
          <t>NL-HaNA_1.01.02_3789_0030-page-59</t>
        </is>
      </c>
      <c r="B6277" t="inlineStr">
        <is>
          <t>NL-HaNA_1.01.02_3789_0030-column-2524-477-902-2885</t>
        </is>
      </c>
      <c r="C6277" t="inlineStr">
        <is>
          <t>lemma</t>
        </is>
      </c>
      <c r="D6277" t="n">
        <v>2515</v>
      </c>
      <c r="E6277" t="n">
        <v>2864</v>
      </c>
      <c r="F6277" t="inlineStr">
        <is>
          <t>Paltz, Pasport tot den uytvoer van Materia-</t>
        </is>
      </c>
      <c r="G6277">
        <f>HYPERLINK("https://images.diginfra.net/iiif/NL-HaNA_1.01.02/3789/NL-HaNA_1.01.02_3789_0030.jpg/2424,377,1102,3085/full/0/default.jpg", "iiif_url")</f>
        <v/>
      </c>
    </row>
    <row r="6278">
      <c r="A6278" t="inlineStr">
        <is>
          <t>NL-HaNA_1.01.02_3789_0030-page-59</t>
        </is>
      </c>
      <c r="B6278" t="inlineStr">
        <is>
          <t>NL-HaNA_1.01.02_3789_0030-column-2524-477-902-2885</t>
        </is>
      </c>
      <c r="C6278" t="inlineStr">
        <is>
          <t>continuation</t>
        </is>
      </c>
      <c r="D6278" t="n">
        <v>2561</v>
      </c>
      <c r="E6278" t="n">
        <v>2915</v>
      </c>
      <c r="F6278" t="inlineStr">
        <is>
          <t xml:space="preserve">    len tot den opbouw van een Kercke te Ra-</t>
        </is>
      </c>
      <c r="G6278">
        <f>HYPERLINK("https://images.diginfra.net/iiif/NL-HaNA_1.01.02/3789/NL-HaNA_1.01.02_3789_0030.jpg/2424,377,1102,3085/full/0/default.jpg", "iiif_url")</f>
        <v/>
      </c>
    </row>
    <row r="6279">
      <c r="A6279" t="inlineStr">
        <is>
          <t>NL-HaNA_1.01.02_3789_0030-page-59</t>
        </is>
      </c>
      <c r="B6279" t="inlineStr">
        <is>
          <t>NL-HaNA_1.01.02_3789_0030-column-2524-477-902-2885</t>
        </is>
      </c>
      <c r="C6279" t="inlineStr">
        <is>
          <t>continuation</t>
        </is>
      </c>
      <c r="D6279" t="n">
        <v>2561</v>
      </c>
      <c r="E6279" t="n">
        <v>2955</v>
      </c>
      <c r="F6279" t="inlineStr">
        <is>
          <t xml:space="preserve">    vesteyn. 46.</t>
        </is>
      </c>
      <c r="G6279">
        <f>HYPERLINK("https://images.diginfra.net/iiif/NL-HaNA_1.01.02/3789/NL-HaNA_1.01.02_3789_0030.jpg/2424,377,1102,3085/full/0/default.jpg", "iiif_url")</f>
        <v/>
      </c>
    </row>
    <row r="6280">
      <c r="A6280" t="inlineStr">
        <is>
          <t>NL-HaNA_1.01.02_3789_0030-page-59</t>
        </is>
      </c>
      <c r="B6280" t="inlineStr">
        <is>
          <t>NL-HaNA_1.01.02_3789_0030-column-2524-477-902-2885</t>
        </is>
      </c>
      <c r="C6280" t="inlineStr">
        <is>
          <t>repeat_lemma</t>
        </is>
      </c>
      <c r="D6280" t="n">
        <v>2680</v>
      </c>
      <c r="E6280" t="n">
        <v>3010</v>
      </c>
      <c r="F6280" t="inlineStr">
        <is>
          <t xml:space="preserve">        gebeyme Raadt aan de ordinaris Ju-</t>
        </is>
      </c>
      <c r="G6280">
        <f>HYPERLINK("https://images.diginfra.net/iiif/NL-HaNA_1.01.02/3789/NL-HaNA_1.01.02_3789_0030.jpg/2424,377,1102,3085/full/0/default.jpg", "iiif_url")</f>
        <v/>
      </c>
    </row>
    <row r="6281">
      <c r="A6281" t="inlineStr">
        <is>
          <t>NL-HaNA_1.01.02_3789_0030-page-59</t>
        </is>
      </c>
      <c r="B6281" t="inlineStr">
        <is>
          <t>NL-HaNA_1.01.02_3789_0030-column-2524-477-902-2885</t>
        </is>
      </c>
      <c r="C6281" t="inlineStr">
        <is>
          <t>continuation</t>
        </is>
      </c>
      <c r="D6281" t="n">
        <v>2558</v>
      </c>
      <c r="E6281" t="n">
        <v>3057</v>
      </c>
      <c r="F6281" t="inlineStr">
        <is>
          <t xml:space="preserve">    stitie gerenvoyeert. 433.</t>
        </is>
      </c>
      <c r="G6281">
        <f>HYPERLINK("https://images.diginfra.net/iiif/NL-HaNA_1.01.02/3789/NL-HaNA_1.01.02_3789_0030.jpg/2424,377,1102,3085/full/0/default.jpg", "iiif_url")</f>
        <v/>
      </c>
    </row>
    <row r="6282">
      <c r="A6282" t="inlineStr">
        <is>
          <t>NL-HaNA_1.01.02_3789_0030-page-59</t>
        </is>
      </c>
      <c r="B6282" t="inlineStr">
        <is>
          <t>NL-HaNA_1.01.02_3789_0030-column-2524-477-902-2885</t>
        </is>
      </c>
      <c r="C6282" t="inlineStr">
        <is>
          <t>lemma</t>
        </is>
      </c>
      <c r="D6282" t="n">
        <v>2515</v>
      </c>
      <c r="E6282" t="n">
        <v>3106</v>
      </c>
      <c r="F6282" t="inlineStr">
        <is>
          <t>Panhuys aangesteldt toi Secretaris van den</t>
        </is>
      </c>
      <c r="G6282">
        <f>HYPERLINK("https://images.diginfra.net/iiif/NL-HaNA_1.01.02/3789/NL-HaNA_1.01.02_3789_0030.jpg/2424,377,1102,3085/full/0/default.jpg", "iiif_url")</f>
        <v/>
      </c>
    </row>
    <row r="6283">
      <c r="A6283" t="inlineStr">
        <is>
          <t>NL-HaNA_1.01.02_3789_0030-page-59</t>
        </is>
      </c>
      <c r="B6283" t="inlineStr">
        <is>
          <t>NL-HaNA_1.01.02_3789_0030-column-2524-477-902-2885</t>
        </is>
      </c>
      <c r="C6283" t="inlineStr">
        <is>
          <t>continuation</t>
        </is>
      </c>
      <c r="D6283" t="n">
        <v>2561</v>
      </c>
      <c r="E6283" t="n">
        <v>3153</v>
      </c>
      <c r="F6283" t="inlineStr">
        <is>
          <t xml:space="preserve">    Hoogen Brabandtschen Gerighte van Maa-</t>
        </is>
      </c>
      <c r="G6283">
        <f>HYPERLINK("https://images.diginfra.net/iiif/NL-HaNA_1.01.02/3789/NL-HaNA_1.01.02_3789_0030.jpg/2424,377,1102,3085/full/0/default.jpg", "iiif_url")</f>
        <v/>
      </c>
    </row>
    <row r="6284">
      <c r="A6284" t="inlineStr">
        <is>
          <t>NL-HaNA_1.01.02_3789_0030-page-59</t>
        </is>
      </c>
      <c r="B6284" t="inlineStr">
        <is>
          <t>NL-HaNA_1.01.02_3789_0030-column-2524-477-902-2885</t>
        </is>
      </c>
      <c r="C6284" t="inlineStr">
        <is>
          <t>continuation</t>
        </is>
      </c>
      <c r="D6284" t="n">
        <v>2556</v>
      </c>
      <c r="E6284" t="n">
        <v>3195</v>
      </c>
      <c r="F6284" t="inlineStr">
        <is>
          <t xml:space="preserve">    stright. 425.</t>
        </is>
      </c>
      <c r="G6284">
        <f>HYPERLINK("https://images.diginfra.net/iiif/NL-HaNA_1.01.02/3789/NL-HaNA_1.01.02_3789_0030.jpg/2424,377,1102,3085/full/0/default.jpg", "iiif_url")</f>
        <v/>
      </c>
    </row>
    <row r="6285">
      <c r="A6285" t="inlineStr">
        <is>
          <t>NL-HaNA_1.01.02_3789_0030-page-59</t>
        </is>
      </c>
      <c r="B6285" t="inlineStr">
        <is>
          <t>NL-HaNA_1.01.02_3789_0030-column-2524-477-902-2885</t>
        </is>
      </c>
      <c r="C6285" t="inlineStr">
        <is>
          <t>lemma</t>
        </is>
      </c>
      <c r="D6285" t="n">
        <v>2515</v>
      </c>
      <c r="E6285" t="n">
        <v>3252</v>
      </c>
      <c r="F6285" t="inlineStr">
        <is>
          <t>Pantzer om Dedommagement en Acte ad om-</t>
        </is>
      </c>
      <c r="G6285">
        <f>HYPERLINK("https://images.diginfra.net/iiif/NL-HaNA_1.01.02/3789/NL-HaNA_1.01.02_3789_0030.jpg/2424,377,1102,3085/full/0/default.jpg", "iiif_url")</f>
        <v/>
      </c>
    </row>
    <row r="6286">
      <c r="A6286" t="inlineStr">
        <is>
          <t>NL-HaNA_1.01.02_3789_0030-page-59</t>
        </is>
      </c>
      <c r="B6286" t="inlineStr">
        <is>
          <t>NL-HaNA_1.01.02_3789_0030-column-2524-477-902-2885</t>
        </is>
      </c>
      <c r="C6286" t="inlineStr">
        <is>
          <t>continuation</t>
        </is>
      </c>
      <c r="D6286" t="n">
        <v>2561</v>
      </c>
      <c r="E6286" t="n">
        <v>3302</v>
      </c>
      <c r="F6286" t="inlineStr">
        <is>
          <t xml:space="preserve">    nes Populos, 7e examineren. 153.</t>
        </is>
      </c>
      <c r="G6286">
        <f>HYPERLINK("https://images.diginfra.net/iiif/NL-HaNA_1.01.02/3789/NL-HaNA_1.01.02_3789_0030.jpg/2424,377,1102,3085/full/0/default.jpg", "iiif_url")</f>
        <v/>
      </c>
    </row>
    <row r="6288">
      <c r="A6288" t="inlineStr">
        <is>
          <t>NL-HaNA_1.01.02_3789_0030-page-59</t>
        </is>
      </c>
      <c r="B6288" t="inlineStr">
        <is>
          <t>NL-HaNA_1.01.02_3789_0030-column-3493-442-912-2935</t>
        </is>
      </c>
      <c r="C6288" t="inlineStr">
        <is>
          <t>non_index_line</t>
        </is>
      </c>
      <c r="D6288" t="n">
        <v>3691</v>
      </c>
      <c r="E6288" t="n">
        <v>477</v>
      </c>
      <c r="F6288" t="inlineStr">
        <is>
          <t xml:space="preserve">        ses hondert guldens toegelegbt en Pas</t>
        </is>
      </c>
      <c r="G6288">
        <f>HYPERLINK("https://images.diginfra.net/iiif/NL-HaNA_1.01.02/3789/NL-HaNA_1.01.02_3789_0030.jpg/3393,342,1112,3135/full/0/default.jpg", "iiif_url")</f>
        <v/>
      </c>
    </row>
    <row r="6289">
      <c r="A6289" t="inlineStr">
        <is>
          <t>NL-HaNA_1.01.02_3789_0030-page-59</t>
        </is>
      </c>
      <c r="B6289" t="inlineStr">
        <is>
          <t>NL-HaNA_1.01.02_3789_0030-column-3493-442-912-2935</t>
        </is>
      </c>
      <c r="C6289" t="inlineStr">
        <is>
          <t>continuation</t>
        </is>
      </c>
      <c r="D6289" t="n">
        <v>3571</v>
      </c>
      <c r="E6289" t="n">
        <v>529</v>
      </c>
      <c r="F6289" t="inlineStr">
        <is>
          <t xml:space="preserve">    port ad omnes Populos. 171.</t>
        </is>
      </c>
      <c r="G6289">
        <f>HYPERLINK("https://images.diginfra.net/iiif/NL-HaNA_1.01.02/3789/NL-HaNA_1.01.02_3789_0030.jpg/3393,342,1112,3135/full/0/default.jpg", "iiif_url")</f>
        <v/>
      </c>
    </row>
    <row r="6290">
      <c r="A6290" t="inlineStr">
        <is>
          <t>NL-HaNA_1.01.02_3789_0030-page-59</t>
        </is>
      </c>
      <c r="B6290" t="inlineStr">
        <is>
          <t>NL-HaNA_1.01.02_3789_0030-column-3493-442-912-2935</t>
        </is>
      </c>
      <c r="C6290" t="inlineStr">
        <is>
          <t>non_index_line</t>
        </is>
      </c>
      <c r="D6290" t="n">
        <v>3693</v>
      </c>
      <c r="E6290" t="n">
        <v>574</v>
      </c>
      <c r="F6290" t="inlineStr">
        <is>
          <t xml:space="preserve">        Pasport om met fijn Huysvrouw en</t>
        </is>
      </c>
      <c r="G6290">
        <f>HYPERLINK("https://images.diginfra.net/iiif/NL-HaNA_1.01.02/3789/NL-HaNA_1.01.02_3789_0030.jpg/3393,342,1112,3135/full/0/default.jpg", "iiif_url")</f>
        <v/>
      </c>
    </row>
    <row r="6291">
      <c r="A6291" t="inlineStr">
        <is>
          <t>NL-HaNA_1.01.02_3789_0030-page-59</t>
        </is>
      </c>
      <c r="B6291" t="inlineStr">
        <is>
          <t>NL-HaNA_1.01.02_3789_0030-column-3493-442-912-2935</t>
        </is>
      </c>
      <c r="C6291" t="inlineStr">
        <is>
          <t>continuation</t>
        </is>
      </c>
      <c r="D6291" t="n">
        <v>3571</v>
      </c>
      <c r="E6291" t="n">
        <v>622</v>
      </c>
      <c r="F6291" t="inlineStr">
        <is>
          <t xml:space="preserve">    Domestiguen een reyse na Weenen te mogen</t>
        </is>
      </c>
      <c r="G6291">
        <f>HYPERLINK("https://images.diginfra.net/iiif/NL-HaNA_1.01.02/3789/NL-HaNA_1.01.02_3789_0030.jpg/3393,342,1112,3135/full/0/default.jpg", "iiif_url")</f>
        <v/>
      </c>
    </row>
    <row r="6292">
      <c r="A6292" t="inlineStr">
        <is>
          <t>NL-HaNA_1.01.02_3789_0030-page-59</t>
        </is>
      </c>
      <c r="B6292" t="inlineStr">
        <is>
          <t>NL-HaNA_1.01.02_3789_0030-column-3493-442-912-2935</t>
        </is>
      </c>
      <c r="C6292" t="inlineStr">
        <is>
          <t>continuation</t>
        </is>
      </c>
      <c r="D6292" t="n">
        <v>3567</v>
      </c>
      <c r="E6292" t="n">
        <v>668</v>
      </c>
      <c r="F6292" t="inlineStr">
        <is>
          <t xml:space="preserve">    doen. 186.</t>
        </is>
      </c>
      <c r="G6292">
        <f>HYPERLINK("https://images.diginfra.net/iiif/NL-HaNA_1.01.02/3789/NL-HaNA_1.01.02_3789_0030.jpg/3393,342,1112,3135/full/0/default.jpg", "iiif_url")</f>
        <v/>
      </c>
    </row>
    <row r="6293">
      <c r="A6293" t="inlineStr">
        <is>
          <t>NL-HaNA_1.01.02_3789_0030-page-59</t>
        </is>
      </c>
      <c r="B6293" t="inlineStr">
        <is>
          <t>NL-HaNA_1.01.02_3789_0030-column-3493-442-912-2935</t>
        </is>
      </c>
      <c r="C6293" t="inlineStr">
        <is>
          <t>lemma</t>
        </is>
      </c>
      <c r="D6293" t="n">
        <v>3521</v>
      </c>
      <c r="E6293" t="n">
        <v>720</v>
      </c>
      <c r="F6293" t="inlineStr">
        <is>
          <t>Paraviciny, advertentie. 251. 256. 345.</t>
        </is>
      </c>
      <c r="G6293">
        <f>HYPERLINK("https://images.diginfra.net/iiif/NL-HaNA_1.01.02/3789/NL-HaNA_1.01.02_3789_0030.jpg/3393,342,1112,3135/full/0/default.jpg", "iiif_url")</f>
        <v/>
      </c>
    </row>
    <row r="6294">
      <c r="A6294" t="inlineStr">
        <is>
          <t>NL-HaNA_1.01.02_3789_0030-page-59</t>
        </is>
      </c>
      <c r="B6294" t="inlineStr">
        <is>
          <t>NL-HaNA_1.01.02_3789_0030-column-3493-442-912-2935</t>
        </is>
      </c>
      <c r="C6294" t="inlineStr">
        <is>
          <t>continuation</t>
        </is>
      </c>
      <c r="D6294" t="n">
        <v>3574</v>
      </c>
      <c r="E6294" t="n">
        <v>774</v>
      </c>
      <c r="F6294" t="inlineStr">
        <is>
          <t xml:space="preserve">    570.</t>
        </is>
      </c>
      <c r="G6294">
        <f>HYPERLINK("https://images.diginfra.net/iiif/NL-HaNA_1.01.02/3789/NL-HaNA_1.01.02_3789_0030.jpg/3393,342,1112,3135/full/0/default.jpg", "iiif_url")</f>
        <v/>
      </c>
    </row>
    <row r="6295">
      <c r="A6295" t="inlineStr">
        <is>
          <t>NL-HaNA_1.01.02_3789_0030-page-59</t>
        </is>
      </c>
      <c r="B6295" t="inlineStr">
        <is>
          <t>NL-HaNA_1.01.02_3789_0030-column-3493-442-912-2935</t>
        </is>
      </c>
      <c r="C6295" t="inlineStr">
        <is>
          <t>non_index_line</t>
        </is>
      </c>
      <c r="D6295" t="n">
        <v>3698</v>
      </c>
      <c r="E6295" t="n">
        <v>817</v>
      </c>
      <c r="F6295" t="inlineStr">
        <is>
          <t xml:space="preserve">        noodisakelijckbeyt tot het doen van</t>
        </is>
      </c>
      <c r="G6295">
        <f>HYPERLINK("https://images.diginfra.net/iiif/NL-HaNA_1.01.02/3789/NL-HaNA_1.01.02_3789_0030.jpg/3393,342,1112,3135/full/0/default.jpg", "iiif_url")</f>
        <v/>
      </c>
    </row>
    <row r="6296">
      <c r="A6296" t="inlineStr">
        <is>
          <t>NL-HaNA_1.01.02_3789_0030-page-59</t>
        </is>
      </c>
      <c r="B6296" t="inlineStr">
        <is>
          <t>NL-HaNA_1.01.02_3789_0030-column-3493-442-912-2935</t>
        </is>
      </c>
      <c r="C6296" t="inlineStr">
        <is>
          <t>continuation</t>
        </is>
      </c>
      <c r="D6296" t="n">
        <v>3583</v>
      </c>
      <c r="E6296" t="n">
        <v>862</v>
      </c>
      <c r="F6296" t="inlineStr">
        <is>
          <t xml:space="preserve">    Prasenten, by Hollandt overgenoomen.</t>
        </is>
      </c>
      <c r="G6296">
        <f>HYPERLINK("https://images.diginfra.net/iiif/NL-HaNA_1.01.02/3789/NL-HaNA_1.01.02_3789_0030.jpg/3393,342,1112,3135/full/0/default.jpg", "iiif_url")</f>
        <v/>
      </c>
    </row>
    <row r="6297">
      <c r="A6297" t="inlineStr">
        <is>
          <t>NL-HaNA_1.01.02_3789_0030-page-59</t>
        </is>
      </c>
      <c r="B6297" t="inlineStr">
        <is>
          <t>NL-HaNA_1.01.02_3789_0030-column-3493-442-912-2935</t>
        </is>
      </c>
      <c r="C6297" t="inlineStr">
        <is>
          <t>continuation</t>
        </is>
      </c>
      <c r="D6297" t="n">
        <v>3576</v>
      </c>
      <c r="E6297" t="n">
        <v>912</v>
      </c>
      <c r="F6297" t="inlineStr">
        <is>
          <t xml:space="preserve">    134.</t>
        </is>
      </c>
      <c r="G6297">
        <f>HYPERLINK("https://images.diginfra.net/iiif/NL-HaNA_1.01.02/3789/NL-HaNA_1.01.02_3789_0030.jpg/3393,342,1112,3135/full/0/default.jpg", "iiif_url")</f>
        <v/>
      </c>
    </row>
    <row r="6298">
      <c r="A6298" t="inlineStr">
        <is>
          <t>NL-HaNA_1.01.02_3789_0030-page-59</t>
        </is>
      </c>
      <c r="B6298" t="inlineStr">
        <is>
          <t>NL-HaNA_1.01.02_3789_0030-column-3493-442-912-2935</t>
        </is>
      </c>
      <c r="C6298" t="inlineStr">
        <is>
          <t>non_index_line</t>
        </is>
      </c>
      <c r="D6298" t="n">
        <v>3698</v>
      </c>
      <c r="E6298" t="n">
        <v>963</v>
      </c>
      <c r="F6298" t="inlineStr">
        <is>
          <t xml:space="preserve">        noodisakelijckbeyt wegens toonen van</t>
        </is>
      </c>
      <c r="G6298">
        <f>HYPERLINK("https://images.diginfra.net/iiif/NL-HaNA_1.01.02/3789/NL-HaNA_1.01.02_3789_0030.jpg/3393,342,1112,3135/full/0/default.jpg", "iiif_url")</f>
        <v/>
      </c>
    </row>
    <row r="6299">
      <c r="A6299" t="inlineStr">
        <is>
          <t>NL-HaNA_1.01.02_3789_0030-page-59</t>
        </is>
      </c>
      <c r="B6299" t="inlineStr">
        <is>
          <t>NL-HaNA_1.01.02_3789_0030-column-3493-442-912-2935</t>
        </is>
      </c>
      <c r="C6299" t="inlineStr">
        <is>
          <t>continuation</t>
        </is>
      </c>
      <c r="D6299" t="n">
        <v>3564</v>
      </c>
      <c r="E6299" t="n">
        <v>1008</v>
      </c>
      <c r="F6299" t="inlineStr">
        <is>
          <t xml:space="preserve">    Hollandische Vlaggen, en klaghten over het</t>
        </is>
      </c>
      <c r="G6299">
        <f>HYPERLINK("https://images.diginfra.net/iiif/NL-HaNA_1.01.02/3789/NL-HaNA_1.01.02_3789_0030.jpg/3393,342,1112,3135/full/0/default.jpg", "iiif_url")</f>
        <v/>
      </c>
    </row>
    <row r="6300">
      <c r="A6300" t="inlineStr">
        <is>
          <t>NL-HaNA_1.01.02_3789_0030-page-59</t>
        </is>
      </c>
      <c r="B6300" t="inlineStr">
        <is>
          <t>NL-HaNA_1.01.02_3789_0030-column-3493-442-912-2935</t>
        </is>
      </c>
      <c r="C6300" t="inlineStr">
        <is>
          <t>continuation</t>
        </is>
      </c>
      <c r="D6300" t="n">
        <v>3562</v>
      </c>
      <c r="E6300" t="n">
        <v>1060</v>
      </c>
      <c r="F6300" t="inlineStr">
        <is>
          <t xml:space="preserve">    geven van Pasporien aan Hamburgers, by</t>
        </is>
      </c>
      <c r="G6300">
        <f>HYPERLINK("https://images.diginfra.net/iiif/NL-HaNA_1.01.02/3789/NL-HaNA_1.01.02_3789_0030.jpg/3393,342,1112,3135/full/0/default.jpg", "iiif_url")</f>
        <v/>
      </c>
    </row>
    <row r="6301">
      <c r="A6301" t="inlineStr">
        <is>
          <t>NL-HaNA_1.01.02_3789_0030-page-59</t>
        </is>
      </c>
      <c r="B6301" t="inlineStr">
        <is>
          <t>NL-HaNA_1.01.02_3789_0030-column-3493-442-912-2935</t>
        </is>
      </c>
      <c r="C6301" t="inlineStr">
        <is>
          <t>continuation</t>
        </is>
      </c>
      <c r="D6301" t="n">
        <v>3562</v>
      </c>
      <c r="E6301" t="n">
        <v>1107</v>
      </c>
      <c r="F6301" t="inlineStr">
        <is>
          <t xml:space="preserve">    Hollandt en Zeelandt overgenoomen. 139.</t>
        </is>
      </c>
      <c r="G6301">
        <f>HYPERLINK("https://images.diginfra.net/iiif/NL-HaNA_1.01.02/3789/NL-HaNA_1.01.02_3789_0030.jpg/3393,342,1112,3135/full/0/default.jpg", "iiif_url")</f>
        <v/>
      </c>
    </row>
    <row r="6302">
      <c r="A6302" t="inlineStr">
        <is>
          <t>NL-HaNA_1.01.02_3789_0030-page-59</t>
        </is>
      </c>
      <c r="B6302" t="inlineStr">
        <is>
          <t>NL-HaNA_1.01.02_3789_0030-column-3493-442-912-2935</t>
        </is>
      </c>
      <c r="C6302" t="inlineStr">
        <is>
          <t>repeat_lemma</t>
        </is>
      </c>
      <c r="D6302" t="n">
        <v>3682</v>
      </c>
      <c r="E6302" t="n">
        <v>1156</v>
      </c>
      <c r="F6302" t="inlineStr">
        <is>
          <t xml:space="preserve">        declaratie. 141.</t>
        </is>
      </c>
      <c r="G6302">
        <f>HYPERLINK("https://images.diginfra.net/iiif/NL-HaNA_1.01.02/3789/NL-HaNA_1.01.02_3789_0030.jpg/3393,342,1112,3135/full/0/default.jpg", "iiif_url")</f>
        <v/>
      </c>
    </row>
    <row r="6303">
      <c r="A6303" t="inlineStr">
        <is>
          <t>NL-HaNA_1.01.02_3789_0030-page-59</t>
        </is>
      </c>
      <c r="B6303" t="inlineStr">
        <is>
          <t>NL-HaNA_1.01.02_3789_0030-column-3493-442-912-2935</t>
        </is>
      </c>
      <c r="C6303" t="inlineStr">
        <is>
          <t>non_index_line</t>
        </is>
      </c>
      <c r="D6303" t="n">
        <v>3693</v>
      </c>
      <c r="E6303" t="n">
        <v>1204</v>
      </c>
      <c r="F6303" t="inlineStr">
        <is>
          <t xml:space="preserve">        noodtsakelijckbeyt tot het doen van</t>
        </is>
      </c>
      <c r="G6303">
        <f>HYPERLINK("https://images.diginfra.net/iiif/NL-HaNA_1.01.02/3789/NL-HaNA_1.01.02_3789_0030.jpg/3393,342,1112,3135/full/0/default.jpg", "iiif_url")</f>
        <v/>
      </c>
    </row>
    <row r="6304">
      <c r="A6304" t="inlineStr">
        <is>
          <t>NL-HaNA_1.01.02_3789_0030-page-59</t>
        </is>
      </c>
      <c r="B6304" t="inlineStr">
        <is>
          <t>NL-HaNA_1.01.02_3789_0030-column-3493-442-912-2935</t>
        </is>
      </c>
      <c r="C6304" t="inlineStr">
        <is>
          <t>continuation</t>
        </is>
      </c>
      <c r="D6304" t="n">
        <v>3562</v>
      </c>
      <c r="E6304" t="n">
        <v>1249</v>
      </c>
      <c r="F6304" t="inlineStr">
        <is>
          <t xml:space="preserve">    Prasenten, Admirauteyt tot Amsterdam ge-</t>
        </is>
      </c>
      <c r="G6304">
        <f>HYPERLINK("https://images.diginfra.net/iiif/NL-HaNA_1.01.02/3789/NL-HaNA_1.01.02_3789_0030.jpg/3393,342,1112,3135/full/0/default.jpg", "iiif_url")</f>
        <v/>
      </c>
    </row>
    <row r="6305">
      <c r="A6305" t="inlineStr">
        <is>
          <t>NL-HaNA_1.01.02_3789_0030-page-59</t>
        </is>
      </c>
      <c r="B6305" t="inlineStr">
        <is>
          <t>NL-HaNA_1.01.02_3789_0030-column-3493-442-912-2935</t>
        </is>
      </c>
      <c r="C6305" t="inlineStr">
        <is>
          <t>continuation</t>
        </is>
      </c>
      <c r="D6305" t="n">
        <v>3558</v>
      </c>
      <c r="E6305" t="n">
        <v>1298</v>
      </c>
      <c r="F6305" t="inlineStr">
        <is>
          <t xml:space="preserve">    last deselve tot ses duysent guldens in te koo-</t>
        </is>
      </c>
      <c r="G6305">
        <f>HYPERLINK("https://images.diginfra.net/iiif/NL-HaNA_1.01.02/3789/NL-HaNA_1.01.02_3789_0030.jpg/3393,342,1112,3135/full/0/default.jpg", "iiif_url")</f>
        <v/>
      </c>
    </row>
    <row r="6306">
      <c r="A6306" t="inlineStr">
        <is>
          <t>NL-HaNA_1.01.02_3789_0030-page-59</t>
        </is>
      </c>
      <c r="B6306" t="inlineStr">
        <is>
          <t>NL-HaNA_1.01.02_3789_0030-column-3493-442-912-2935</t>
        </is>
      </c>
      <c r="C6306" t="inlineStr">
        <is>
          <t>continuation</t>
        </is>
      </c>
      <c r="D6306" t="n">
        <v>3553</v>
      </c>
      <c r="E6306" t="n">
        <v>1354</v>
      </c>
      <c r="F6306" t="inlineStr">
        <is>
          <t xml:space="preserve">    pen. 191.</t>
        </is>
      </c>
      <c r="G6306">
        <f>HYPERLINK("https://images.diginfra.net/iiif/NL-HaNA_1.01.02/3789/NL-HaNA_1.01.02_3789_0030.jpg/3393,342,1112,3135/full/0/default.jpg", "iiif_url")</f>
        <v/>
      </c>
    </row>
    <row r="6307">
      <c r="A6307" t="inlineStr">
        <is>
          <t>NL-HaNA_1.01.02_3789_0030-page-59</t>
        </is>
      </c>
      <c r="B6307" t="inlineStr">
        <is>
          <t>NL-HaNA_1.01.02_3789_0030-column-3493-442-912-2935</t>
        </is>
      </c>
      <c r="C6307" t="inlineStr">
        <is>
          <t>repeat_lemma</t>
        </is>
      </c>
      <c r="D6307" t="n">
        <v>3679</v>
      </c>
      <c r="E6307" t="n">
        <v>1400</v>
      </c>
      <c r="F6307" t="inlineStr">
        <is>
          <t xml:space="preserve">        rapport en Schippers uytgaande te ge-</t>
        </is>
      </c>
      <c r="G6307">
        <f>HYPERLINK("https://images.diginfra.net/iiif/NL-HaNA_1.01.02/3789/NL-HaNA_1.01.02_3789_0030.jpg/3393,342,1112,3135/full/0/default.jpg", "iiif_url")</f>
        <v/>
      </c>
    </row>
    <row r="6308">
      <c r="A6308" t="inlineStr">
        <is>
          <t>NL-HaNA_1.01.02_3789_0030-page-59</t>
        </is>
      </c>
      <c r="B6308" t="inlineStr">
        <is>
          <t>NL-HaNA_1.01.02_3789_0030-column-3493-442-912-2935</t>
        </is>
      </c>
      <c r="C6308" t="inlineStr">
        <is>
          <t>continuation</t>
        </is>
      </c>
      <c r="D6308" t="n">
        <v>3558</v>
      </c>
      <c r="E6308" t="n">
        <v>1444</v>
      </c>
      <c r="F6308" t="inlineStr">
        <is>
          <t xml:space="preserve">    lasten Scheepen van Algiers in Zee ontmoe-</t>
        </is>
      </c>
      <c r="G6308">
        <f>HYPERLINK("https://images.diginfra.net/iiif/NL-HaNA_1.01.02/3789/NL-HaNA_1.01.02_3789_0030.jpg/3393,342,1112,3135/full/0/default.jpg", "iiif_url")</f>
        <v/>
      </c>
    </row>
    <row r="6309">
      <c r="A6309" t="inlineStr">
        <is>
          <t>NL-HaNA_1.01.02_3789_0030-page-59</t>
        </is>
      </c>
      <c r="B6309" t="inlineStr">
        <is>
          <t>NL-HaNA_1.01.02_3789_0030-column-3493-442-912-2935</t>
        </is>
      </c>
      <c r="C6309" t="inlineStr">
        <is>
          <t>continuation</t>
        </is>
      </c>
      <c r="D6309" t="n">
        <v>3555</v>
      </c>
      <c r="E6309" t="n">
        <v>1493</v>
      </c>
      <c r="F6309" t="inlineStr">
        <is>
          <t xml:space="preserve">    tende, hare Vlaggen te toonen. 192.</t>
        </is>
      </c>
      <c r="G6309">
        <f>HYPERLINK("https://images.diginfra.net/iiif/NL-HaNA_1.01.02/3789/NL-HaNA_1.01.02_3789_0030.jpg/3393,342,1112,3135/full/0/default.jpg", "iiif_url")</f>
        <v/>
      </c>
    </row>
    <row r="6310">
      <c r="A6310" t="inlineStr">
        <is>
          <t>NL-HaNA_1.01.02_3789_0030-page-59</t>
        </is>
      </c>
      <c r="B6310" t="inlineStr">
        <is>
          <t>NL-HaNA_1.01.02_3789_0030-column-3493-442-912-2935</t>
        </is>
      </c>
      <c r="C6310" t="inlineStr">
        <is>
          <t>repeat_lemma</t>
        </is>
      </c>
      <c r="D6310" t="n">
        <v>3677</v>
      </c>
      <c r="E6310" t="n">
        <v>1544</v>
      </c>
      <c r="F6310" t="inlineStr">
        <is>
          <t xml:space="preserve">        rapport raakende bet geven van Pas-</t>
        </is>
      </c>
      <c r="G6310">
        <f>HYPERLINK("https://images.diginfra.net/iiif/NL-HaNA_1.01.02/3789/NL-HaNA_1.01.02_3789_0030.jpg/3393,342,1112,3135/full/0/default.jpg", "iiif_url")</f>
        <v/>
      </c>
    </row>
    <row r="6311">
      <c r="A6311" t="inlineStr">
        <is>
          <t>NL-HaNA_1.01.02_3789_0030-page-59</t>
        </is>
      </c>
      <c r="B6311" t="inlineStr">
        <is>
          <t>NL-HaNA_1.01.02_3789_0030-column-3493-442-912-2935</t>
        </is>
      </c>
      <c r="C6311" t="inlineStr">
        <is>
          <t>continuation</t>
        </is>
      </c>
      <c r="D6311" t="n">
        <v>3551</v>
      </c>
      <c r="E6311" t="n">
        <v>1593</v>
      </c>
      <c r="F6311" t="inlineStr">
        <is>
          <t xml:space="preserve">    porten aan Hamburgers en resolutie. 192.</t>
        </is>
      </c>
      <c r="G6311">
        <f>HYPERLINK("https://images.diginfra.net/iiif/NL-HaNA_1.01.02/3789/NL-HaNA_1.01.02_3789_0030.jpg/3393,342,1112,3135/full/0/default.jpg", "iiif_url")</f>
        <v/>
      </c>
    </row>
    <row r="6312">
      <c r="A6312" t="inlineStr">
        <is>
          <t>NL-HaNA_1.01.02_3789_0030-page-59</t>
        </is>
      </c>
      <c r="B6312" t="inlineStr">
        <is>
          <t>NL-HaNA_1.01.02_3789_0030-column-3493-442-912-2935</t>
        </is>
      </c>
      <c r="C6312" t="inlineStr">
        <is>
          <t>repeat_lemma</t>
        </is>
      </c>
      <c r="D6312" t="n">
        <v>3682</v>
      </c>
      <c r="E6312" t="n">
        <v>1637</v>
      </c>
      <c r="F6312" t="inlineStr">
        <is>
          <t xml:space="preserve">        devoir te doen tot ontslaaginge van</t>
        </is>
      </c>
      <c r="G6312">
        <f>HYPERLINK("https://images.diginfra.net/iiif/NL-HaNA_1.01.02/3789/NL-HaNA_1.01.02_3789_0030.jpg/3393,342,1112,3135/full/0/default.jpg", "iiif_url")</f>
        <v/>
      </c>
    </row>
    <row r="6313">
      <c r="A6313" t="inlineStr">
        <is>
          <t>NL-HaNA_1.01.02_3789_0030-page-59</t>
        </is>
      </c>
      <c r="B6313" t="inlineStr">
        <is>
          <t>NL-HaNA_1.01.02_3789_0030-column-3493-442-912-2935</t>
        </is>
      </c>
      <c r="C6313" t="inlineStr">
        <is>
          <t>continuation</t>
        </is>
      </c>
      <c r="D6313" t="n">
        <v>3555</v>
      </c>
      <c r="E6313" t="n">
        <v>1682</v>
      </c>
      <c r="F6313" t="inlineStr">
        <is>
          <t xml:space="preserve">    Burche. 309.</t>
        </is>
      </c>
      <c r="G6313">
        <f>HYPERLINK("https://images.diginfra.net/iiif/NL-HaNA_1.01.02/3789/NL-HaNA_1.01.02_3789_0030.jpg/3393,342,1112,3135/full/0/default.jpg", "iiif_url")</f>
        <v/>
      </c>
    </row>
    <row r="6314">
      <c r="A6314" t="inlineStr">
        <is>
          <t>NL-HaNA_1.01.02_3789_0030-page-59</t>
        </is>
      </c>
      <c r="B6314" t="inlineStr">
        <is>
          <t>NL-HaNA_1.01.02_3789_0030-column-3493-442-912-2935</t>
        </is>
      </c>
      <c r="C6314" t="inlineStr">
        <is>
          <t>repeat_lemma</t>
        </is>
      </c>
      <c r="D6314" t="n">
        <v>3672</v>
      </c>
      <c r="E6314" t="n">
        <v>1734</v>
      </c>
      <c r="F6314" t="inlineStr">
        <is>
          <t xml:space="preserve">        notificeerende het ontfangen van Pra-</t>
        </is>
      </c>
      <c r="G6314">
        <f>HYPERLINK("https://images.diginfra.net/iiif/NL-HaNA_1.01.02/3789/NL-HaNA_1.01.02_3789_0030.jpg/3393,342,1112,3135/full/0/default.jpg", "iiif_url")</f>
        <v/>
      </c>
    </row>
    <row r="6315">
      <c r="A6315" t="inlineStr">
        <is>
          <t>NL-HaNA_1.01.02_3789_0030-page-59</t>
        </is>
      </c>
      <c r="B6315" t="inlineStr">
        <is>
          <t>NL-HaNA_1.01.02_3789_0030-column-3493-442-912-2935</t>
        </is>
      </c>
      <c r="C6315" t="inlineStr">
        <is>
          <t>lemma</t>
        </is>
      </c>
      <c r="D6315" t="n">
        <v>3551</v>
      </c>
      <c r="E6315" t="n">
        <v>1777</v>
      </c>
      <c r="F6315" t="inlineStr">
        <is>
          <t>senten, en wegens het lossen van de restee-</t>
        </is>
      </c>
      <c r="G6315">
        <f>HYPERLINK("https://images.diginfra.net/iiif/NL-HaNA_1.01.02/3789/NL-HaNA_1.01.02_3789_0030.jpg/3393,342,1112,3135/full/0/default.jpg", "iiif_url")</f>
        <v/>
      </c>
    </row>
    <row r="6316">
      <c r="A6316" t="inlineStr">
        <is>
          <t>NL-HaNA_1.01.02_3789_0030-page-59</t>
        </is>
      </c>
      <c r="B6316" t="inlineStr">
        <is>
          <t>NL-HaNA_1.01.02_3789_0030-column-3493-442-912-2935</t>
        </is>
      </c>
      <c r="C6316" t="inlineStr">
        <is>
          <t>continuation</t>
        </is>
      </c>
      <c r="D6316" t="n">
        <v>3546</v>
      </c>
      <c r="E6316" t="n">
        <v>1827</v>
      </c>
      <c r="F6316" t="inlineStr">
        <is>
          <t xml:space="preserve">    rende Slaaven, by Hollandt overgenoomen.</t>
        </is>
      </c>
      <c r="G6316">
        <f>HYPERLINK("https://images.diginfra.net/iiif/NL-HaNA_1.01.02/3789/NL-HaNA_1.01.02_3789_0030.jpg/3393,342,1112,3135/full/0/default.jpg", "iiif_url")</f>
        <v/>
      </c>
    </row>
    <row r="6317">
      <c r="A6317" t="inlineStr">
        <is>
          <t>NL-HaNA_1.01.02_3789_0030-page-59</t>
        </is>
      </c>
      <c r="B6317" t="inlineStr">
        <is>
          <t>NL-HaNA_1.01.02_3789_0030-column-3493-442-912-2935</t>
        </is>
      </c>
      <c r="C6317" t="inlineStr">
        <is>
          <t>continuation</t>
        </is>
      </c>
      <c r="D6317" t="n">
        <v>3555</v>
      </c>
      <c r="E6317" t="n">
        <v>1871</v>
      </c>
      <c r="F6317" t="inlineStr">
        <is>
          <t xml:space="preserve">    484.</t>
        </is>
      </c>
      <c r="G6317">
        <f>HYPERLINK("https://images.diginfra.net/iiif/NL-HaNA_1.01.02/3789/NL-HaNA_1.01.02_3789_0030.jpg/3393,342,1112,3135/full/0/default.jpg", "iiif_url")</f>
        <v/>
      </c>
    </row>
    <row r="6318">
      <c r="A6318" t="inlineStr">
        <is>
          <t>NL-HaNA_1.01.02_3789_0030-page-59</t>
        </is>
      </c>
      <c r="B6318" t="inlineStr">
        <is>
          <t>NL-HaNA_1.01.02_3789_0030-column-3493-442-912-2935</t>
        </is>
      </c>
      <c r="C6318" t="inlineStr">
        <is>
          <t>lemma</t>
        </is>
      </c>
      <c r="D6318" t="n">
        <v>3502</v>
      </c>
      <c r="E6318" t="n">
        <v>1919</v>
      </c>
      <c r="F6318" t="inlineStr">
        <is>
          <t>Pardon, sit Brieven van Pardon.</t>
        </is>
      </c>
      <c r="G6318">
        <f>HYPERLINK("https://images.diginfra.net/iiif/NL-HaNA_1.01.02/3789/NL-HaNA_1.01.02_3789_0030.jpg/3393,342,1112,3135/full/0/default.jpg", "iiif_url")</f>
        <v/>
      </c>
    </row>
    <row r="6319">
      <c r="A6319" t="inlineStr">
        <is>
          <t>NL-HaNA_1.01.02_3789_0030-page-59</t>
        </is>
      </c>
      <c r="B6319" t="inlineStr">
        <is>
          <t>NL-HaNA_1.01.02_3789_0030-column-3493-442-912-2935</t>
        </is>
      </c>
      <c r="C6319" t="inlineStr">
        <is>
          <t>lemma</t>
        </is>
      </c>
      <c r="D6319" t="n">
        <v>3502</v>
      </c>
      <c r="E6319" t="n">
        <v>1969</v>
      </c>
      <c r="F6319" t="inlineStr">
        <is>
          <t>Parker wegens invorderinge van Nationale Pen-</t>
        </is>
      </c>
      <c r="G6319">
        <f>HYPERLINK("https://images.diginfra.net/iiif/NL-HaNA_1.01.02/3789/NL-HaNA_1.01.02_3789_0030.jpg/3393,342,1112,3135/full/0/default.jpg", "iiif_url")</f>
        <v/>
      </c>
    </row>
    <row r="6320">
      <c r="A6320" t="inlineStr">
        <is>
          <t>NL-HaNA_1.01.02_3789_0030-page-59</t>
        </is>
      </c>
      <c r="B6320" t="inlineStr">
        <is>
          <t>NL-HaNA_1.01.02_3789_0030-column-3493-442-912-2935</t>
        </is>
      </c>
      <c r="C6320" t="inlineStr">
        <is>
          <t>continuation</t>
        </is>
      </c>
      <c r="D6320" t="n">
        <v>3548</v>
      </c>
      <c r="E6320" t="n">
        <v>2021</v>
      </c>
      <c r="F6320" t="inlineStr">
        <is>
          <t xml:space="preserve">    ningen, en Octroy aan de Compagnie van</t>
        </is>
      </c>
      <c r="G6320">
        <f>HYPERLINK("https://images.diginfra.net/iiif/NL-HaNA_1.01.02/3789/NL-HaNA_1.01.02_3789_0030.jpg/3393,342,1112,3135/full/0/default.jpg", "iiif_url")</f>
        <v/>
      </c>
    </row>
    <row r="6321">
      <c r="A6321" t="inlineStr">
        <is>
          <t>NL-HaNA_1.01.02_3789_0030-page-59</t>
        </is>
      </c>
      <c r="B6321" t="inlineStr">
        <is>
          <t>NL-HaNA_1.01.02_3789_0030-column-3493-442-912-2935</t>
        </is>
      </c>
      <c r="C6321" t="inlineStr">
        <is>
          <t>continuation</t>
        </is>
      </c>
      <c r="D6321" t="n">
        <v>3553</v>
      </c>
      <c r="E6321" t="n">
        <v>2065</v>
      </c>
      <c r="F6321" t="inlineStr">
        <is>
          <t xml:space="preserve">    Gallicien om alleen, met uytsluytinge van alle</t>
        </is>
      </c>
      <c r="G6321">
        <f>HYPERLINK("https://images.diginfra.net/iiif/NL-HaNA_1.01.02/3789/NL-HaNA_1.01.02_3789_0030.jpg/3393,342,1112,3135/full/0/default.jpg", "iiif_url")</f>
        <v/>
      </c>
    </row>
    <row r="6322">
      <c r="A6322" t="inlineStr">
        <is>
          <t>NL-HaNA_1.01.02_3789_0030-page-59</t>
        </is>
      </c>
      <c r="B6322" t="inlineStr">
        <is>
          <t>NL-HaNA_1.01.02_3789_0030-column-3493-442-912-2935</t>
        </is>
      </c>
      <c r="C6322" t="inlineStr">
        <is>
          <t>continuation</t>
        </is>
      </c>
      <c r="D6322" t="n">
        <v>3551</v>
      </c>
      <c r="E6322" t="n">
        <v>2115</v>
      </c>
      <c r="F6322" t="inlineStr">
        <is>
          <t xml:space="preserve">    anderen Campeche Hout te mogen halen, by</t>
        </is>
      </c>
      <c r="G6322">
        <f>HYPERLINK("https://images.diginfra.net/iiif/NL-HaNA_1.01.02/3789/NL-HaNA_1.01.02_3789_0030.jpg/3393,342,1112,3135/full/0/default.jpg", "iiif_url")</f>
        <v/>
      </c>
    </row>
    <row r="6323">
      <c r="A6323" t="inlineStr">
        <is>
          <t>NL-HaNA_1.01.02_3789_0030-page-59</t>
        </is>
      </c>
      <c r="B6323" t="inlineStr">
        <is>
          <t>NL-HaNA_1.01.02_3789_0030-column-3493-442-912-2935</t>
        </is>
      </c>
      <c r="C6323" t="inlineStr">
        <is>
          <t>continuation</t>
        </is>
      </c>
      <c r="D6323" t="n">
        <v>3551</v>
      </c>
      <c r="E6323" t="n">
        <v>2163</v>
      </c>
      <c r="F6323" t="inlineStr">
        <is>
          <t xml:space="preserve">    Hollandt overgenoomen. 449.</t>
        </is>
      </c>
      <c r="G6323">
        <f>HYPERLINK("https://images.diginfra.net/iiif/NL-HaNA_1.01.02/3789/NL-HaNA_1.01.02_3789_0030.jpg/3393,342,1112,3135/full/0/default.jpg", "iiif_url")</f>
        <v/>
      </c>
    </row>
    <row r="6324">
      <c r="A6324" t="inlineStr">
        <is>
          <t>NL-HaNA_1.01.02_3789_0030-page-59</t>
        </is>
      </c>
      <c r="B6324" t="inlineStr">
        <is>
          <t>NL-HaNA_1.01.02_3789_0030-column-3493-442-912-2935</t>
        </is>
      </c>
      <c r="C6324" t="inlineStr">
        <is>
          <t>lemma</t>
        </is>
      </c>
      <c r="D6324" t="n">
        <v>3500</v>
      </c>
      <c r="E6324" t="n">
        <v>2211</v>
      </c>
      <c r="F6324" t="inlineStr">
        <is>
          <t>Pasporten voor den Churfurst van de Paltz</t>
        </is>
      </c>
      <c r="G6324">
        <f>HYPERLINK("https://images.diginfra.net/iiif/NL-HaNA_1.01.02/3789/NL-HaNA_1.01.02_3789_0030.jpg/3393,342,1112,3135/full/0/default.jpg", "iiif_url")</f>
        <v/>
      </c>
    </row>
    <row r="6325">
      <c r="A6325" t="inlineStr">
        <is>
          <t>NL-HaNA_1.01.02_3789_0030-page-59</t>
        </is>
      </c>
      <c r="B6325" t="inlineStr">
        <is>
          <t>NL-HaNA_1.01.02_3789_0030-column-3493-442-912-2935</t>
        </is>
      </c>
      <c r="C6325" t="inlineStr">
        <is>
          <t>continuation</t>
        </is>
      </c>
      <c r="D6325" t="n">
        <v>3546</v>
      </c>
      <c r="E6325" t="n">
        <v>2261</v>
      </c>
      <c r="F6325" t="inlineStr">
        <is>
          <t xml:space="preserve">    tot uytvoer van Materialen tot opbouw van</t>
        </is>
      </c>
      <c r="G6325">
        <f>HYPERLINK("https://images.diginfra.net/iiif/NL-HaNA_1.01.02/3789/NL-HaNA_1.01.02_3789_0030.jpg/3393,342,1112,3135/full/0/default.jpg", "iiif_url")</f>
        <v/>
      </c>
    </row>
    <row r="6326">
      <c r="A6326" t="inlineStr">
        <is>
          <t>NL-HaNA_1.01.02_3789_0030-page-59</t>
        </is>
      </c>
      <c r="B6326" t="inlineStr">
        <is>
          <t>NL-HaNA_1.01.02_3789_0030-column-3493-442-912-2935</t>
        </is>
      </c>
      <c r="C6326" t="inlineStr">
        <is>
          <t>continuation</t>
        </is>
      </c>
      <c r="D6326" t="n">
        <v>3546</v>
      </c>
      <c r="E6326" t="n">
        <v>2307</v>
      </c>
      <c r="F6326" t="inlineStr">
        <is>
          <t xml:space="preserve">    een Kerck te Ravesteyn. 46.</t>
        </is>
      </c>
      <c r="G6326">
        <f>HYPERLINK("https://images.diginfra.net/iiif/NL-HaNA_1.01.02/3789/NL-HaNA_1.01.02_3789_0030.jpg/3393,342,1112,3135/full/0/default.jpg", "iiif_url")</f>
        <v/>
      </c>
    </row>
    <row r="6327">
      <c r="A6327" t="inlineStr">
        <is>
          <t>NL-HaNA_1.01.02_3789_0030-page-59</t>
        </is>
      </c>
      <c r="B6327" t="inlineStr">
        <is>
          <t>NL-HaNA_1.01.02_3789_0030-column-3493-442-912-2935</t>
        </is>
      </c>
      <c r="C6327" t="inlineStr">
        <is>
          <t>repeat_lemma</t>
        </is>
      </c>
      <c r="D6327" t="n">
        <v>3668</v>
      </c>
      <c r="E6327" t="n">
        <v>2363</v>
      </c>
      <c r="F6327" t="inlineStr">
        <is>
          <t xml:space="preserve">        voor Blais d'Utrigoiti om eenige Goe-</t>
        </is>
      </c>
      <c r="G6327">
        <f>HYPERLINK("https://images.diginfra.net/iiif/NL-HaNA_1.01.02/3789/NL-HaNA_1.01.02_3789_0030.jpg/3393,342,1112,3135/full/0/default.jpg", "iiif_url")</f>
        <v/>
      </c>
    </row>
    <row r="6328">
      <c r="A6328" t="inlineStr">
        <is>
          <t>NL-HaNA_1.01.02_3789_0030-page-59</t>
        </is>
      </c>
      <c r="B6328" t="inlineStr">
        <is>
          <t>NL-HaNA_1.01.02_3789_0030-column-3493-442-912-2935</t>
        </is>
      </c>
      <c r="C6328" t="inlineStr">
        <is>
          <t>continuation</t>
        </is>
      </c>
      <c r="D6328" t="n">
        <v>3546</v>
      </c>
      <c r="E6328" t="n">
        <v>2406</v>
      </c>
      <c r="F6328" t="inlineStr">
        <is>
          <t xml:space="preserve">    deren te mogen in- en uytvoeren. 57.</t>
        </is>
      </c>
      <c r="G6328">
        <f>HYPERLINK("https://images.diginfra.net/iiif/NL-HaNA_1.01.02/3789/NL-HaNA_1.01.02_3789_0030.jpg/3393,342,1112,3135/full/0/default.jpg", "iiif_url")</f>
        <v/>
      </c>
    </row>
    <row r="6329">
      <c r="A6329" t="inlineStr">
        <is>
          <t>NL-HaNA_1.01.02_3789_0030-page-59</t>
        </is>
      </c>
      <c r="B6329" t="inlineStr">
        <is>
          <t>NL-HaNA_1.01.02_3789_0030-column-3493-442-912-2935</t>
        </is>
      </c>
      <c r="C6329" t="inlineStr">
        <is>
          <t>repeat_lemma</t>
        </is>
      </c>
      <c r="D6329" t="n">
        <v>3679</v>
      </c>
      <c r="E6329" t="n">
        <v>2457</v>
      </c>
      <c r="F6329" t="inlineStr">
        <is>
          <t xml:space="preserve">        woor vander Meer om Schryfbehoef-</t>
        </is>
      </c>
      <c r="G6329">
        <f>HYPERLINK("https://images.diginfra.net/iiif/NL-HaNA_1.01.02/3789/NL-HaNA_1.01.02_3789_0030.jpg/3393,342,1112,3135/full/0/default.jpg", "iiif_url")</f>
        <v/>
      </c>
    </row>
    <row r="6330">
      <c r="A6330" t="inlineStr">
        <is>
          <t>NL-HaNA_1.01.02_3789_0030-page-59</t>
        </is>
      </c>
      <c r="B6330" t="inlineStr">
        <is>
          <t>NL-HaNA_1.01.02_3789_0030-column-3493-442-912-2935</t>
        </is>
      </c>
      <c r="C6330" t="inlineStr">
        <is>
          <t>continuation</t>
        </is>
      </c>
      <c r="D6330" t="n">
        <v>3546</v>
      </c>
      <c r="E6330" t="n">
        <v>2503</v>
      </c>
      <c r="F6330" t="inlineStr">
        <is>
          <t xml:space="preserve">    tens, Thee en Suycker te mogen uytvoeren.</t>
        </is>
      </c>
      <c r="G6330">
        <f>HYPERLINK("https://images.diginfra.net/iiif/NL-HaNA_1.01.02/3789/NL-HaNA_1.01.02_3789_0030.jpg/3393,342,1112,3135/full/0/default.jpg", "iiif_url")</f>
        <v/>
      </c>
    </row>
    <row r="6331">
      <c r="A6331" t="inlineStr">
        <is>
          <t>NL-HaNA_1.01.02_3789_0030-page-59</t>
        </is>
      </c>
      <c r="B6331" t="inlineStr">
        <is>
          <t>NL-HaNA_1.01.02_3789_0030-column-3493-442-912-2935</t>
        </is>
      </c>
      <c r="C6331" t="inlineStr">
        <is>
          <t>continuation</t>
        </is>
      </c>
      <c r="D6331" t="n">
        <v>3551</v>
      </c>
      <c r="E6331" t="n">
        <v>2555</v>
      </c>
      <c r="F6331" t="inlineStr">
        <is>
          <t xml:space="preserve">    66.</t>
        </is>
      </c>
      <c r="G6331">
        <f>HYPERLINK("https://images.diginfra.net/iiif/NL-HaNA_1.01.02/3789/NL-HaNA_1.01.02_3789_0030.jpg/3393,342,1112,3135/full/0/default.jpg", "iiif_url")</f>
        <v/>
      </c>
    </row>
    <row r="6332">
      <c r="A6332" t="inlineStr">
        <is>
          <t>NL-HaNA_1.01.02_3789_0030-page-59</t>
        </is>
      </c>
      <c r="B6332" t="inlineStr">
        <is>
          <t>NL-HaNA_1.01.02_3789_0030-column-3493-442-912-2935</t>
        </is>
      </c>
      <c r="C6332" t="inlineStr">
        <is>
          <t>repeat_lemma</t>
        </is>
      </c>
      <c r="D6332" t="n">
        <v>3679</v>
      </c>
      <c r="E6332" t="n">
        <v>2596</v>
      </c>
      <c r="F6332" t="inlineStr">
        <is>
          <t xml:space="preserve">        ad omnes Populos voor Jandin.</t>
        </is>
      </c>
      <c r="G6332">
        <f>HYPERLINK("https://images.diginfra.net/iiif/NL-HaNA_1.01.02/3789/NL-HaNA_1.01.02_3789_0030.jpg/3393,342,1112,3135/full/0/default.jpg", "iiif_url")</f>
        <v/>
      </c>
    </row>
    <row r="6333">
      <c r="A6333" t="inlineStr">
        <is>
          <t>NL-HaNA_1.01.02_3789_0030-page-59</t>
        </is>
      </c>
      <c r="B6333" t="inlineStr">
        <is>
          <t>NL-HaNA_1.01.02_3789_0030-column-3493-442-912-2935</t>
        </is>
      </c>
      <c r="C6333" t="inlineStr">
        <is>
          <t>continuation</t>
        </is>
      </c>
      <c r="D6333" t="n">
        <v>3553</v>
      </c>
      <c r="E6333" t="n">
        <v>2658</v>
      </c>
      <c r="F6333" t="inlineStr">
        <is>
          <t xml:space="preserve">    70.</t>
        </is>
      </c>
      <c r="G6333">
        <f>HYPERLINK("https://images.diginfra.net/iiif/NL-HaNA_1.01.02/3789/NL-HaNA_1.01.02_3789_0030.jpg/3393,342,1112,3135/full/0/default.jpg", "iiif_url")</f>
        <v/>
      </c>
    </row>
    <row r="6334">
      <c r="A6334" t="inlineStr">
        <is>
          <t>NL-HaNA_1.01.02_3789_0030-page-59</t>
        </is>
      </c>
      <c r="B6334" t="inlineStr">
        <is>
          <t>NL-HaNA_1.01.02_3789_0030-column-3493-442-912-2935</t>
        </is>
      </c>
      <c r="C6334" t="inlineStr">
        <is>
          <t>continuation</t>
        </is>
      </c>
      <c r="D6334" t="n">
        <v>3668</v>
      </c>
      <c r="E6334" t="n">
        <v>2698</v>
      </c>
      <c r="F6334" t="inlineStr">
        <is>
          <t xml:space="preserve">    voor de Weduwe Smits en Soon tot</t>
        </is>
      </c>
      <c r="G6334">
        <f>HYPERLINK("https://images.diginfra.net/iiif/NL-HaNA_1.01.02/3789/NL-HaNA_1.01.02_3789_0030.jpg/3393,342,1112,3135/full/0/default.jpg", "iiif_url")</f>
        <v/>
      </c>
    </row>
    <row r="6335">
      <c r="A6335" t="inlineStr">
        <is>
          <t>NL-HaNA_1.01.02_3789_0030-page-59</t>
        </is>
      </c>
      <c r="B6335" t="inlineStr">
        <is>
          <t>NL-HaNA_1.01.02_3789_0030-column-3493-442-912-2935</t>
        </is>
      </c>
      <c r="C6335" t="inlineStr">
        <is>
          <t>continuation</t>
        </is>
      </c>
      <c r="D6335" t="n">
        <v>3546</v>
      </c>
      <c r="E6335" t="n">
        <v>2743</v>
      </c>
      <c r="F6335" t="inlineStr">
        <is>
          <t xml:space="preserve">    den uytvoer van Monteeringe woor bet Re-</t>
        </is>
      </c>
      <c r="G6335">
        <f>HYPERLINK("https://images.diginfra.net/iiif/NL-HaNA_1.01.02/3789/NL-HaNA_1.01.02_3789_0030.jpg/3393,342,1112,3135/full/0/default.jpg", "iiif_url")</f>
        <v/>
      </c>
    </row>
    <row r="6336">
      <c r="A6336" t="inlineStr">
        <is>
          <t>NL-HaNA_1.01.02_3789_0030-page-59</t>
        </is>
      </c>
      <c r="B6336" t="inlineStr">
        <is>
          <t>NL-HaNA_1.01.02_3789_0030-column-3493-442-912-2935</t>
        </is>
      </c>
      <c r="C6336" t="inlineStr">
        <is>
          <t>continuation</t>
        </is>
      </c>
      <c r="D6336" t="n">
        <v>3546</v>
      </c>
      <c r="E6336" t="n">
        <v>2794</v>
      </c>
      <c r="F6336" t="inlineStr">
        <is>
          <t xml:space="preserve">    giment van Coljear na Iperen. 75.</t>
        </is>
      </c>
      <c r="G6336">
        <f>HYPERLINK("https://images.diginfra.net/iiif/NL-HaNA_1.01.02/3789/NL-HaNA_1.01.02_3789_0030.jpg/3393,342,1112,3135/full/0/default.jpg", "iiif_url")</f>
        <v/>
      </c>
    </row>
    <row r="6337">
      <c r="A6337" t="inlineStr">
        <is>
          <t>NL-HaNA_1.01.02_3789_0030-page-59</t>
        </is>
      </c>
      <c r="B6337" t="inlineStr">
        <is>
          <t>NL-HaNA_1.01.02_3789_0030-column-3493-442-912-2935</t>
        </is>
      </c>
      <c r="C6337" t="inlineStr">
        <is>
          <t>continuation</t>
        </is>
      </c>
      <c r="D6337" t="n">
        <v>3664</v>
      </c>
      <c r="E6337" t="n">
        <v>2847</v>
      </c>
      <c r="F6337" t="inlineStr">
        <is>
          <t xml:space="preserve">    woor Buck tot den invoer van aght</t>
        </is>
      </c>
      <c r="G6337">
        <f>HYPERLINK("https://images.diginfra.net/iiif/NL-HaNA_1.01.02/3789/NL-HaNA_1.01.02_3789_0030.jpg/3393,342,1112,3135/full/0/default.jpg", "iiif_url")</f>
        <v/>
      </c>
    </row>
    <row r="6338">
      <c r="A6338" t="inlineStr">
        <is>
          <t>NL-HaNA_1.01.02_3789_0030-page-59</t>
        </is>
      </c>
      <c r="B6338" t="inlineStr">
        <is>
          <t>NL-HaNA_1.01.02_3789_0030-column-3493-442-912-2935</t>
        </is>
      </c>
      <c r="C6338" t="inlineStr">
        <is>
          <t>continuation</t>
        </is>
      </c>
      <c r="D6338" t="n">
        <v>3541</v>
      </c>
      <c r="E6338" t="n">
        <v>2888</v>
      </c>
      <c r="F6338" t="inlineStr">
        <is>
          <t xml:space="preserve">    duysent ponden koopere Plaaten tot Duyien</t>
        </is>
      </c>
      <c r="G6338">
        <f>HYPERLINK("https://images.diginfra.net/iiif/NL-HaNA_1.01.02/3789/NL-HaNA_1.01.02_3789_0030.jpg/3393,342,1112,3135/full/0/default.jpg", "iiif_url")</f>
        <v/>
      </c>
    </row>
    <row r="6339">
      <c r="A6339" t="inlineStr">
        <is>
          <t>NL-HaNA_1.01.02_3789_0030-page-59</t>
        </is>
      </c>
      <c r="B6339" t="inlineStr">
        <is>
          <t>NL-HaNA_1.01.02_3789_0030-column-3493-442-912-2935</t>
        </is>
      </c>
      <c r="C6339" t="inlineStr">
        <is>
          <t>continuation</t>
        </is>
      </c>
      <c r="D6339" t="n">
        <v>3544</v>
      </c>
      <c r="E6339" t="n">
        <v>2940</v>
      </c>
      <c r="F6339" t="inlineStr">
        <is>
          <t xml:space="preserve">    voor de Oost-Indische Gompagnie. 81.</t>
        </is>
      </c>
      <c r="G6339">
        <f>HYPERLINK("https://images.diginfra.net/iiif/NL-HaNA_1.01.02/3789/NL-HaNA_1.01.02_3789_0030.jpg/3393,342,1112,3135/full/0/default.jpg", "iiif_url")</f>
        <v/>
      </c>
    </row>
    <row r="6340">
      <c r="A6340" t="inlineStr">
        <is>
          <t>NL-HaNA_1.01.02_3789_0030-page-59</t>
        </is>
      </c>
      <c r="B6340" t="inlineStr">
        <is>
          <t>NL-HaNA_1.01.02_3789_0030-column-3493-442-912-2935</t>
        </is>
      </c>
      <c r="C6340" t="inlineStr">
        <is>
          <t>repeat_lemma</t>
        </is>
      </c>
      <c r="D6340" t="n">
        <v>3675</v>
      </c>
      <c r="E6340" t="n">
        <v>2988</v>
      </c>
      <c r="F6340" t="inlineStr">
        <is>
          <t xml:space="preserve">        voor Buck tot den invoer van tien</t>
        </is>
      </c>
      <c r="G6340">
        <f>HYPERLINK("https://images.diginfra.net/iiif/NL-HaNA_1.01.02/3789/NL-HaNA_1.01.02_3789_0030.jpg/3393,342,1112,3135/full/0/default.jpg", "iiif_url")</f>
        <v/>
      </c>
    </row>
    <row r="6341">
      <c r="A6341" t="inlineStr">
        <is>
          <t>NL-HaNA_1.01.02_3789_0030-page-59</t>
        </is>
      </c>
      <c r="B6341" t="inlineStr">
        <is>
          <t>NL-HaNA_1.01.02_3789_0030-column-3493-442-912-2935</t>
        </is>
      </c>
      <c r="C6341" t="inlineStr">
        <is>
          <t>continuation</t>
        </is>
      </c>
      <c r="D6341" t="n">
        <v>3546</v>
      </c>
      <c r="E6341" t="n">
        <v>3028</v>
      </c>
      <c r="F6341" t="inlineStr">
        <is>
          <t xml:space="preserve">    duysent ponden koopere Plaaten iot Duyten</t>
        </is>
      </c>
      <c r="G6341">
        <f>HYPERLINK("https://images.diginfra.net/iiif/NL-HaNA_1.01.02/3789/NL-HaNA_1.01.02_3789_0030.jpg/3393,342,1112,3135/full/0/default.jpg", "iiif_url")</f>
        <v/>
      </c>
    </row>
    <row r="6342">
      <c r="A6342" t="inlineStr">
        <is>
          <t>NL-HaNA_1.01.02_3789_0030-page-59</t>
        </is>
      </c>
      <c r="B6342" t="inlineStr">
        <is>
          <t>NL-HaNA_1.01.02_3789_0030-column-3493-442-912-2935</t>
        </is>
      </c>
      <c r="C6342" t="inlineStr">
        <is>
          <t>continuation</t>
        </is>
      </c>
      <c r="D6342" t="n">
        <v>3544</v>
      </c>
      <c r="E6342" t="n">
        <v>3084</v>
      </c>
      <c r="F6342" t="inlineStr">
        <is>
          <t xml:space="preserve">    voor de Oost-Indische Compagnie. 81. 372.</t>
        </is>
      </c>
      <c r="G6342">
        <f>HYPERLINK("https://images.diginfra.net/iiif/NL-HaNA_1.01.02/3789/NL-HaNA_1.01.02_3789_0030.jpg/3393,342,1112,3135/full/0/default.jpg", "iiif_url")</f>
        <v/>
      </c>
    </row>
    <row r="6343">
      <c r="A6343" t="inlineStr">
        <is>
          <t>NL-HaNA_1.01.02_3789_0030-page-59</t>
        </is>
      </c>
      <c r="B6343" t="inlineStr">
        <is>
          <t>NL-HaNA_1.01.02_3789_0030-column-3493-442-912-2935</t>
        </is>
      </c>
      <c r="C6343" t="inlineStr">
        <is>
          <t>continuation</t>
        </is>
      </c>
      <c r="D6343" t="n">
        <v>3548</v>
      </c>
      <c r="E6343" t="n">
        <v>3140</v>
      </c>
      <c r="F6343" t="inlineStr">
        <is>
          <t xml:space="preserve">    394.</t>
        </is>
      </c>
      <c r="G6343">
        <f>HYPERLINK("https://images.diginfra.net/iiif/NL-HaNA_1.01.02/3789/NL-HaNA_1.01.02_3789_0030.jpg/3393,342,1112,3135/full/0/default.jpg", "iiif_url")</f>
        <v/>
      </c>
    </row>
    <row r="6344">
      <c r="A6344" t="inlineStr">
        <is>
          <t>NL-HaNA_1.01.02_3789_0030-page-59</t>
        </is>
      </c>
      <c r="B6344" t="inlineStr">
        <is>
          <t>NL-HaNA_1.01.02_3789_0030-column-3493-442-912-2935</t>
        </is>
      </c>
      <c r="C6344" t="inlineStr">
        <is>
          <t>repeat_lemma</t>
        </is>
      </c>
      <c r="D6344" t="n">
        <v>3668</v>
      </c>
      <c r="E6344" t="n">
        <v>3172</v>
      </c>
      <c r="F6344" t="inlineStr">
        <is>
          <t xml:space="preserve">        woor Buck tot den invoer van seven</t>
        </is>
      </c>
      <c r="G6344">
        <f>HYPERLINK("https://images.diginfra.net/iiif/NL-HaNA_1.01.02/3789/NL-HaNA_1.01.02_3789_0030.jpg/3393,342,1112,3135/full/0/default.jpg", "iiif_url")</f>
        <v/>
      </c>
    </row>
    <row r="6345">
      <c r="A6345" t="inlineStr">
        <is>
          <t>NL-HaNA_1.01.02_3789_0030-page-59</t>
        </is>
      </c>
      <c r="B6345" t="inlineStr">
        <is>
          <t>NL-HaNA_1.01.02_3789_0030-column-3493-442-912-2935</t>
        </is>
      </c>
      <c r="C6345" t="inlineStr">
        <is>
          <t>continuation</t>
        </is>
      </c>
      <c r="D6345" t="n">
        <v>3544</v>
      </c>
      <c r="E6345" t="n">
        <v>3226</v>
      </c>
      <c r="F6345" t="inlineStr">
        <is>
          <t xml:space="preserve">    duysent ponden koopere Plaaten tot Duyten</t>
        </is>
      </c>
      <c r="G6345">
        <f>HYPERLINK("https://images.diginfra.net/iiif/NL-HaNA_1.01.02/3789/NL-HaNA_1.01.02_3789_0030.jpg/3393,342,1112,3135/full/0/default.jpg", "iiif_url")</f>
        <v/>
      </c>
    </row>
    <row r="6346">
      <c r="A6346" t="inlineStr">
        <is>
          <t>NL-HaNA_1.01.02_3789_0030-page-59</t>
        </is>
      </c>
      <c r="B6346" t="inlineStr">
        <is>
          <t>NL-HaNA_1.01.02_3789_0030-column-3493-442-912-2935</t>
        </is>
      </c>
      <c r="C6346" t="inlineStr">
        <is>
          <t>continuation</t>
        </is>
      </c>
      <c r="D6346" t="n">
        <v>3546</v>
      </c>
      <c r="E6346" t="n">
        <v>3275</v>
      </c>
      <c r="F6346" t="inlineStr">
        <is>
          <t xml:space="preserve">    voor de Oost-Indische Compagnie. 82. 471,</t>
        </is>
      </c>
      <c r="G6346">
        <f>HYPERLINK("https://images.diginfra.net/iiif/NL-HaNA_1.01.02/3789/NL-HaNA_1.01.02_3789_0030.jpg/3393,342,1112,3135/full/0/default.jpg", "iiif_url")</f>
        <v/>
      </c>
    </row>
    <row r="6350">
      <c r="A6350" t="inlineStr">
        <is>
          <t>NL-HaNA_1.01.02_3789_0031-page-60</t>
        </is>
      </c>
      <c r="B6350" t="inlineStr">
        <is>
          <t>NL-HaNA_1.01.02_3789_0031-column-369-454-929-2941</t>
        </is>
      </c>
      <c r="C6350" t="inlineStr">
        <is>
          <t>repeat_lemma</t>
        </is>
      </c>
      <c r="D6350" t="n">
        <v>531</v>
      </c>
      <c r="E6350" t="n">
        <v>453</v>
      </c>
      <c r="F6350" t="inlineStr">
        <is>
          <t xml:space="preserve">        ad omnes Populos voor de Groot.</t>
        </is>
      </c>
      <c r="G6350">
        <f>HYPERLINK("https://images.diginfra.net/iiif/NL-HaNA_1.01.02/3789/NL-HaNA_1.01.02_3789_0031.jpg/269,354,1129,3141/full/0/default.jpg", "iiif_url")</f>
        <v/>
      </c>
    </row>
    <row r="6351">
      <c r="A6351" t="inlineStr">
        <is>
          <t>NL-HaNA_1.01.02_3789_0031-page-60</t>
        </is>
      </c>
      <c r="B6351" t="inlineStr">
        <is>
          <t>NL-HaNA_1.01.02_3789_0031-column-369-454-929-2941</t>
        </is>
      </c>
      <c r="C6351" t="inlineStr">
        <is>
          <t>continuation</t>
        </is>
      </c>
      <c r="D6351" t="n">
        <v>414</v>
      </c>
      <c r="E6351" t="n">
        <v>516</v>
      </c>
      <c r="F6351" t="inlineStr">
        <is>
          <t xml:space="preserve">    83.</t>
        </is>
      </c>
      <c r="G6351">
        <f>HYPERLINK("https://images.diginfra.net/iiif/NL-HaNA_1.01.02/3789/NL-HaNA_1.01.02_3789_0031.jpg/269,354,1129,3141/full/0/default.jpg", "iiif_url")</f>
        <v/>
      </c>
    </row>
    <row r="6352">
      <c r="A6352" t="inlineStr">
        <is>
          <t>NL-HaNA_1.01.02_3789_0031-page-60</t>
        </is>
      </c>
      <c r="B6352" t="inlineStr">
        <is>
          <t>NL-HaNA_1.01.02_3789_0031-column-369-454-929-2941</t>
        </is>
      </c>
      <c r="C6352" t="inlineStr">
        <is>
          <t>repeat_lemma</t>
        </is>
      </c>
      <c r="D6352" t="n">
        <v>533</v>
      </c>
      <c r="E6352" t="n">
        <v>549</v>
      </c>
      <c r="F6352" t="inlineStr">
        <is>
          <t xml:space="preserve">        woor Hop om seven Paarden na 2pe-</t>
        </is>
      </c>
      <c r="G6352">
        <f>HYPERLINK("https://images.diginfra.net/iiif/NL-HaNA_1.01.02/3789/NL-HaNA_1.01.02_3789_0031.jpg/269,354,1129,3141/full/0/default.jpg", "iiif_url")</f>
        <v/>
      </c>
    </row>
    <row r="6353">
      <c r="A6353" t="inlineStr">
        <is>
          <t>NL-HaNA_1.01.02_3789_0031-page-60</t>
        </is>
      </c>
      <c r="B6353" t="inlineStr">
        <is>
          <t>NL-HaNA_1.01.02_3789_0031-column-369-454-929-2941</t>
        </is>
      </c>
      <c r="C6353" t="inlineStr">
        <is>
          <t>continuation</t>
        </is>
      </c>
      <c r="D6353" t="n">
        <v>416</v>
      </c>
      <c r="E6353" t="n">
        <v>598</v>
      </c>
      <c r="F6353" t="inlineStr">
        <is>
          <t xml:space="preserve">    ren te mogen uytvoeren. 86.</t>
        </is>
      </c>
      <c r="G6353">
        <f>HYPERLINK("https://images.diginfra.net/iiif/NL-HaNA_1.01.02/3789/NL-HaNA_1.01.02_3789_0031.jpg/269,354,1129,3141/full/0/default.jpg", "iiif_url")</f>
        <v/>
      </c>
    </row>
    <row r="6354">
      <c r="A6354" t="inlineStr">
        <is>
          <t>NL-HaNA_1.01.02_3789_0031-page-60</t>
        </is>
      </c>
      <c r="B6354" t="inlineStr">
        <is>
          <t>NL-HaNA_1.01.02_3789_0031-column-369-454-929-2941</t>
        </is>
      </c>
      <c r="C6354" t="inlineStr">
        <is>
          <t>repeat_lemma</t>
        </is>
      </c>
      <c r="D6354" t="n">
        <v>533</v>
      </c>
      <c r="E6354" t="n">
        <v>646</v>
      </c>
      <c r="F6354" t="inlineStr">
        <is>
          <t xml:space="preserve">        ad omnes Populos voor vande Wal.</t>
        </is>
      </c>
      <c r="G6354">
        <f>HYPERLINK("https://images.diginfra.net/iiif/NL-HaNA_1.01.02/3789/NL-HaNA_1.01.02_3789_0031.jpg/269,354,1129,3141/full/0/default.jpg", "iiif_url")</f>
        <v/>
      </c>
    </row>
    <row r="6355">
      <c r="A6355" t="inlineStr">
        <is>
          <t>NL-HaNA_1.01.02_3789_0031-page-60</t>
        </is>
      </c>
      <c r="B6355" t="inlineStr">
        <is>
          <t>NL-HaNA_1.01.02_3789_0031-column-369-454-929-2941</t>
        </is>
      </c>
      <c r="C6355" t="inlineStr">
        <is>
          <t>continuation</t>
        </is>
      </c>
      <c r="D6355" t="n">
        <v>412</v>
      </c>
      <c r="E6355" t="n">
        <v>708</v>
      </c>
      <c r="F6355" t="inlineStr">
        <is>
          <t xml:space="preserve">    92.</t>
        </is>
      </c>
      <c r="G6355">
        <f>HYPERLINK("https://images.diginfra.net/iiif/NL-HaNA_1.01.02/3789/NL-HaNA_1.01.02_3789_0031.jpg/269,354,1129,3141/full/0/default.jpg", "iiif_url")</f>
        <v/>
      </c>
    </row>
    <row r="6356">
      <c r="A6356" t="inlineStr">
        <is>
          <t>NL-HaNA_1.01.02_3789_0031-page-60</t>
        </is>
      </c>
      <c r="B6356" t="inlineStr">
        <is>
          <t>NL-HaNA_1.01.02_3789_0031-column-369-454-929-2941</t>
        </is>
      </c>
      <c r="C6356" t="inlineStr">
        <is>
          <t>repeat_lemma</t>
        </is>
      </c>
      <c r="D6356" t="n">
        <v>540</v>
      </c>
      <c r="E6356" t="n">
        <v>743</v>
      </c>
      <c r="F6356" t="inlineStr">
        <is>
          <t xml:space="preserve">        voor van Doys tot den uytvoer van</t>
        </is>
      </c>
      <c r="G6356">
        <f>HYPERLINK("https://images.diginfra.net/iiif/NL-HaNA_1.01.02/3789/NL-HaNA_1.01.02_3789_0031.jpg/269,354,1129,3141/full/0/default.jpg", "iiif_url")</f>
        <v/>
      </c>
    </row>
    <row r="6357">
      <c r="A6357" t="inlineStr">
        <is>
          <t>NL-HaNA_1.01.02_3789_0031-page-60</t>
        </is>
      </c>
      <c r="B6357" t="inlineStr">
        <is>
          <t>NL-HaNA_1.01.02_3789_0031-column-369-454-929-2941</t>
        </is>
      </c>
      <c r="C6357" t="inlineStr">
        <is>
          <t>continuation</t>
        </is>
      </c>
      <c r="D6357" t="n">
        <v>414</v>
      </c>
      <c r="E6357" t="n">
        <v>788</v>
      </c>
      <c r="F6357" t="inlineStr">
        <is>
          <t xml:space="preserve">    Monteeringh voor fijn Regiment na Breda.</t>
        </is>
      </c>
      <c r="G6357">
        <f>HYPERLINK("https://images.diginfra.net/iiif/NL-HaNA_1.01.02/3789/NL-HaNA_1.01.02_3789_0031.jpg/269,354,1129,3141/full/0/default.jpg", "iiif_url")</f>
        <v/>
      </c>
    </row>
    <row r="6358">
      <c r="A6358" t="inlineStr">
        <is>
          <t>NL-HaNA_1.01.02_3789_0031-page-60</t>
        </is>
      </c>
      <c r="B6358" t="inlineStr">
        <is>
          <t>NL-HaNA_1.01.02_3789_0031-column-369-454-929-2941</t>
        </is>
      </c>
      <c r="C6358" t="inlineStr">
        <is>
          <t>continuation</t>
        </is>
      </c>
      <c r="D6358" t="n">
        <v>419</v>
      </c>
      <c r="E6358" t="n">
        <v>863</v>
      </c>
      <c r="F6358" t="inlineStr">
        <is>
          <t xml:space="preserve">    93.</t>
        </is>
      </c>
      <c r="G6358">
        <f>HYPERLINK("https://images.diginfra.net/iiif/NL-HaNA_1.01.02/3789/NL-HaNA_1.01.02_3789_0031.jpg/269,354,1129,3141/full/0/default.jpg", "iiif_url")</f>
        <v/>
      </c>
    </row>
    <row r="6359">
      <c r="A6359" t="inlineStr">
        <is>
          <t>NL-HaNA_1.01.02_3789_0031-page-60</t>
        </is>
      </c>
      <c r="B6359" t="inlineStr">
        <is>
          <t>NL-HaNA_1.01.02_3789_0031-column-369-454-929-2941</t>
        </is>
      </c>
      <c r="C6359" t="inlineStr">
        <is>
          <t>repeat_lemma</t>
        </is>
      </c>
      <c r="D6359" t="n">
        <v>540</v>
      </c>
      <c r="E6359" t="n">
        <v>884</v>
      </c>
      <c r="F6359" t="inlineStr">
        <is>
          <t xml:space="preserve">        woor vander Meer om een Kisje met</t>
        </is>
      </c>
      <c r="G6359">
        <f>HYPERLINK("https://images.diginfra.net/iiif/NL-HaNA_1.01.02/3789/NL-HaNA_1.01.02_3789_0031.jpg/269,354,1129,3141/full/0/default.jpg", "iiif_url")</f>
        <v/>
      </c>
    </row>
    <row r="6360">
      <c r="A6360" t="inlineStr">
        <is>
          <t>NL-HaNA_1.01.02_3789_0031-page-60</t>
        </is>
      </c>
      <c r="B6360" t="inlineStr">
        <is>
          <t>NL-HaNA_1.01.02_3789_0031-column-369-454-929-2941</t>
        </is>
      </c>
      <c r="C6360" t="inlineStr">
        <is>
          <t>continuation</t>
        </is>
      </c>
      <c r="D6360" t="n">
        <v>419</v>
      </c>
      <c r="E6360" t="n">
        <v>934</v>
      </c>
      <c r="F6360" t="inlineStr">
        <is>
          <t xml:space="preserve">    Schryfbehoeftens te mogen uytvoeren. 98.</t>
        </is>
      </c>
      <c r="G6360">
        <f>HYPERLINK("https://images.diginfra.net/iiif/NL-HaNA_1.01.02/3789/NL-HaNA_1.01.02_3789_0031.jpg/269,354,1129,3141/full/0/default.jpg", "iiif_url")</f>
        <v/>
      </c>
    </row>
    <row r="6361">
      <c r="A6361" t="inlineStr">
        <is>
          <t>NL-HaNA_1.01.02_3789_0031-page-60</t>
        </is>
      </c>
      <c r="B6361" t="inlineStr">
        <is>
          <t>NL-HaNA_1.01.02_3789_0031-column-369-454-929-2941</t>
        </is>
      </c>
      <c r="C6361" t="inlineStr">
        <is>
          <t>repeat_lemma</t>
        </is>
      </c>
      <c r="D6361" t="n">
        <v>544</v>
      </c>
      <c r="E6361" t="n">
        <v>979</v>
      </c>
      <c r="F6361" t="inlineStr">
        <is>
          <t xml:space="preserve">        voor Coenders tot den uytvoer van vyf</t>
        </is>
      </c>
      <c r="G6361">
        <f>HYPERLINK("https://images.diginfra.net/iiif/NL-HaNA_1.01.02/3789/NL-HaNA_1.01.02_3789_0031.jpg/269,354,1129,3141/full/0/default.jpg", "iiif_url")</f>
        <v/>
      </c>
    </row>
    <row r="6362">
      <c r="A6362" t="inlineStr">
        <is>
          <t>NL-HaNA_1.01.02_3789_0031-page-60</t>
        </is>
      </c>
      <c r="B6362" t="inlineStr">
        <is>
          <t>NL-HaNA_1.01.02_3789_0031-column-369-454-929-2941</t>
        </is>
      </c>
      <c r="C6362" t="inlineStr">
        <is>
          <t>continuation</t>
        </is>
      </c>
      <c r="D6362" t="n">
        <v>419</v>
      </c>
      <c r="E6362" t="n">
        <v>1028</v>
      </c>
      <c r="F6362" t="inlineStr">
        <is>
          <t xml:space="preserve">    en twintigd Paarden naar Maastrigbt.</t>
        </is>
      </c>
      <c r="G6362">
        <f>HYPERLINK("https://images.diginfra.net/iiif/NL-HaNA_1.01.02/3789/NL-HaNA_1.01.02_3789_0031.jpg/269,354,1129,3141/full/0/default.jpg", "iiif_url")</f>
        <v/>
      </c>
    </row>
    <row r="6363">
      <c r="A6363" t="inlineStr">
        <is>
          <t>NL-HaNA_1.01.02_3789_0031-page-60</t>
        </is>
      </c>
      <c r="B6363" t="inlineStr">
        <is>
          <t>NL-HaNA_1.01.02_3789_0031-column-369-454-929-2941</t>
        </is>
      </c>
      <c r="C6363" t="inlineStr">
        <is>
          <t>continuation</t>
        </is>
      </c>
      <c r="D6363" t="n">
        <v>428</v>
      </c>
      <c r="E6363" t="n">
        <v>1102</v>
      </c>
      <c r="F6363" t="inlineStr">
        <is>
          <t xml:space="preserve">    104.</t>
        </is>
      </c>
      <c r="G6363">
        <f>HYPERLINK("https://images.diginfra.net/iiif/NL-HaNA_1.01.02/3789/NL-HaNA_1.01.02_3789_0031.jpg/269,354,1129,3141/full/0/default.jpg", "iiif_url")</f>
        <v/>
      </c>
    </row>
    <row r="6364">
      <c r="A6364" t="inlineStr">
        <is>
          <t>NL-HaNA_1.01.02_3789_0031-page-60</t>
        </is>
      </c>
      <c r="B6364" t="inlineStr">
        <is>
          <t>NL-HaNA_1.01.02_3789_0031-column-369-454-929-2941</t>
        </is>
      </c>
      <c r="C6364" t="inlineStr">
        <is>
          <t>continuation</t>
        </is>
      </c>
      <c r="D6364" t="n">
        <v>544</v>
      </c>
      <c r="E6364" t="n">
        <v>1126</v>
      </c>
      <c r="F6364" t="inlineStr">
        <is>
          <t xml:space="preserve">    ad omnes Populos voor de Norman-</t>
        </is>
      </c>
      <c r="G6364">
        <f>HYPERLINK("https://images.diginfra.net/iiif/NL-HaNA_1.01.02/3789/NL-HaNA_1.01.02_3789_0031.jpg/269,354,1129,3141/full/0/default.jpg", "iiif_url")</f>
        <v/>
      </c>
    </row>
    <row r="6365">
      <c r="A6365" t="inlineStr">
        <is>
          <t>NL-HaNA_1.01.02_3789_0031-page-60</t>
        </is>
      </c>
      <c r="B6365" t="inlineStr">
        <is>
          <t>NL-HaNA_1.01.02_3789_0031-column-369-454-929-2941</t>
        </is>
      </c>
      <c r="C6365" t="inlineStr">
        <is>
          <t>continuation</t>
        </is>
      </c>
      <c r="D6365" t="n">
        <v>547</v>
      </c>
      <c r="E6365" t="n">
        <v>1194</v>
      </c>
      <c r="F6365" t="inlineStr">
        <is>
          <t xml:space="preserve">    107.</t>
        </is>
      </c>
      <c r="G6365">
        <f>HYPERLINK("https://images.diginfra.net/iiif/NL-HaNA_1.01.02/3789/NL-HaNA_1.01.02_3789_0031.jpg/269,354,1129,3141/full/0/default.jpg", "iiif_url")</f>
        <v/>
      </c>
    </row>
    <row r="6366">
      <c r="A6366" t="inlineStr">
        <is>
          <t>NL-HaNA_1.01.02_3789_0031-page-60</t>
        </is>
      </c>
      <c r="B6366" t="inlineStr">
        <is>
          <t>NL-HaNA_1.01.02_3789_0031-column-369-454-929-2941</t>
        </is>
      </c>
      <c r="C6366" t="inlineStr">
        <is>
          <t>lemma</t>
        </is>
      </c>
      <c r="D6366" t="n">
        <v>423</v>
      </c>
      <c r="E6366" t="n">
        <v>1188</v>
      </c>
      <c r="F6366" t="inlineStr">
        <is>
          <t>die.</t>
        </is>
      </c>
      <c r="G6366">
        <f>HYPERLINK("https://images.diginfra.net/iiif/NL-HaNA_1.01.02/3789/NL-HaNA_1.01.02_3789_0031.jpg/269,354,1129,3141/full/0/default.jpg", "iiif_url")</f>
        <v/>
      </c>
    </row>
    <row r="6367">
      <c r="A6367" t="inlineStr">
        <is>
          <t>NL-HaNA_1.01.02_3789_0031-page-60</t>
        </is>
      </c>
      <c r="B6367" t="inlineStr">
        <is>
          <t>NL-HaNA_1.01.02_3789_0031-column-369-454-929-2941</t>
        </is>
      </c>
      <c r="C6367" t="inlineStr">
        <is>
          <t>non_index_line</t>
        </is>
      </c>
      <c r="D6367" t="n">
        <v>561</v>
      </c>
      <c r="E6367" t="n">
        <v>1227</v>
      </c>
      <c r="F6367" t="inlineStr">
        <is>
          <t xml:space="preserve">        voor den Baron van Rechteren om</t>
        </is>
      </c>
      <c r="G6367">
        <f>HYPERLINK("https://images.diginfra.net/iiif/NL-HaNA_1.01.02/3789/NL-HaNA_1.01.02_3789_0031.jpg/269,354,1129,3141/full/0/default.jpg", "iiif_url")</f>
        <v/>
      </c>
    </row>
    <row r="6368">
      <c r="A6368" t="inlineStr">
        <is>
          <t>NL-HaNA_1.01.02_3789_0031-page-60</t>
        </is>
      </c>
      <c r="B6368" t="inlineStr">
        <is>
          <t>NL-HaNA_1.01.02_3789_0031-column-369-454-929-2941</t>
        </is>
      </c>
      <c r="C6368" t="inlineStr">
        <is>
          <t>lemma</t>
        </is>
      </c>
      <c r="D6368" t="n">
        <v>421</v>
      </c>
      <c r="E6368" t="n">
        <v>1269</v>
      </c>
      <c r="F6368" t="inlineStr">
        <is>
          <t>twee Paarden na Namen te mogen uytwoe-</t>
        </is>
      </c>
      <c r="G6368">
        <f>HYPERLINK("https://images.diginfra.net/iiif/NL-HaNA_1.01.02/3789/NL-HaNA_1.01.02_3789_0031.jpg/269,354,1129,3141/full/0/default.jpg", "iiif_url")</f>
        <v/>
      </c>
    </row>
    <row r="6369">
      <c r="A6369" t="inlineStr">
        <is>
          <t>NL-HaNA_1.01.02_3789_0031-page-60</t>
        </is>
      </c>
      <c r="B6369" t="inlineStr">
        <is>
          <t>NL-HaNA_1.01.02_3789_0031-column-369-454-929-2941</t>
        </is>
      </c>
      <c r="C6369" t="inlineStr">
        <is>
          <t>continuation</t>
        </is>
      </c>
      <c r="D6369" t="n">
        <v>549</v>
      </c>
      <c r="E6369" t="n">
        <v>1336</v>
      </c>
      <c r="F6369" t="inlineStr">
        <is>
          <t xml:space="preserve">    110.</t>
        </is>
      </c>
      <c r="G6369">
        <f>HYPERLINK("https://images.diginfra.net/iiif/NL-HaNA_1.01.02/3789/NL-HaNA_1.01.02_3789_0031.jpg/269,354,1129,3141/full/0/default.jpg", "iiif_url")</f>
        <v/>
      </c>
    </row>
    <row r="6370">
      <c r="A6370" t="inlineStr">
        <is>
          <t>NL-HaNA_1.01.02_3789_0031-page-60</t>
        </is>
      </c>
      <c r="B6370" t="inlineStr">
        <is>
          <t>NL-HaNA_1.01.02_3789_0031-column-369-454-929-2941</t>
        </is>
      </c>
      <c r="C6370" t="inlineStr">
        <is>
          <t>lemma</t>
        </is>
      </c>
      <c r="D6370" t="n">
        <v>423</v>
      </c>
      <c r="E6370" t="n">
        <v>1328</v>
      </c>
      <c r="F6370" t="inlineStr">
        <is>
          <t>ren.</t>
        </is>
      </c>
      <c r="G6370">
        <f>HYPERLINK("https://images.diginfra.net/iiif/NL-HaNA_1.01.02/3789/NL-HaNA_1.01.02_3789_0031.jpg/269,354,1129,3141/full/0/default.jpg", "iiif_url")</f>
        <v/>
      </c>
    </row>
    <row r="6371">
      <c r="A6371" t="inlineStr">
        <is>
          <t>NL-HaNA_1.01.02_3789_0031-page-60</t>
        </is>
      </c>
      <c r="B6371" t="inlineStr">
        <is>
          <t>NL-HaNA_1.01.02_3789_0031-column-369-454-929-2941</t>
        </is>
      </c>
      <c r="C6371" t="inlineStr">
        <is>
          <t>continuation</t>
        </is>
      </c>
      <c r="D6371" t="n">
        <v>549</v>
      </c>
      <c r="E6371" t="n">
        <v>1365</v>
      </c>
      <c r="F6371" t="inlineStr">
        <is>
          <t xml:space="preserve">    woor Mulder tot den uytvoer van Mon-</t>
        </is>
      </c>
      <c r="G6371">
        <f>HYPERLINK("https://images.diginfra.net/iiif/NL-HaNA_1.01.02/3789/NL-HaNA_1.01.02_3789_0031.jpg/269,354,1129,3141/full/0/default.jpg", "iiif_url")</f>
        <v/>
      </c>
    </row>
    <row r="6372">
      <c r="A6372" t="inlineStr">
        <is>
          <t>NL-HaNA_1.01.02_3789_0031-page-60</t>
        </is>
      </c>
      <c r="B6372" t="inlineStr">
        <is>
          <t>NL-HaNA_1.01.02_3789_0031-column-369-454-929-2941</t>
        </is>
      </c>
      <c r="C6372" t="inlineStr">
        <is>
          <t>lemma</t>
        </is>
      </c>
      <c r="D6372" t="n">
        <v>426</v>
      </c>
      <c r="E6372" t="n">
        <v>1415</v>
      </c>
      <c r="F6372" t="inlineStr">
        <is>
          <t>teeringe voor het Regiment vande Caris na</t>
        </is>
      </c>
      <c r="G6372">
        <f>HYPERLINK("https://images.diginfra.net/iiif/NL-HaNA_1.01.02/3789/NL-HaNA_1.01.02_3789_0031.jpg/269,354,1129,3141/full/0/default.jpg", "iiif_url")</f>
        <v/>
      </c>
    </row>
    <row r="6373">
      <c r="A6373" t="inlineStr">
        <is>
          <t>NL-HaNA_1.01.02_3789_0031-page-60</t>
        </is>
      </c>
      <c r="B6373" t="inlineStr">
        <is>
          <t>NL-HaNA_1.01.02_3789_0031-column-369-454-929-2941</t>
        </is>
      </c>
      <c r="C6373" t="inlineStr">
        <is>
          <t>lemma</t>
        </is>
      </c>
      <c r="D6373" t="n">
        <v>430</v>
      </c>
      <c r="E6373" t="n">
        <v>1475</v>
      </c>
      <c r="F6373" t="inlineStr">
        <is>
          <t>Venle. si1.</t>
        </is>
      </c>
      <c r="G6373">
        <f>HYPERLINK("https://images.diginfra.net/iiif/NL-HaNA_1.01.02/3789/NL-HaNA_1.01.02_3789_0031.jpg/269,354,1129,3141/full/0/default.jpg", "iiif_url")</f>
        <v/>
      </c>
    </row>
    <row r="6374">
      <c r="A6374" t="inlineStr">
        <is>
          <t>NL-HaNA_1.01.02_3789_0031-page-60</t>
        </is>
      </c>
      <c r="B6374" t="inlineStr">
        <is>
          <t>NL-HaNA_1.01.02_3789_0031-column-369-454-929-2941</t>
        </is>
      </c>
      <c r="C6374" t="inlineStr">
        <is>
          <t>continuation</t>
        </is>
      </c>
      <c r="D6374" t="n">
        <v>551</v>
      </c>
      <c r="E6374" t="n">
        <v>1503</v>
      </c>
      <c r="F6374" t="inlineStr">
        <is>
          <t xml:space="preserve">    woor Sporken om vyf Paarden te mo-</t>
        </is>
      </c>
      <c r="G6374">
        <f>HYPERLINK("https://images.diginfra.net/iiif/NL-HaNA_1.01.02/3789/NL-HaNA_1.01.02_3789_0031.jpg/269,354,1129,3141/full/0/default.jpg", "iiif_url")</f>
        <v/>
      </c>
    </row>
    <row r="6375">
      <c r="A6375" t="inlineStr">
        <is>
          <t>NL-HaNA_1.01.02_3789_0031-page-60</t>
        </is>
      </c>
      <c r="B6375" t="inlineStr">
        <is>
          <t>NL-HaNA_1.01.02_3789_0031-column-369-454-929-2941</t>
        </is>
      </c>
      <c r="C6375" t="inlineStr">
        <is>
          <t>lemma</t>
        </is>
      </c>
      <c r="D6375" t="n">
        <v>426</v>
      </c>
      <c r="E6375" t="n">
        <v>1574</v>
      </c>
      <c r="F6375" t="inlineStr">
        <is>
          <t>gen in- en uytvoeren. 117.</t>
        </is>
      </c>
      <c r="G6375">
        <f>HYPERLINK("https://images.diginfra.net/iiif/NL-HaNA_1.01.02/3789/NL-HaNA_1.01.02_3789_0031.jpg/269,354,1129,3141/full/0/default.jpg", "iiif_url")</f>
        <v/>
      </c>
    </row>
    <row r="6376">
      <c r="A6376" t="inlineStr">
        <is>
          <t>NL-HaNA_1.01.02_3789_0031-page-60</t>
        </is>
      </c>
      <c r="B6376" t="inlineStr">
        <is>
          <t>NL-HaNA_1.01.02_3789_0031-column-369-454-929-2941</t>
        </is>
      </c>
      <c r="C6376" t="inlineStr">
        <is>
          <t>non_index_line</t>
        </is>
      </c>
      <c r="D6376" t="n">
        <v>565</v>
      </c>
      <c r="E6376" t="n">
        <v>1601</v>
      </c>
      <c r="F6376" t="inlineStr">
        <is>
          <t xml:space="preserve">        ad omnes Populos voor Maurits.</t>
        </is>
      </c>
      <c r="G6376">
        <f>HYPERLINK("https://images.diginfra.net/iiif/NL-HaNA_1.01.02/3789/NL-HaNA_1.01.02_3789_0031.jpg/269,354,1129,3141/full/0/default.jpg", "iiif_url")</f>
        <v/>
      </c>
    </row>
    <row r="6377">
      <c r="A6377" t="inlineStr">
        <is>
          <t>NL-HaNA_1.01.02_3789_0031-page-60</t>
        </is>
      </c>
      <c r="B6377" t="inlineStr">
        <is>
          <t>NL-HaNA_1.01.02_3789_0031-column-369-454-929-2941</t>
        </is>
      </c>
      <c r="C6377" t="inlineStr">
        <is>
          <t>continuation</t>
        </is>
      </c>
      <c r="D6377" t="n">
        <v>440</v>
      </c>
      <c r="E6377" t="n">
        <v>1676</v>
      </c>
      <c r="F6377" t="inlineStr">
        <is>
          <t xml:space="preserve">    124.</t>
        </is>
      </c>
      <c r="G6377">
        <f>HYPERLINK("https://images.diginfra.net/iiif/NL-HaNA_1.01.02/3789/NL-HaNA_1.01.02_3789_0031.jpg/269,354,1129,3141/full/0/default.jpg", "iiif_url")</f>
        <v/>
      </c>
    </row>
    <row r="6378">
      <c r="A6378" t="inlineStr">
        <is>
          <t>NL-HaNA_1.01.02_3789_0031-page-60</t>
        </is>
      </c>
      <c r="B6378" t="inlineStr">
        <is>
          <t>NL-HaNA_1.01.02_3789_0031-column-369-454-929-2941</t>
        </is>
      </c>
      <c r="C6378" t="inlineStr">
        <is>
          <t>non_index_line</t>
        </is>
      </c>
      <c r="D6378" t="n">
        <v>570</v>
      </c>
      <c r="E6378" t="n">
        <v>1699</v>
      </c>
      <c r="F6378" t="inlineStr">
        <is>
          <t xml:space="preserve">        voor Constant de Rebecque tot den</t>
        </is>
      </c>
      <c r="G6378">
        <f>HYPERLINK("https://images.diginfra.net/iiif/NL-HaNA_1.01.02/3789/NL-HaNA_1.01.02_3789_0031.jpg/269,354,1129,3141/full/0/default.jpg", "iiif_url")</f>
        <v/>
      </c>
    </row>
    <row r="6379">
      <c r="A6379" t="inlineStr">
        <is>
          <t>NL-HaNA_1.01.02_3789_0031-page-60</t>
        </is>
      </c>
      <c r="B6379" t="inlineStr">
        <is>
          <t>NL-HaNA_1.01.02_3789_0031-column-369-454-929-2941</t>
        </is>
      </c>
      <c r="C6379" t="inlineStr">
        <is>
          <t>lemma</t>
        </is>
      </c>
      <c r="D6379" t="n">
        <v>428</v>
      </c>
      <c r="E6379" t="n">
        <v>1747</v>
      </c>
      <c r="F6379" t="inlineStr">
        <is>
          <t>uytvoer van ses hondert twee Soldaten Hoe-</t>
        </is>
      </c>
      <c r="G6379">
        <f>HYPERLINK("https://images.diginfra.net/iiif/NL-HaNA_1.01.02/3789/NL-HaNA_1.01.02_3789_0031.jpg/269,354,1129,3141/full/0/default.jpg", "iiif_url")</f>
        <v/>
      </c>
    </row>
    <row r="6380">
      <c r="A6380" t="inlineStr">
        <is>
          <t>NL-HaNA_1.01.02_3789_0031-page-60</t>
        </is>
      </c>
      <c r="B6380" t="inlineStr">
        <is>
          <t>NL-HaNA_1.01.02_3789_0031-column-369-454-929-2941</t>
        </is>
      </c>
      <c r="C6380" t="inlineStr">
        <is>
          <t>lemma</t>
        </is>
      </c>
      <c r="D6380" t="n">
        <v>435</v>
      </c>
      <c r="E6380" t="n">
        <v>1801</v>
      </c>
      <c r="F6380" t="inlineStr">
        <is>
          <t>den na '; Hertogenbosch. 1256.</t>
        </is>
      </c>
      <c r="G6380">
        <f>HYPERLINK("https://images.diginfra.net/iiif/NL-HaNA_1.01.02/3789/NL-HaNA_1.01.02_3789_0031.jpg/269,354,1129,3141/full/0/default.jpg", "iiif_url")</f>
        <v/>
      </c>
    </row>
    <row r="6381">
      <c r="A6381" t="inlineStr">
        <is>
          <t>NL-HaNA_1.01.02_3789_0031-page-60</t>
        </is>
      </c>
      <c r="B6381" t="inlineStr">
        <is>
          <t>NL-HaNA_1.01.02_3789_0031-column-369-454-929-2941</t>
        </is>
      </c>
      <c r="C6381" t="inlineStr">
        <is>
          <t>non_index_line</t>
        </is>
      </c>
      <c r="D6381" t="n">
        <v>577</v>
      </c>
      <c r="E6381" t="n">
        <v>1841</v>
      </c>
      <c r="F6381" t="inlineStr">
        <is>
          <t xml:space="preserve">        voor Stuurman om ses en twintigb</t>
        </is>
      </c>
      <c r="G6381">
        <f>HYPERLINK("https://images.diginfra.net/iiif/NL-HaNA_1.01.02/3789/NL-HaNA_1.01.02_3789_0031.jpg/269,354,1129,3141/full/0/default.jpg", "iiif_url")</f>
        <v/>
      </c>
    </row>
    <row r="6382">
      <c r="A6382" t="inlineStr">
        <is>
          <t>NL-HaNA_1.01.02_3789_0031-page-60</t>
        </is>
      </c>
      <c r="B6382" t="inlineStr">
        <is>
          <t>NL-HaNA_1.01.02_3789_0031-column-369-454-929-2941</t>
        </is>
      </c>
      <c r="C6382" t="inlineStr">
        <is>
          <t>continuation</t>
        </is>
      </c>
      <c r="D6382" t="n">
        <v>428</v>
      </c>
      <c r="E6382" t="n">
        <v>1899</v>
      </c>
      <c r="F6382" t="inlineStr">
        <is>
          <t xml:space="preserve">    Jtucken Wiyn te moogen in- en uytvoeren.</t>
        </is>
      </c>
      <c r="G6382">
        <f>HYPERLINK("https://images.diginfra.net/iiif/NL-HaNA_1.01.02/3789/NL-HaNA_1.01.02_3789_0031.jpg/269,354,1129,3141/full/0/default.jpg", "iiif_url")</f>
        <v/>
      </c>
    </row>
    <row r="6383">
      <c r="A6383" t="inlineStr">
        <is>
          <t>NL-HaNA_1.01.02_3789_0031-page-60</t>
        </is>
      </c>
      <c r="B6383" t="inlineStr">
        <is>
          <t>NL-HaNA_1.01.02_3789_0031-column-369-454-929-2941</t>
        </is>
      </c>
      <c r="C6383" t="inlineStr">
        <is>
          <t>continuation</t>
        </is>
      </c>
      <c r="D6383" t="n">
        <v>437</v>
      </c>
      <c r="E6383" t="n">
        <v>1954</v>
      </c>
      <c r="F6383" t="inlineStr">
        <is>
          <t xml:space="preserve">    126.</t>
        </is>
      </c>
      <c r="G6383">
        <f>HYPERLINK("https://images.diginfra.net/iiif/NL-HaNA_1.01.02/3789/NL-HaNA_1.01.02_3789_0031.jpg/269,354,1129,3141/full/0/default.jpg", "iiif_url")</f>
        <v/>
      </c>
    </row>
    <row r="6384">
      <c r="A6384" t="inlineStr">
        <is>
          <t>NL-HaNA_1.01.02_3789_0031-page-60</t>
        </is>
      </c>
      <c r="B6384" t="inlineStr">
        <is>
          <t>NL-HaNA_1.01.02_3789_0031-column-369-454-929-2941</t>
        </is>
      </c>
      <c r="C6384" t="inlineStr">
        <is>
          <t>non_index_line</t>
        </is>
      </c>
      <c r="D6384" t="n">
        <v>574</v>
      </c>
      <c r="E6384" t="n">
        <v>1990</v>
      </c>
      <c r="F6384" t="inlineStr">
        <is>
          <t xml:space="preserve">        voor Lemmens tot den uytvoer van</t>
        </is>
      </c>
      <c r="G6384">
        <f>HYPERLINK("https://images.diginfra.net/iiif/NL-HaNA_1.01.02/3789/NL-HaNA_1.01.02_3789_0031.jpg/269,354,1129,3141/full/0/default.jpg", "iiif_url")</f>
        <v/>
      </c>
    </row>
    <row r="6385">
      <c r="A6385" t="inlineStr">
        <is>
          <t>NL-HaNA_1.01.02_3789_0031-page-60</t>
        </is>
      </c>
      <c r="B6385" t="inlineStr">
        <is>
          <t>NL-HaNA_1.01.02_3789_0031-column-369-454-929-2941</t>
        </is>
      </c>
      <c r="C6385" t="inlineStr">
        <is>
          <t>continuation</t>
        </is>
      </c>
      <c r="D6385" t="n">
        <v>437</v>
      </c>
      <c r="E6385" t="n">
        <v>2037</v>
      </c>
      <c r="F6385" t="inlineStr">
        <is>
          <t xml:space="preserve">    Monteeringe voor een Regiment Switzers na</t>
        </is>
      </c>
      <c r="G6385">
        <f>HYPERLINK("https://images.diginfra.net/iiif/NL-HaNA_1.01.02/3789/NL-HaNA_1.01.02_3789_0031.jpg/269,354,1129,3141/full/0/default.jpg", "iiif_url")</f>
        <v/>
      </c>
    </row>
    <row r="6386">
      <c r="A6386" t="inlineStr">
        <is>
          <t>NL-HaNA_1.01.02_3789_0031-page-60</t>
        </is>
      </c>
      <c r="B6386" t="inlineStr">
        <is>
          <t>NL-HaNA_1.01.02_3789_0031-column-369-454-929-2941</t>
        </is>
      </c>
      <c r="C6386" t="inlineStr">
        <is>
          <t>continuation</t>
        </is>
      </c>
      <c r="D6386" t="n">
        <v>442</v>
      </c>
      <c r="E6386" t="n">
        <v>2095</v>
      </c>
      <c r="F6386" t="inlineStr">
        <is>
          <t xml:space="preserve">    Namen. 128.</t>
        </is>
      </c>
      <c r="G6386">
        <f>HYPERLINK("https://images.diginfra.net/iiif/NL-HaNA_1.01.02/3789/NL-HaNA_1.01.02_3789_0031.jpg/269,354,1129,3141/full/0/default.jpg", "iiif_url")</f>
        <v/>
      </c>
    </row>
    <row r="6387">
      <c r="A6387" t="inlineStr">
        <is>
          <t>NL-HaNA_1.01.02_3789_0031-page-60</t>
        </is>
      </c>
      <c r="B6387" t="inlineStr">
        <is>
          <t>NL-HaNA_1.01.02_3789_0031-column-369-454-929-2941</t>
        </is>
      </c>
      <c r="C6387" t="inlineStr">
        <is>
          <t>repeat_lemma</t>
        </is>
      </c>
      <c r="D6387" t="n">
        <v>530</v>
      </c>
      <c r="E6387" t="n">
        <v>2134</v>
      </c>
      <c r="F6387" t="inlineStr">
        <is>
          <t xml:space="preserve">        . ad omnes Populos van Leycker.</t>
        </is>
      </c>
      <c r="G6387">
        <f>HYPERLINK("https://images.diginfra.net/iiif/NL-HaNA_1.01.02/3789/NL-HaNA_1.01.02_3789_0031.jpg/269,354,1129,3141/full/0/default.jpg", "iiif_url")</f>
        <v/>
      </c>
    </row>
    <row r="6388">
      <c r="A6388" t="inlineStr">
        <is>
          <t>NL-HaNA_1.01.02_3789_0031-page-60</t>
        </is>
      </c>
      <c r="B6388" t="inlineStr">
        <is>
          <t>NL-HaNA_1.01.02_3789_0031-column-369-454-929-2941</t>
        </is>
      </c>
      <c r="C6388" t="inlineStr">
        <is>
          <t>continuation</t>
        </is>
      </c>
      <c r="D6388" t="n">
        <v>447</v>
      </c>
      <c r="E6388" t="n">
        <v>2196</v>
      </c>
      <c r="F6388" t="inlineStr">
        <is>
          <t xml:space="preserve">    128.</t>
        </is>
      </c>
      <c r="G6388">
        <f>HYPERLINK("https://images.diginfra.net/iiif/NL-HaNA_1.01.02/3789/NL-HaNA_1.01.02_3789_0031.jpg/269,354,1129,3141/full/0/default.jpg", "iiif_url")</f>
        <v/>
      </c>
    </row>
    <row r="6389">
      <c r="A6389" t="inlineStr">
        <is>
          <t>NL-HaNA_1.01.02_3789_0031-page-60</t>
        </is>
      </c>
      <c r="B6389" t="inlineStr">
        <is>
          <t>NL-HaNA_1.01.02_3789_0031-column-369-454-929-2941</t>
        </is>
      </c>
      <c r="C6389" t="inlineStr">
        <is>
          <t>non_index_line</t>
        </is>
      </c>
      <c r="D6389" t="n">
        <v>572</v>
      </c>
      <c r="E6389" t="n">
        <v>2229</v>
      </c>
      <c r="F6389" t="inlineStr">
        <is>
          <t xml:space="preserve">        voor vande Wal om met ijn Hout-</t>
        </is>
      </c>
      <c r="G6389">
        <f>HYPERLINK("https://images.diginfra.net/iiif/NL-HaNA_1.01.02/3789/NL-HaNA_1.01.02_3789_0031.jpg/269,354,1129,3141/full/0/default.jpg", "iiif_url")</f>
        <v/>
      </c>
    </row>
    <row r="6390">
      <c r="A6390" t="inlineStr">
        <is>
          <t>NL-HaNA_1.01.02_3789_0031-page-60</t>
        </is>
      </c>
      <c r="B6390" t="inlineStr">
        <is>
          <t>NL-HaNA_1.01.02_3789_0031-column-369-454-929-2941</t>
        </is>
      </c>
      <c r="C6390" t="inlineStr">
        <is>
          <t>continuation</t>
        </is>
      </c>
      <c r="D6390" t="n">
        <v>444</v>
      </c>
      <c r="E6390" t="n">
        <v>2278</v>
      </c>
      <c r="F6390" t="inlineStr">
        <is>
          <t xml:space="preserve">    vlot van Hanau herwaaris te mogen komen.</t>
        </is>
      </c>
      <c r="G6390">
        <f>HYPERLINK("https://images.diginfra.net/iiif/NL-HaNA_1.01.02/3789/NL-HaNA_1.01.02_3789_0031.jpg/269,354,1129,3141/full/0/default.jpg", "iiif_url")</f>
        <v/>
      </c>
    </row>
    <row r="6391">
      <c r="A6391" t="inlineStr">
        <is>
          <t>NL-HaNA_1.01.02_3789_0031-page-60</t>
        </is>
      </c>
      <c r="B6391" t="inlineStr">
        <is>
          <t>NL-HaNA_1.01.02_3789_0031-column-369-454-929-2941</t>
        </is>
      </c>
      <c r="C6391" t="inlineStr">
        <is>
          <t>continuation</t>
        </is>
      </c>
      <c r="D6391" t="n">
        <v>447</v>
      </c>
      <c r="E6391" t="n">
        <v>2350</v>
      </c>
      <c r="F6391" t="inlineStr">
        <is>
          <t xml:space="preserve">    130.</t>
        </is>
      </c>
      <c r="G6391">
        <f>HYPERLINK("https://images.diginfra.net/iiif/NL-HaNA_1.01.02/3789/NL-HaNA_1.01.02_3789_0031.jpg/269,354,1129,3141/full/0/default.jpg", "iiif_url")</f>
        <v/>
      </c>
    </row>
    <row r="6392">
      <c r="A6392" t="inlineStr">
        <is>
          <t>NL-HaNA_1.01.02_3789_0031-page-60</t>
        </is>
      </c>
      <c r="B6392" t="inlineStr">
        <is>
          <t>NL-HaNA_1.01.02_3789_0031-column-369-454-929-2941</t>
        </is>
      </c>
      <c r="C6392" t="inlineStr">
        <is>
          <t>non_index_line</t>
        </is>
      </c>
      <c r="D6392" t="n">
        <v>570</v>
      </c>
      <c r="E6392" t="n">
        <v>2350</v>
      </c>
      <c r="F6392" t="inlineStr">
        <is>
          <t xml:space="preserve">        voor Mascbs om twintigh Paarden te</t>
        </is>
      </c>
      <c r="G6392">
        <f>HYPERLINK("https://images.diginfra.net/iiif/NL-HaNA_1.01.02/3789/NL-HaNA_1.01.02_3789_0031.jpg/269,354,1129,3141/full/0/default.jpg", "iiif_url")</f>
        <v/>
      </c>
    </row>
    <row r="6393">
      <c r="A6393" t="inlineStr">
        <is>
          <t>NL-HaNA_1.01.02_3789_0031-page-60</t>
        </is>
      </c>
      <c r="B6393" t="inlineStr">
        <is>
          <t>NL-HaNA_1.01.02_3789_0031-column-369-454-929-2941</t>
        </is>
      </c>
      <c r="C6393" t="inlineStr">
        <is>
          <t>continuation</t>
        </is>
      </c>
      <c r="D6393" t="n">
        <v>444</v>
      </c>
      <c r="E6393" t="n">
        <v>2425</v>
      </c>
      <c r="F6393" t="inlineStr">
        <is>
          <t xml:space="preserve">    mogen in- en ayvoeren. 136.</t>
        </is>
      </c>
      <c r="G6393">
        <f>HYPERLINK("https://images.diginfra.net/iiif/NL-HaNA_1.01.02/3789/NL-HaNA_1.01.02_3789_0031.jpg/269,354,1129,3141/full/0/default.jpg", "iiif_url")</f>
        <v/>
      </c>
    </row>
    <row r="6394">
      <c r="A6394" t="inlineStr">
        <is>
          <t>NL-HaNA_1.01.02_3789_0031-page-60</t>
        </is>
      </c>
      <c r="B6394" t="inlineStr">
        <is>
          <t>NL-HaNA_1.01.02_3789_0031-column-369-454-929-2941</t>
        </is>
      </c>
      <c r="C6394" t="inlineStr">
        <is>
          <t>non_index_line</t>
        </is>
      </c>
      <c r="D6394" t="n">
        <v>572</v>
      </c>
      <c r="E6394" t="n">
        <v>2472</v>
      </c>
      <c r="F6394" t="inlineStr">
        <is>
          <t xml:space="preserve">        voor van Texel tot den uytvoer van</t>
        </is>
      </c>
      <c r="G6394">
        <f>HYPERLINK("https://images.diginfra.net/iiif/NL-HaNA_1.01.02/3789/NL-HaNA_1.01.02_3789_0031.jpg/269,354,1129,3141/full/0/default.jpg", "iiif_url")</f>
        <v/>
      </c>
    </row>
    <row r="6395">
      <c r="A6395" t="inlineStr">
        <is>
          <t>NL-HaNA_1.01.02_3789_0031-page-60</t>
        </is>
      </c>
      <c r="B6395" t="inlineStr">
        <is>
          <t>NL-HaNA_1.01.02_3789_0031-column-369-454-929-2941</t>
        </is>
      </c>
      <c r="C6395" t="inlineStr">
        <is>
          <t>continuation</t>
        </is>
      </c>
      <c r="D6395" t="n">
        <v>447</v>
      </c>
      <c r="E6395" t="n">
        <v>2515</v>
      </c>
      <c r="F6395" t="inlineStr">
        <is>
          <t xml:space="preserve">    Monteeringe voor het Regiment van Mar-</t>
        </is>
      </c>
      <c r="G6395">
        <f>HYPERLINK("https://images.diginfra.net/iiif/NL-HaNA_1.01.02/3789/NL-HaNA_1.01.02_3789_0031.jpg/269,354,1129,3141/full/0/default.jpg", "iiif_url")</f>
        <v/>
      </c>
    </row>
    <row r="6396">
      <c r="A6396" t="inlineStr">
        <is>
          <t>NL-HaNA_1.01.02_3789_0031-page-60</t>
        </is>
      </c>
      <c r="B6396" t="inlineStr">
        <is>
          <t>NL-HaNA_1.01.02_3789_0031-column-369-454-929-2941</t>
        </is>
      </c>
      <c r="C6396" t="inlineStr">
        <is>
          <t>continuation</t>
        </is>
      </c>
      <c r="D6396" t="n">
        <v>449</v>
      </c>
      <c r="E6396" t="n">
        <v>2573</v>
      </c>
      <c r="F6396" t="inlineStr">
        <is>
          <t xml:space="preserve">    willars na Maastright. 142.</t>
        </is>
      </c>
      <c r="G6396">
        <f>HYPERLINK("https://images.diginfra.net/iiif/NL-HaNA_1.01.02/3789/NL-HaNA_1.01.02_3789_0031.jpg/269,354,1129,3141/full/0/default.jpg", "iiif_url")</f>
        <v/>
      </c>
    </row>
    <row r="6397">
      <c r="A6397" t="inlineStr">
        <is>
          <t>NL-HaNA_1.01.02_3789_0031-page-60</t>
        </is>
      </c>
      <c r="B6397" t="inlineStr">
        <is>
          <t>NL-HaNA_1.01.02_3789_0031-column-369-454-929-2941</t>
        </is>
      </c>
      <c r="C6397" t="inlineStr">
        <is>
          <t>non_index_line</t>
        </is>
      </c>
      <c r="D6397" t="n">
        <v>568</v>
      </c>
      <c r="E6397" t="n">
        <v>2614</v>
      </c>
      <c r="F6397" t="inlineStr">
        <is>
          <t xml:space="preserve">        ad omnes Populos voor van Stockum.</t>
        </is>
      </c>
      <c r="G6397">
        <f>HYPERLINK("https://images.diginfra.net/iiif/NL-HaNA_1.01.02/3789/NL-HaNA_1.01.02_3789_0031.jpg/269,354,1129,3141/full/0/default.jpg", "iiif_url")</f>
        <v/>
      </c>
    </row>
    <row r="6398">
      <c r="A6398" t="inlineStr">
        <is>
          <t>NL-HaNA_1.01.02_3789_0031-page-60</t>
        </is>
      </c>
      <c r="B6398" t="inlineStr">
        <is>
          <t>NL-HaNA_1.01.02_3789_0031-column-369-454-929-2941</t>
        </is>
      </c>
      <c r="C6398" t="inlineStr">
        <is>
          <t>continuation</t>
        </is>
      </c>
      <c r="D6398" t="n">
        <v>456</v>
      </c>
      <c r="E6398" t="n">
        <v>2685</v>
      </c>
      <c r="F6398" t="inlineStr">
        <is>
          <t xml:space="preserve">    142. 249.</t>
        </is>
      </c>
      <c r="G6398">
        <f>HYPERLINK("https://images.diginfra.net/iiif/NL-HaNA_1.01.02/3789/NL-HaNA_1.01.02_3789_0031.jpg/269,354,1129,3141/full/0/default.jpg", "iiif_url")</f>
        <v/>
      </c>
    </row>
    <row r="6399">
      <c r="A6399" t="inlineStr">
        <is>
          <t>NL-HaNA_1.01.02_3789_0031-page-60</t>
        </is>
      </c>
      <c r="B6399" t="inlineStr">
        <is>
          <t>NL-HaNA_1.01.02_3789_0031-column-369-454-929-2941</t>
        </is>
      </c>
      <c r="C6399" t="inlineStr">
        <is>
          <t>non_index_line</t>
        </is>
      </c>
      <c r="D6399" t="n">
        <v>579</v>
      </c>
      <c r="E6399" t="n">
        <v>2708</v>
      </c>
      <c r="F6399" t="inlineStr">
        <is>
          <t xml:space="preserve">        woor Lynden van de Park om negen</t>
        </is>
      </c>
      <c r="G6399">
        <f>HYPERLINK("https://images.diginfra.net/iiif/NL-HaNA_1.01.02/3789/NL-HaNA_1.01.02_3789_0031.jpg/269,354,1129,3141/full/0/default.jpg", "iiif_url")</f>
        <v/>
      </c>
    </row>
    <row r="6400">
      <c r="A6400" t="inlineStr">
        <is>
          <t>NL-HaNA_1.01.02_3789_0031-page-60</t>
        </is>
      </c>
      <c r="B6400" t="inlineStr">
        <is>
          <t>NL-HaNA_1.01.02_3789_0031-column-369-454-929-2941</t>
        </is>
      </c>
      <c r="C6400" t="inlineStr">
        <is>
          <t>continuation</t>
        </is>
      </c>
      <c r="D6400" t="n">
        <v>454</v>
      </c>
      <c r="E6400" t="n">
        <v>2757</v>
      </c>
      <c r="F6400" t="inlineStr">
        <is>
          <t xml:space="preserve">    hondert Koffers en Ballots voor den Prince</t>
        </is>
      </c>
      <c r="G6400">
        <f>HYPERLINK("https://images.diginfra.net/iiif/NL-HaNA_1.01.02/3789/NL-HaNA_1.01.02_3789_0031.jpg/269,354,1129,3141/full/0/default.jpg", "iiif_url")</f>
        <v/>
      </c>
    </row>
    <row r="6401">
      <c r="A6401" t="inlineStr">
        <is>
          <t>NL-HaNA_1.01.02_3789_0031-page-60</t>
        </is>
      </c>
      <c r="B6401" t="inlineStr">
        <is>
          <t>NL-HaNA_1.01.02_3789_0031-column-369-454-929-2941</t>
        </is>
      </c>
      <c r="C6401" t="inlineStr">
        <is>
          <t>continuation</t>
        </is>
      </c>
      <c r="D6401" t="n">
        <v>454</v>
      </c>
      <c r="E6401" t="n">
        <v>2816</v>
      </c>
      <c r="F6401" t="inlineStr">
        <is>
          <t xml:space="preserve">    van Oragne te mogen invoeren. 147.</t>
        </is>
      </c>
      <c r="G6401">
        <f>HYPERLINK("https://images.diginfra.net/iiif/NL-HaNA_1.01.02/3789/NL-HaNA_1.01.02_3789_0031.jpg/269,354,1129,3141/full/0/default.jpg", "iiif_url")</f>
        <v/>
      </c>
    </row>
    <row r="6402">
      <c r="A6402" t="inlineStr">
        <is>
          <t>NL-HaNA_1.01.02_3789_0031-page-60</t>
        </is>
      </c>
      <c r="B6402" t="inlineStr">
        <is>
          <t>NL-HaNA_1.01.02_3789_0031-column-369-454-929-2941</t>
        </is>
      </c>
      <c r="C6402" t="inlineStr">
        <is>
          <t>non_index_line</t>
        </is>
      </c>
      <c r="D6402" t="n">
        <v>577</v>
      </c>
      <c r="E6402" t="n">
        <v>2859</v>
      </c>
      <c r="F6402" t="inlineStr">
        <is>
          <t xml:space="preserve">        woor van Doys tot den uytvoer van</t>
        </is>
      </c>
      <c r="G6402">
        <f>HYPERLINK("https://images.diginfra.net/iiif/NL-HaNA_1.01.02/3789/NL-HaNA_1.01.02_3789_0031.jpg/269,354,1129,3141/full/0/default.jpg", "iiif_url")</f>
        <v/>
      </c>
    </row>
    <row r="6403">
      <c r="A6403" t="inlineStr">
        <is>
          <t>NL-HaNA_1.01.02_3789_0031-page-60</t>
        </is>
      </c>
      <c r="B6403" t="inlineStr">
        <is>
          <t>NL-HaNA_1.01.02_3789_0031-column-369-454-929-2941</t>
        </is>
      </c>
      <c r="C6403" t="inlineStr">
        <is>
          <t>continuation</t>
        </is>
      </c>
      <c r="D6403" t="n">
        <v>458</v>
      </c>
      <c r="E6403" t="n">
        <v>2906</v>
      </c>
      <c r="F6403" t="inlineStr">
        <is>
          <t xml:space="preserve">    Monteeringe voor jijn Regiment na Breda.</t>
        </is>
      </c>
      <c r="G6403">
        <f>HYPERLINK("https://images.diginfra.net/iiif/NL-HaNA_1.01.02/3789/NL-HaNA_1.01.02_3789_0031.jpg/269,354,1129,3141/full/0/default.jpg", "iiif_url")</f>
        <v/>
      </c>
    </row>
    <row r="6404">
      <c r="A6404" t="inlineStr">
        <is>
          <t>NL-HaNA_1.01.02_3789_0031-page-60</t>
        </is>
      </c>
      <c r="B6404" t="inlineStr">
        <is>
          <t>NL-HaNA_1.01.02_3789_0031-column-369-454-929-2941</t>
        </is>
      </c>
      <c r="C6404" t="inlineStr">
        <is>
          <t>continuation</t>
        </is>
      </c>
      <c r="D6404" t="n">
        <v>463</v>
      </c>
      <c r="E6404" t="n">
        <v>2972</v>
      </c>
      <c r="F6404" t="inlineStr">
        <is>
          <t xml:space="preserve">    151.</t>
        </is>
      </c>
      <c r="G6404">
        <f>HYPERLINK("https://images.diginfra.net/iiif/NL-HaNA_1.01.02/3789/NL-HaNA_1.01.02_3789_0031.jpg/269,354,1129,3141/full/0/default.jpg", "iiif_url")</f>
        <v/>
      </c>
    </row>
    <row r="6405">
      <c r="A6405" t="inlineStr">
        <is>
          <t>NL-HaNA_1.01.02_3789_0031-page-60</t>
        </is>
      </c>
      <c r="B6405" t="inlineStr">
        <is>
          <t>NL-HaNA_1.01.02_3789_0031-column-369-454-929-2941</t>
        </is>
      </c>
      <c r="C6405" t="inlineStr">
        <is>
          <t>non_index_line</t>
        </is>
      </c>
      <c r="D6405" t="n">
        <v>579</v>
      </c>
      <c r="E6405" t="n">
        <v>3000</v>
      </c>
      <c r="F6405" t="inlineStr">
        <is>
          <t xml:space="preserve">        voor dylua om vwyf en twintigb Paar-</t>
        </is>
      </c>
      <c r="G6405">
        <f>HYPERLINK("https://images.diginfra.net/iiif/NL-HaNA_1.01.02/3789/NL-HaNA_1.01.02_3789_0031.jpg/269,354,1129,3141/full/0/default.jpg", "iiif_url")</f>
        <v/>
      </c>
    </row>
    <row r="6406">
      <c r="A6406" t="inlineStr">
        <is>
          <t>NL-HaNA_1.01.02_3789_0031-page-60</t>
        </is>
      </c>
      <c r="B6406" t="inlineStr">
        <is>
          <t>NL-HaNA_1.01.02_3789_0031-column-369-454-929-2941</t>
        </is>
      </c>
      <c r="C6406" t="inlineStr">
        <is>
          <t>continuation</t>
        </is>
      </c>
      <c r="D6406" t="n">
        <v>456</v>
      </c>
      <c r="E6406" t="n">
        <v>3048</v>
      </c>
      <c r="F6406" t="inlineStr">
        <is>
          <t xml:space="preserve">    den voor den Prince van Nassauw te mogen</t>
        </is>
      </c>
      <c r="G6406">
        <f>HYPERLINK("https://images.diginfra.net/iiif/NL-HaNA_1.01.02/3789/NL-HaNA_1.01.02_3789_0031.jpg/269,354,1129,3141/full/0/default.jpg", "iiif_url")</f>
        <v/>
      </c>
    </row>
    <row r="6407">
      <c r="A6407" t="inlineStr">
        <is>
          <t>NL-HaNA_1.01.02_3789_0031-page-60</t>
        </is>
      </c>
      <c r="B6407" t="inlineStr">
        <is>
          <t>NL-HaNA_1.01.02_3789_0031-column-369-454-929-2941</t>
        </is>
      </c>
      <c r="C6407" t="inlineStr">
        <is>
          <t>continuation</t>
        </is>
      </c>
      <c r="D6407" t="n">
        <v>454</v>
      </c>
      <c r="E6407" t="n">
        <v>3097</v>
      </c>
      <c r="F6407" t="inlineStr">
        <is>
          <t xml:space="preserve">    invoeren. 151.</t>
        </is>
      </c>
      <c r="G6407">
        <f>HYPERLINK("https://images.diginfra.net/iiif/NL-HaNA_1.01.02/3789/NL-HaNA_1.01.02_3789_0031.jpg/269,354,1129,3141/full/0/default.jpg", "iiif_url")</f>
        <v/>
      </c>
    </row>
    <row r="6408">
      <c r="A6408" t="inlineStr">
        <is>
          <t>NL-HaNA_1.01.02_3789_0031-page-60</t>
        </is>
      </c>
      <c r="B6408" t="inlineStr">
        <is>
          <t>NL-HaNA_1.01.02_3789_0031-column-369-454-929-2941</t>
        </is>
      </c>
      <c r="C6408" t="inlineStr">
        <is>
          <t>non_index_line</t>
        </is>
      </c>
      <c r="D6408" t="n">
        <v>579</v>
      </c>
      <c r="E6408" t="n">
        <v>3142</v>
      </c>
      <c r="F6408" t="inlineStr">
        <is>
          <t xml:space="preserve">        woor Ganzinot om tien Paarden te</t>
        </is>
      </c>
      <c r="G6408">
        <f>HYPERLINK("https://images.diginfra.net/iiif/NL-HaNA_1.01.02/3789/NL-HaNA_1.01.02_3789_0031.jpg/269,354,1129,3141/full/0/default.jpg", "iiif_url")</f>
        <v/>
      </c>
    </row>
    <row r="6409">
      <c r="A6409" t="inlineStr">
        <is>
          <t>NL-HaNA_1.01.02_3789_0031-page-60</t>
        </is>
      </c>
      <c r="B6409" t="inlineStr">
        <is>
          <t>NL-HaNA_1.01.02_3789_0031-column-369-454-929-2941</t>
        </is>
      </c>
      <c r="C6409" t="inlineStr">
        <is>
          <t>continuation</t>
        </is>
      </c>
      <c r="D6409" t="n">
        <v>458</v>
      </c>
      <c r="E6409" t="n">
        <v>3193</v>
      </c>
      <c r="F6409" t="inlineStr">
        <is>
          <t xml:space="preserve">    mogen uytvoeren. 162.</t>
        </is>
      </c>
      <c r="G6409">
        <f>HYPERLINK("https://images.diginfra.net/iiif/NL-HaNA_1.01.02/3789/NL-HaNA_1.01.02_3789_0031.jpg/269,354,1129,3141/full/0/default.jpg", "iiif_url")</f>
        <v/>
      </c>
    </row>
    <row r="6410">
      <c r="A6410" t="inlineStr">
        <is>
          <t>NL-HaNA_1.01.02_3789_0031-page-60</t>
        </is>
      </c>
      <c r="B6410" t="inlineStr">
        <is>
          <t>NL-HaNA_1.01.02_3789_0031-column-369-454-929-2941</t>
        </is>
      </c>
      <c r="C6410" t="inlineStr">
        <is>
          <t>non_index_line</t>
        </is>
      </c>
      <c r="D6410" t="n">
        <v>591</v>
      </c>
      <c r="E6410" t="n">
        <v>3240</v>
      </c>
      <c r="F6410" t="inlineStr">
        <is>
          <t xml:space="preserve">        voor Montet om negen en veertigb</t>
        </is>
      </c>
      <c r="G6410">
        <f>HYPERLINK("https://images.diginfra.net/iiif/NL-HaNA_1.01.02/3789/NL-HaNA_1.01.02_3789_0031.jpg/269,354,1129,3141/full/0/default.jpg", "iiif_url")</f>
        <v/>
      </c>
    </row>
    <row r="6411">
      <c r="A6411" t="inlineStr">
        <is>
          <t>NL-HaNA_1.01.02_3789_0031-page-60</t>
        </is>
      </c>
      <c r="B6411" t="inlineStr">
        <is>
          <t>NL-HaNA_1.01.02_3789_0031-column-369-454-929-2941</t>
        </is>
      </c>
      <c r="C6411" t="inlineStr">
        <is>
          <t>continuation</t>
        </is>
      </c>
      <c r="D6411" t="n">
        <v>460</v>
      </c>
      <c r="E6411" t="n">
        <v>3291</v>
      </c>
      <c r="F6411" t="inlineStr">
        <is>
          <t xml:space="preserve">    Snapbanen en Bajonetten van Venlo naar</t>
        </is>
      </c>
      <c r="G6411">
        <f>HYPERLINK("https://images.diginfra.net/iiif/NL-HaNA_1.01.02/3789/NL-HaNA_1.01.02_3789_0031.jpg/269,354,1129,3141/full/0/default.jpg", "iiif_url")</f>
        <v/>
      </c>
    </row>
    <row r="6412">
      <c r="A6412" t="inlineStr">
        <is>
          <t>NL-HaNA_1.01.02_3789_0031-page-60</t>
        </is>
      </c>
      <c r="B6412" t="inlineStr">
        <is>
          <t>NL-HaNA_1.01.02_3789_0031-column-369-454-929-2941</t>
        </is>
      </c>
      <c r="C6412" t="inlineStr">
        <is>
          <t>continuation</t>
        </is>
      </c>
      <c r="D6412" t="n">
        <v>458</v>
      </c>
      <c r="E6412" t="n">
        <v>3341</v>
      </c>
      <c r="F6412" t="inlineStr">
        <is>
          <t xml:space="preserve">    Veere te mogen vervoeren. 165.</t>
        </is>
      </c>
      <c r="G6412">
        <f>HYPERLINK("https://images.diginfra.net/iiif/NL-HaNA_1.01.02/3789/NL-HaNA_1.01.02_3789_0031.jpg/269,354,1129,3141/full/0/default.jpg", "iiif_url")</f>
        <v/>
      </c>
    </row>
    <row r="6414">
      <c r="A6414" t="inlineStr">
        <is>
          <t>NL-HaNA_1.01.02_3789_0031-page-60</t>
        </is>
      </c>
      <c r="B6414" t="inlineStr">
        <is>
          <t>NL-HaNA_1.01.02_3789_0031-column-1372-449-891-2934</t>
        </is>
      </c>
      <c r="C6414" t="inlineStr">
        <is>
          <t>repeat_lemma</t>
        </is>
      </c>
      <c r="D6414" t="n">
        <v>1512</v>
      </c>
      <c r="E6414" t="n">
        <v>435</v>
      </c>
      <c r="F6414" t="inlineStr">
        <is>
          <t xml:space="preserve">        ad omnes Populos voor Haliaander.</t>
        </is>
      </c>
      <c r="G6414">
        <f>HYPERLINK("https://images.diginfra.net/iiif/NL-HaNA_1.01.02/3789/NL-HaNA_1.01.02_3789_0031.jpg/1272,349,1091,3134/full/0/default.jpg", "iiif_url")</f>
        <v/>
      </c>
    </row>
    <row r="6415">
      <c r="A6415" t="inlineStr">
        <is>
          <t>NL-HaNA_1.01.02_3789_0031-page-60</t>
        </is>
      </c>
      <c r="B6415" t="inlineStr">
        <is>
          <t>NL-HaNA_1.01.02_3789_0031-column-1372-449-891-2934</t>
        </is>
      </c>
      <c r="C6415" t="inlineStr">
        <is>
          <t>continuation</t>
        </is>
      </c>
      <c r="D6415" t="n">
        <v>1403</v>
      </c>
      <c r="E6415" t="n">
        <v>505</v>
      </c>
      <c r="F6415" t="inlineStr">
        <is>
          <t xml:space="preserve">    197.</t>
        </is>
      </c>
      <c r="G6415">
        <f>HYPERLINK("https://images.diginfra.net/iiif/NL-HaNA_1.01.02/3789/NL-HaNA_1.01.02_3789_0031.jpg/1272,349,1091,3134/full/0/default.jpg", "iiif_url")</f>
        <v/>
      </c>
    </row>
    <row r="6416">
      <c r="A6416" t="inlineStr">
        <is>
          <t>NL-HaNA_1.01.02_3789_0031-page-60</t>
        </is>
      </c>
      <c r="B6416" t="inlineStr">
        <is>
          <t>NL-HaNA_1.01.02_3789_0031-column-1372-449-891-2934</t>
        </is>
      </c>
      <c r="C6416" t="inlineStr">
        <is>
          <t>repeat_lemma</t>
        </is>
      </c>
      <c r="D6416" t="n">
        <v>1517</v>
      </c>
      <c r="E6416" t="n">
        <v>538</v>
      </c>
      <c r="F6416" t="inlineStr">
        <is>
          <t xml:space="preserve">        ad omnes Populos voor Samber.</t>
        </is>
      </c>
      <c r="G6416">
        <f>HYPERLINK("https://images.diginfra.net/iiif/NL-HaNA_1.01.02/3789/NL-HaNA_1.01.02_3789_0031.jpg/1272,349,1091,3134/full/0/default.jpg", "iiif_url")</f>
        <v/>
      </c>
    </row>
    <row r="6417">
      <c r="A6417" t="inlineStr">
        <is>
          <t>NL-HaNA_1.01.02_3789_0031-page-60</t>
        </is>
      </c>
      <c r="B6417" t="inlineStr">
        <is>
          <t>NL-HaNA_1.01.02_3789_0031-column-1372-449-891-2934</t>
        </is>
      </c>
      <c r="C6417" t="inlineStr">
        <is>
          <t>continuation</t>
        </is>
      </c>
      <c r="D6417" t="n">
        <v>1403</v>
      </c>
      <c r="E6417" t="n">
        <v>581</v>
      </c>
      <c r="F6417" t="inlineStr">
        <is>
          <t xml:space="preserve">    168.</t>
        </is>
      </c>
      <c r="G6417">
        <f>HYPERLINK("https://images.diginfra.net/iiif/NL-HaNA_1.01.02/3789/NL-HaNA_1.01.02_3789_0031.jpg/1272,349,1091,3134/full/0/default.jpg", "iiif_url")</f>
        <v/>
      </c>
    </row>
    <row r="6418">
      <c r="A6418" t="inlineStr">
        <is>
          <t>NL-HaNA_1.01.02_3789_0031-page-60</t>
        </is>
      </c>
      <c r="B6418" t="inlineStr">
        <is>
          <t>NL-HaNA_1.01.02_3789_0031-column-1372-449-891-2934</t>
        </is>
      </c>
      <c r="C6418" t="inlineStr">
        <is>
          <t>repeat_lemma</t>
        </is>
      </c>
      <c r="D6418" t="n">
        <v>1531</v>
      </c>
      <c r="E6418" t="n">
        <v>631</v>
      </c>
      <c r="F6418" t="inlineStr">
        <is>
          <t xml:space="preserve">        ad omnes Populos voor Pantzer.</t>
        </is>
      </c>
      <c r="G6418">
        <f>HYPERLINK("https://images.diginfra.net/iiif/NL-HaNA_1.01.02/3789/NL-HaNA_1.01.02_3789_0031.jpg/1272,349,1091,3134/full/0/default.jpg", "iiif_url")</f>
        <v/>
      </c>
    </row>
    <row r="6419">
      <c r="A6419" t="inlineStr">
        <is>
          <t>NL-HaNA_1.01.02_3789_0031-page-60</t>
        </is>
      </c>
      <c r="B6419" t="inlineStr">
        <is>
          <t>NL-HaNA_1.01.02_3789_0031-column-1372-449-891-2934</t>
        </is>
      </c>
      <c r="C6419" t="inlineStr">
        <is>
          <t>continuation</t>
        </is>
      </c>
      <c r="D6419" t="n">
        <v>1414</v>
      </c>
      <c r="E6419" t="n">
        <v>699</v>
      </c>
      <c r="F6419" t="inlineStr">
        <is>
          <t xml:space="preserve">    171.</t>
        </is>
      </c>
      <c r="G6419">
        <f>HYPERLINK("https://images.diginfra.net/iiif/NL-HaNA_1.01.02/3789/NL-HaNA_1.01.02_3789_0031.jpg/1272,349,1091,3134/full/0/default.jpg", "iiif_url")</f>
        <v/>
      </c>
    </row>
    <row r="6420">
      <c r="A6420" t="inlineStr">
        <is>
          <t>NL-HaNA_1.01.02_3789_0031-page-60</t>
        </is>
      </c>
      <c r="B6420" t="inlineStr">
        <is>
          <t>NL-HaNA_1.01.02_3789_0031-column-1372-449-891-2934</t>
        </is>
      </c>
      <c r="C6420" t="inlineStr">
        <is>
          <t>repeat_lemma</t>
        </is>
      </c>
      <c r="D6420" t="n">
        <v>1524</v>
      </c>
      <c r="E6420" t="n">
        <v>734</v>
      </c>
      <c r="F6420" t="inlineStr">
        <is>
          <t xml:space="preserve">        voor Groeneveldt tot den uytvoer van</t>
        </is>
      </c>
      <c r="G6420">
        <f>HYPERLINK("https://images.diginfra.net/iiif/NL-HaNA_1.01.02/3789/NL-HaNA_1.01.02_3789_0031.jpg/1272,349,1091,3134/full/0/default.jpg", "iiif_url")</f>
        <v/>
      </c>
    </row>
    <row r="6421">
      <c r="A6421" t="inlineStr">
        <is>
          <t>NL-HaNA_1.01.02_3789_0031-page-60</t>
        </is>
      </c>
      <c r="B6421" t="inlineStr">
        <is>
          <t>NL-HaNA_1.01.02_3789_0031-column-1372-449-891-2934</t>
        </is>
      </c>
      <c r="C6421" t="inlineStr">
        <is>
          <t>continuation</t>
        </is>
      </c>
      <c r="D6421" t="n">
        <v>1403</v>
      </c>
      <c r="E6421" t="n">
        <v>776</v>
      </c>
      <c r="F6421" t="inlineStr">
        <is>
          <t xml:space="preserve">    Monteeringe voor het Regiment van Wichers</t>
        </is>
      </c>
      <c r="G6421">
        <f>HYPERLINK("https://images.diginfra.net/iiif/NL-HaNA_1.01.02/3789/NL-HaNA_1.01.02_3789_0031.jpg/1272,349,1091,3134/full/0/default.jpg", "iiif_url")</f>
        <v/>
      </c>
    </row>
    <row r="6422">
      <c r="A6422" t="inlineStr">
        <is>
          <t>NL-HaNA_1.01.02_3789_0031-page-60</t>
        </is>
      </c>
      <c r="B6422" t="inlineStr">
        <is>
          <t>NL-HaNA_1.01.02_3789_0031-column-1372-449-891-2934</t>
        </is>
      </c>
      <c r="C6422" t="inlineStr">
        <is>
          <t>continuation</t>
        </is>
      </c>
      <c r="D6422" t="n">
        <v>1403</v>
      </c>
      <c r="E6422" t="n">
        <v>825</v>
      </c>
      <c r="F6422" t="inlineStr">
        <is>
          <t xml:space="preserve">    na Embden. 171.</t>
        </is>
      </c>
      <c r="G6422">
        <f>HYPERLINK("https://images.diginfra.net/iiif/NL-HaNA_1.01.02/3789/NL-HaNA_1.01.02_3789_0031.jpg/1272,349,1091,3134/full/0/default.jpg", "iiif_url")</f>
        <v/>
      </c>
    </row>
    <row r="6423">
      <c r="A6423" t="inlineStr">
        <is>
          <t>NL-HaNA_1.01.02_3789_0031-page-60</t>
        </is>
      </c>
      <c r="B6423" t="inlineStr">
        <is>
          <t>NL-HaNA_1.01.02_3789_0031-column-1372-449-891-2934</t>
        </is>
      </c>
      <c r="C6423" t="inlineStr">
        <is>
          <t>repeat_lemma</t>
        </is>
      </c>
      <c r="D6423" t="n">
        <v>1529</v>
      </c>
      <c r="E6423" t="n">
        <v>878</v>
      </c>
      <c r="F6423" t="inlineStr">
        <is>
          <t xml:space="preserve">        ad omnes Populos vor Wetstein-</t>
        </is>
      </c>
      <c r="G6423">
        <f>HYPERLINK("https://images.diginfra.net/iiif/NL-HaNA_1.01.02/3789/NL-HaNA_1.01.02_3789_0031.jpg/1272,349,1091,3134/full/0/default.jpg", "iiif_url")</f>
        <v/>
      </c>
    </row>
    <row r="6424">
      <c r="A6424" t="inlineStr">
        <is>
          <t>NL-HaNA_1.01.02_3789_0031-page-60</t>
        </is>
      </c>
      <c r="B6424" t="inlineStr">
        <is>
          <t>NL-HaNA_1.01.02_3789_0031-column-1372-449-891-2934</t>
        </is>
      </c>
      <c r="C6424" t="inlineStr">
        <is>
          <t>continuation</t>
        </is>
      </c>
      <c r="D6424" t="n">
        <v>1417</v>
      </c>
      <c r="E6424" t="n">
        <v>938</v>
      </c>
      <c r="F6424" t="inlineStr">
        <is>
          <t xml:space="preserve">    177-</t>
        </is>
      </c>
      <c r="G6424">
        <f>HYPERLINK("https://images.diginfra.net/iiif/NL-HaNA_1.01.02/3789/NL-HaNA_1.01.02_3789_0031.jpg/1272,349,1091,3134/full/0/default.jpg", "iiif_url")</f>
        <v/>
      </c>
    </row>
    <row r="6425">
      <c r="A6425" t="inlineStr">
        <is>
          <t>NL-HaNA_1.01.02_3789_0031-page-60</t>
        </is>
      </c>
      <c r="B6425" t="inlineStr">
        <is>
          <t>NL-HaNA_1.01.02_3789_0031-column-1372-449-891-2934</t>
        </is>
      </c>
      <c r="C6425" t="inlineStr">
        <is>
          <t>repeat_lemma</t>
        </is>
      </c>
      <c r="D6425" t="n">
        <v>1524</v>
      </c>
      <c r="E6425" t="n">
        <v>968</v>
      </c>
      <c r="F6425" t="inlineStr">
        <is>
          <t xml:space="preserve">        woor van de Wal drie 'om met baar</t>
        </is>
      </c>
      <c r="G6425">
        <f>HYPERLINK("https://images.diginfra.net/iiif/NL-HaNA_1.01.02/3789/NL-HaNA_1.01.02_3789_0031.jpg/1272,349,1091,3134/full/0/default.jpg", "iiif_url")</f>
        <v/>
      </c>
    </row>
    <row r="6426">
      <c r="A6426" t="inlineStr">
        <is>
          <t>NL-HaNA_1.01.02_3789_0031-page-60</t>
        </is>
      </c>
      <c r="B6426" t="inlineStr">
        <is>
          <t>NL-HaNA_1.01.02_3789_0031-column-1372-449-891-2934</t>
        </is>
      </c>
      <c r="C6426" t="inlineStr">
        <is>
          <t>continuation</t>
        </is>
      </c>
      <c r="D6426" t="n">
        <v>1407</v>
      </c>
      <c r="E6426" t="n">
        <v>1020</v>
      </c>
      <c r="F6426" t="inlineStr">
        <is>
          <t xml:space="preserve">    Houtvlotten af te mogen komen. 182.</t>
        </is>
      </c>
      <c r="G6426">
        <f>HYPERLINK("https://images.diginfra.net/iiif/NL-HaNA_1.01.02/3789/NL-HaNA_1.01.02_3789_0031.jpg/1272,349,1091,3134/full/0/default.jpg", "iiif_url")</f>
        <v/>
      </c>
    </row>
    <row r="6427">
      <c r="A6427" t="inlineStr">
        <is>
          <t>NL-HaNA_1.01.02_3789_0031-page-60</t>
        </is>
      </c>
      <c r="B6427" t="inlineStr">
        <is>
          <t>NL-HaNA_1.01.02_3789_0031-column-1372-449-891-2934</t>
        </is>
      </c>
      <c r="C6427" t="inlineStr">
        <is>
          <t>repeat_lemma</t>
        </is>
      </c>
      <c r="D6427" t="n">
        <v>1528</v>
      </c>
      <c r="E6427" t="n">
        <v>1069</v>
      </c>
      <c r="F6427" t="inlineStr">
        <is>
          <t xml:space="preserve">        voor van Hoey om eenige proviie en</t>
        </is>
      </c>
      <c r="G6427">
        <f>HYPERLINK("https://images.diginfra.net/iiif/NL-HaNA_1.01.02/3789/NL-HaNA_1.01.02_3789_0031.jpg/1272,349,1091,3134/full/0/default.jpg", "iiif_url")</f>
        <v/>
      </c>
    </row>
    <row r="6428">
      <c r="A6428" t="inlineStr">
        <is>
          <t>NL-HaNA_1.01.02_3789_0031-page-60</t>
        </is>
      </c>
      <c r="B6428" t="inlineStr">
        <is>
          <t>NL-HaNA_1.01.02_3789_0031-column-1372-449-891-2934</t>
        </is>
      </c>
      <c r="C6428" t="inlineStr">
        <is>
          <t>lemma</t>
        </is>
      </c>
      <c r="D6428" t="n">
        <v>1410</v>
      </c>
      <c r="E6428" t="n">
        <v>1116</v>
      </c>
      <c r="F6428" t="inlineStr">
        <is>
          <t>Hyuen te mogen uytvoeren. 185.</t>
        </is>
      </c>
      <c r="G6428">
        <f>HYPERLINK("https://images.diginfra.net/iiif/NL-HaNA_1.01.02/3789/NL-HaNA_1.01.02_3789_0031.jpg/1272,349,1091,3134/full/0/default.jpg", "iiif_url")</f>
        <v/>
      </c>
    </row>
    <row r="6429">
      <c r="A6429" t="inlineStr">
        <is>
          <t>NL-HaNA_1.01.02_3789_0031-page-60</t>
        </is>
      </c>
      <c r="B6429" t="inlineStr">
        <is>
          <t>NL-HaNA_1.01.02_3789_0031-column-1372-449-891-2934</t>
        </is>
      </c>
      <c r="C6429" t="inlineStr">
        <is>
          <t>continuation</t>
        </is>
      </c>
      <c r="D6429" t="n">
        <v>1533</v>
      </c>
      <c r="E6429" t="n">
        <v>1163</v>
      </c>
      <c r="F6429" t="inlineStr">
        <is>
          <t xml:space="preserve">    voor Pantzer om met fijn Huysvrouw</t>
        </is>
      </c>
      <c r="G6429">
        <f>HYPERLINK("https://images.diginfra.net/iiif/NL-HaNA_1.01.02/3789/NL-HaNA_1.01.02_3789_0031.jpg/1272,349,1091,3134/full/0/default.jpg", "iiif_url")</f>
        <v/>
      </c>
    </row>
    <row r="6430">
      <c r="A6430" t="inlineStr">
        <is>
          <t>NL-HaNA_1.01.02_3789_0031-page-60</t>
        </is>
      </c>
      <c r="B6430" t="inlineStr">
        <is>
          <t>NL-HaNA_1.01.02_3789_0031-column-1372-449-891-2934</t>
        </is>
      </c>
      <c r="C6430" t="inlineStr">
        <is>
          <t>lemma</t>
        </is>
      </c>
      <c r="D6430" t="n">
        <v>1412</v>
      </c>
      <c r="E6430" t="n">
        <v>1212</v>
      </c>
      <c r="F6430" t="inlineStr">
        <is>
          <t>en Domestiquen een reyse na Weenen te mo-</t>
        </is>
      </c>
      <c r="G6430">
        <f>HYPERLINK("https://images.diginfra.net/iiif/NL-HaNA_1.01.02/3789/NL-HaNA_1.01.02_3789_0031.jpg/1272,349,1091,3134/full/0/default.jpg", "iiif_url")</f>
        <v/>
      </c>
    </row>
    <row r="6431">
      <c r="A6431" t="inlineStr">
        <is>
          <t>NL-HaNA_1.01.02_3789_0031-page-60</t>
        </is>
      </c>
      <c r="B6431" t="inlineStr">
        <is>
          <t>NL-HaNA_1.01.02_3789_0031-column-1372-449-891-2934</t>
        </is>
      </c>
      <c r="C6431" t="inlineStr">
        <is>
          <t>lemma</t>
        </is>
      </c>
      <c r="D6431" t="n">
        <v>1410</v>
      </c>
      <c r="E6431" t="n">
        <v>1263</v>
      </c>
      <c r="F6431" t="inlineStr">
        <is>
          <t>gen doen. 186.</t>
        </is>
      </c>
      <c r="G6431">
        <f>HYPERLINK("https://images.diginfra.net/iiif/NL-HaNA_1.01.02/3789/NL-HaNA_1.01.02_3789_0031.jpg/1272,349,1091,3134/full/0/default.jpg", "iiif_url")</f>
        <v/>
      </c>
    </row>
    <row r="6432">
      <c r="A6432" t="inlineStr">
        <is>
          <t>NL-HaNA_1.01.02_3789_0031-page-60</t>
        </is>
      </c>
      <c r="B6432" t="inlineStr">
        <is>
          <t>NL-HaNA_1.01.02_3789_0031-column-1372-449-891-2934</t>
        </is>
      </c>
      <c r="C6432" t="inlineStr">
        <is>
          <t>repeat_lemma</t>
        </is>
      </c>
      <c r="D6432" t="n">
        <v>1528</v>
      </c>
      <c r="E6432" t="n">
        <v>1299</v>
      </c>
      <c r="F6432" t="inlineStr">
        <is>
          <t xml:space="preserve">        woor Lemmens tot den uytvoer van</t>
        </is>
      </c>
      <c r="G6432">
        <f>HYPERLINK("https://images.diginfra.net/iiif/NL-HaNA_1.01.02/3789/NL-HaNA_1.01.02_3789_0031.jpg/1272,349,1091,3134/full/0/default.jpg", "iiif_url")</f>
        <v/>
      </c>
    </row>
    <row r="6433">
      <c r="A6433" t="inlineStr">
        <is>
          <t>NL-HaNA_1.01.02_3789_0031-page-60</t>
        </is>
      </c>
      <c r="B6433" t="inlineStr">
        <is>
          <t>NL-HaNA_1.01.02_3789_0031-column-1372-449-891-2934</t>
        </is>
      </c>
      <c r="C6433" t="inlineStr">
        <is>
          <t>lemma</t>
        </is>
      </c>
      <c r="D6433" t="n">
        <v>1414</v>
      </c>
      <c r="E6433" t="n">
        <v>1352</v>
      </c>
      <c r="F6433" t="inlineStr">
        <is>
          <t>Monteeringb voor de Regimenten van Prins</t>
        </is>
      </c>
      <c r="G6433">
        <f>HYPERLINK("https://images.diginfra.net/iiif/NL-HaNA_1.01.02/3789/NL-HaNA_1.01.02_3789_0031.jpg/1272,349,1091,3134/full/0/default.jpg", "iiif_url")</f>
        <v/>
      </c>
    </row>
    <row r="6434">
      <c r="A6434" t="inlineStr">
        <is>
          <t>NL-HaNA_1.01.02_3789_0031-page-60</t>
        </is>
      </c>
      <c r="B6434" t="inlineStr">
        <is>
          <t>NL-HaNA_1.01.02_3789_0031-column-1372-449-891-2934</t>
        </is>
      </c>
      <c r="C6434" t="inlineStr">
        <is>
          <t>lemma</t>
        </is>
      </c>
      <c r="D6434" t="n">
        <v>1414</v>
      </c>
      <c r="E6434" t="n">
        <v>1399</v>
      </c>
      <c r="F6434" t="inlineStr">
        <is>
          <t>Fredrik van Brandenburg en Meuser naar</t>
        </is>
      </c>
      <c r="G6434">
        <f>HYPERLINK("https://images.diginfra.net/iiif/NL-HaNA_1.01.02/3789/NL-HaNA_1.01.02_3789_0031.jpg/1272,349,1091,3134/full/0/default.jpg", "iiif_url")</f>
        <v/>
      </c>
    </row>
    <row r="6435">
      <c r="A6435" t="inlineStr">
        <is>
          <t>NL-HaNA_1.01.02_3789_0031-page-60</t>
        </is>
      </c>
      <c r="B6435" t="inlineStr">
        <is>
          <t>NL-HaNA_1.01.02_3789_0031-column-1372-449-891-2934</t>
        </is>
      </c>
      <c r="C6435" t="inlineStr">
        <is>
          <t>lemma</t>
        </is>
      </c>
      <c r="D6435" t="n">
        <v>1419</v>
      </c>
      <c r="E6435" t="n">
        <v>1451</v>
      </c>
      <c r="F6435" t="inlineStr">
        <is>
          <t>Doornick. 190.</t>
        </is>
      </c>
      <c r="G6435">
        <f>HYPERLINK("https://images.diginfra.net/iiif/NL-HaNA_1.01.02/3789/NL-HaNA_1.01.02_3789_0031.jpg/1272,349,1091,3134/full/0/default.jpg", "iiif_url")</f>
        <v/>
      </c>
    </row>
    <row r="6436">
      <c r="A6436" t="inlineStr">
        <is>
          <t>NL-HaNA_1.01.02_3789_0031-page-60</t>
        </is>
      </c>
      <c r="B6436" t="inlineStr">
        <is>
          <t>NL-HaNA_1.01.02_3789_0031-column-1372-449-891-2934</t>
        </is>
      </c>
      <c r="C6436" t="inlineStr">
        <is>
          <t>repeat_lemma</t>
        </is>
      </c>
      <c r="D6436" t="n">
        <v>1547</v>
      </c>
      <c r="E6436" t="n">
        <v>1494</v>
      </c>
      <c r="F6436" t="inlineStr">
        <is>
          <t xml:space="preserve">        voor Lemmens tot den uytvoer van</t>
        </is>
      </c>
      <c r="G6436">
        <f>HYPERLINK("https://images.diginfra.net/iiif/NL-HaNA_1.01.02/3789/NL-HaNA_1.01.02_3789_0031.jpg/1272,349,1091,3134/full/0/default.jpg", "iiif_url")</f>
        <v/>
      </c>
    </row>
    <row r="6437">
      <c r="A6437" t="inlineStr">
        <is>
          <t>NL-HaNA_1.01.02_3789_0031-page-60</t>
        </is>
      </c>
      <c r="B6437" t="inlineStr">
        <is>
          <t>NL-HaNA_1.01.02_3789_0031-column-1372-449-891-2934</t>
        </is>
      </c>
      <c r="C6437" t="inlineStr">
        <is>
          <t>lemma</t>
        </is>
      </c>
      <c r="D6437" t="n">
        <v>1417</v>
      </c>
      <c r="E6437" t="n">
        <v>1547</v>
      </c>
      <c r="F6437" t="inlineStr">
        <is>
          <t>Monteeringe voor het Regiment van vander</t>
        </is>
      </c>
      <c r="G6437">
        <f>HYPERLINK("https://images.diginfra.net/iiif/NL-HaNA_1.01.02/3789/NL-HaNA_1.01.02_3789_0031.jpg/1272,349,1091,3134/full/0/default.jpg", "iiif_url")</f>
        <v/>
      </c>
    </row>
    <row r="6438">
      <c r="A6438" t="inlineStr">
        <is>
          <t>NL-HaNA_1.01.02_3789_0031-page-60</t>
        </is>
      </c>
      <c r="B6438" t="inlineStr">
        <is>
          <t>NL-HaNA_1.01.02_3789_0031-column-1372-449-891-2934</t>
        </is>
      </c>
      <c r="C6438" t="inlineStr">
        <is>
          <t>lemma</t>
        </is>
      </c>
      <c r="D6438" t="n">
        <v>1417</v>
      </c>
      <c r="E6438" t="n">
        <v>1596</v>
      </c>
      <c r="F6438" t="inlineStr">
        <is>
          <t>Leythen na Meenen. 190.</t>
        </is>
      </c>
      <c r="G6438">
        <f>HYPERLINK("https://images.diginfra.net/iiif/NL-HaNA_1.01.02/3789/NL-HaNA_1.01.02_3789_0031.jpg/1272,349,1091,3134/full/0/default.jpg", "iiif_url")</f>
        <v/>
      </c>
    </row>
    <row r="6439">
      <c r="A6439" t="inlineStr">
        <is>
          <t>NL-HaNA_1.01.02_3789_0031-page-60</t>
        </is>
      </c>
      <c r="B6439" t="inlineStr">
        <is>
          <t>NL-HaNA_1.01.02_3789_0031-column-1372-449-891-2934</t>
        </is>
      </c>
      <c r="C6439" t="inlineStr">
        <is>
          <t>repeat_lemma</t>
        </is>
      </c>
      <c r="D6439" t="n">
        <v>1542</v>
      </c>
      <c r="E6439" t="n">
        <v>1638</v>
      </c>
      <c r="F6439" t="inlineStr">
        <is>
          <t xml:space="preserve">        voor des Rocques om seventigb Kisten</t>
        </is>
      </c>
      <c r="G6439">
        <f>HYPERLINK("https://images.diginfra.net/iiif/NL-HaNA_1.01.02/3789/NL-HaNA_1.01.02_3789_0031.jpg/1272,349,1091,3134/full/0/default.jpg", "iiif_url")</f>
        <v/>
      </c>
    </row>
    <row r="6440">
      <c r="A6440" t="inlineStr">
        <is>
          <t>NL-HaNA_1.01.02_3789_0031-page-60</t>
        </is>
      </c>
      <c r="B6440" t="inlineStr">
        <is>
          <t>NL-HaNA_1.01.02_3789_0031-column-1372-449-891-2934</t>
        </is>
      </c>
      <c r="C6440" t="inlineStr">
        <is>
          <t>lemma</t>
        </is>
      </c>
      <c r="D6440" t="n">
        <v>1414</v>
      </c>
      <c r="E6440" t="n">
        <v>1689</v>
      </c>
      <c r="F6440" t="inlineStr">
        <is>
          <t>en Koffers na Maastrigbt te mogen uytvoe-</t>
        </is>
      </c>
      <c r="G6440">
        <f>HYPERLINK("https://images.diginfra.net/iiif/NL-HaNA_1.01.02/3789/NL-HaNA_1.01.02_3789_0031.jpg/1272,349,1091,3134/full/0/default.jpg", "iiif_url")</f>
        <v/>
      </c>
    </row>
    <row r="6441">
      <c r="A6441" t="inlineStr">
        <is>
          <t>NL-HaNA_1.01.02_3789_0031-page-60</t>
        </is>
      </c>
      <c r="B6441" t="inlineStr">
        <is>
          <t>NL-HaNA_1.01.02_3789_0031-column-1372-449-891-2934</t>
        </is>
      </c>
      <c r="C6441" t="inlineStr">
        <is>
          <t>non_index_line</t>
        </is>
      </c>
      <c r="D6441" t="n">
        <v>1614</v>
      </c>
      <c r="E6441" t="n">
        <v>1756</v>
      </c>
      <c r="F6441" t="inlineStr">
        <is>
          <t xml:space="preserve">        .</t>
        </is>
      </c>
      <c r="G6441">
        <f>HYPERLINK("https://images.diginfra.net/iiif/NL-HaNA_1.01.02/3789/NL-HaNA_1.01.02_3789_0031.jpg/1272,349,1091,3134/full/0/default.jpg", "iiif_url")</f>
        <v/>
      </c>
    </row>
    <row r="6442">
      <c r="A6442" t="inlineStr">
        <is>
          <t>NL-HaNA_1.01.02_3789_0031-page-60</t>
        </is>
      </c>
      <c r="B6442" t="inlineStr">
        <is>
          <t>NL-HaNA_1.01.02_3789_0031-column-1372-449-891-2934</t>
        </is>
      </c>
      <c r="C6442" t="inlineStr">
        <is>
          <t>lemma</t>
        </is>
      </c>
      <c r="D6442" t="n">
        <v>1419</v>
      </c>
      <c r="E6442" t="n">
        <v>1754</v>
      </c>
      <c r="F6442" t="inlineStr">
        <is>
          <t>ren. 191</t>
        </is>
      </c>
      <c r="G6442">
        <f>HYPERLINK("https://images.diginfra.net/iiif/NL-HaNA_1.01.02/3789/NL-HaNA_1.01.02_3789_0031.jpg/1272,349,1091,3134/full/0/default.jpg", "iiif_url")</f>
        <v/>
      </c>
    </row>
    <row r="6443">
      <c r="A6443" t="inlineStr">
        <is>
          <t>NL-HaNA_1.01.02_3789_0031-page-60</t>
        </is>
      </c>
      <c r="B6443" t="inlineStr">
        <is>
          <t>NL-HaNA_1.01.02_3789_0031-column-1372-449-891-2934</t>
        </is>
      </c>
      <c r="C6443" t="inlineStr">
        <is>
          <t>repeat_lemma</t>
        </is>
      </c>
      <c r="D6443" t="n">
        <v>1540</v>
      </c>
      <c r="E6443" t="n">
        <v>1773</v>
      </c>
      <c r="F6443" t="inlineStr">
        <is>
          <t xml:space="preserve">        voor den Prince van Holsteinbeeck tot</t>
        </is>
      </c>
      <c r="G6443">
        <f>HYPERLINK("https://images.diginfra.net/iiif/NL-HaNA_1.01.02/3789/NL-HaNA_1.01.02_3789_0031.jpg/1272,349,1091,3134/full/0/default.jpg", "iiif_url")</f>
        <v/>
      </c>
    </row>
    <row r="6444">
      <c r="A6444" t="inlineStr">
        <is>
          <t>NL-HaNA_1.01.02_3789_0031-page-60</t>
        </is>
      </c>
      <c r="B6444" t="inlineStr">
        <is>
          <t>NL-HaNA_1.01.02_3789_0031-column-1372-449-891-2934</t>
        </is>
      </c>
      <c r="C6444" t="inlineStr">
        <is>
          <t>lemma</t>
        </is>
      </c>
      <c r="D6444" t="n">
        <v>1414</v>
      </c>
      <c r="E6444" t="n">
        <v>1833</v>
      </c>
      <c r="F6444" t="inlineStr">
        <is>
          <t>het examineren der omleggende Guarnisoe-</t>
        </is>
      </c>
      <c r="G6444">
        <f>HYPERLINK("https://images.diginfra.net/iiif/NL-HaNA_1.01.02/3789/NL-HaNA_1.01.02_3789_0031.jpg/1272,349,1091,3134/full/0/default.jpg", "iiif_url")</f>
        <v/>
      </c>
    </row>
    <row r="6445">
      <c r="A6445" t="inlineStr">
        <is>
          <t>NL-HaNA_1.01.02_3789_0031-page-60</t>
        </is>
      </c>
      <c r="B6445" t="inlineStr">
        <is>
          <t>NL-HaNA_1.01.02_3789_0031-column-1372-449-891-2934</t>
        </is>
      </c>
      <c r="C6445" t="inlineStr">
        <is>
          <t>lemma</t>
        </is>
      </c>
      <c r="D6445" t="n">
        <v>1417</v>
      </c>
      <c r="E6445" t="n">
        <v>1895</v>
      </c>
      <c r="F6445" t="inlineStr">
        <is>
          <t>nen. 191.</t>
        </is>
      </c>
      <c r="G6445">
        <f>HYPERLINK("https://images.diginfra.net/iiif/NL-HaNA_1.01.02/3789/NL-HaNA_1.01.02_3789_0031.jpg/1272,349,1091,3134/full/0/default.jpg", "iiif_url")</f>
        <v/>
      </c>
    </row>
    <row r="6446">
      <c r="A6446" t="inlineStr">
        <is>
          <t>NL-HaNA_1.01.02_3789_0031-page-60</t>
        </is>
      </c>
      <c r="B6446" t="inlineStr">
        <is>
          <t>NL-HaNA_1.01.02_3789_0031-column-1372-449-891-2934</t>
        </is>
      </c>
      <c r="C6446" t="inlineStr">
        <is>
          <t>repeat_lemma</t>
        </is>
      </c>
      <c r="D6446" t="n">
        <v>1547</v>
      </c>
      <c r="E6446" t="n">
        <v>1921</v>
      </c>
      <c r="F6446" t="inlineStr">
        <is>
          <t xml:space="preserve">        voor den Churfurst van Trier, om</t>
        </is>
      </c>
      <c r="G6446">
        <f>HYPERLINK("https://images.diginfra.net/iiif/NL-HaNA_1.01.02/3789/NL-HaNA_1.01.02_3789_0031.jpg/1272,349,1091,3134/full/0/default.jpg", "iiif_url")</f>
        <v/>
      </c>
    </row>
    <row r="6447">
      <c r="A6447" t="inlineStr">
        <is>
          <t>NL-HaNA_1.01.02_3789_0031-page-60</t>
        </is>
      </c>
      <c r="B6447" t="inlineStr">
        <is>
          <t>NL-HaNA_1.01.02_3789_0031-column-1372-449-891-2934</t>
        </is>
      </c>
      <c r="C6447" t="inlineStr">
        <is>
          <t>lemma</t>
        </is>
      </c>
      <c r="D6447" t="n">
        <v>1414</v>
      </c>
      <c r="E6447" t="n">
        <v>1979</v>
      </c>
      <c r="F6447" t="inlineStr">
        <is>
          <t>fijne Triersche en H'ormsche Archiven ende</t>
        </is>
      </c>
      <c r="G6447">
        <f>HYPERLINK("https://images.diginfra.net/iiif/NL-HaNA_1.01.02/3789/NL-HaNA_1.01.02_3789_0031.jpg/1272,349,1091,3134/full/0/default.jpg", "iiif_url")</f>
        <v/>
      </c>
    </row>
    <row r="6448">
      <c r="A6448" t="inlineStr">
        <is>
          <t>NL-HaNA_1.01.02_3789_0031-page-60</t>
        </is>
      </c>
      <c r="B6448" t="inlineStr">
        <is>
          <t>NL-HaNA_1.01.02_3789_0031-column-1372-449-891-2934</t>
        </is>
      </c>
      <c r="C6448" t="inlineStr">
        <is>
          <t>lemma</t>
        </is>
      </c>
      <c r="D6448" t="n">
        <v>1419</v>
      </c>
      <c r="E6448" t="n">
        <v>2023</v>
      </c>
      <c r="F6448" t="inlineStr">
        <is>
          <t>beste Meubilen, tot berginge na Utreght te</t>
        </is>
      </c>
      <c r="G6448">
        <f>HYPERLINK("https://images.diginfra.net/iiif/NL-HaNA_1.01.02/3789/NL-HaNA_1.01.02_3789_0031.jpg/1272,349,1091,3134/full/0/default.jpg", "iiif_url")</f>
        <v/>
      </c>
    </row>
    <row r="6449">
      <c r="A6449" t="inlineStr">
        <is>
          <t>NL-HaNA_1.01.02_3789_0031-page-60</t>
        </is>
      </c>
      <c r="B6449" t="inlineStr">
        <is>
          <t>NL-HaNA_1.01.02_3789_0031-column-1372-449-891-2934</t>
        </is>
      </c>
      <c r="C6449" t="inlineStr">
        <is>
          <t>lemma</t>
        </is>
      </c>
      <c r="D6449" t="n">
        <v>1424</v>
      </c>
      <c r="E6449" t="n">
        <v>2085</v>
      </c>
      <c r="F6449" t="inlineStr">
        <is>
          <t>mogen voeren. 199.</t>
        </is>
      </c>
      <c r="G6449">
        <f>HYPERLINK("https://images.diginfra.net/iiif/NL-HaNA_1.01.02/3789/NL-HaNA_1.01.02_3789_0031.jpg/1272,349,1091,3134/full/0/default.jpg", "iiif_url")</f>
        <v/>
      </c>
    </row>
    <row r="6450">
      <c r="A6450" t="inlineStr">
        <is>
          <t>NL-HaNA_1.01.02_3789_0031-page-60</t>
        </is>
      </c>
      <c r="B6450" t="inlineStr">
        <is>
          <t>NL-HaNA_1.01.02_3789_0031-column-1372-449-891-2934</t>
        </is>
      </c>
      <c r="C6450" t="inlineStr">
        <is>
          <t>repeat_lemma</t>
        </is>
      </c>
      <c r="D6450" t="n">
        <v>1542</v>
      </c>
      <c r="E6450" t="n">
        <v>2122</v>
      </c>
      <c r="F6450" t="inlineStr">
        <is>
          <t xml:space="preserve">        woor Pos tot den uytvoer van Mon-</t>
        </is>
      </c>
      <c r="G6450">
        <f>HYPERLINK("https://images.diginfra.net/iiif/NL-HaNA_1.01.02/3789/NL-HaNA_1.01.02_3789_0031.jpg/1272,349,1091,3134/full/0/default.jpg", "iiif_url")</f>
        <v/>
      </c>
    </row>
    <row r="6451">
      <c r="A6451" t="inlineStr">
        <is>
          <t>NL-HaNA_1.01.02_3789_0031-page-60</t>
        </is>
      </c>
      <c r="B6451" t="inlineStr">
        <is>
          <t>NL-HaNA_1.01.02_3789_0031-column-1372-449-891-2934</t>
        </is>
      </c>
      <c r="C6451" t="inlineStr">
        <is>
          <t>lemma</t>
        </is>
      </c>
      <c r="D6451" t="n">
        <v>1421</v>
      </c>
      <c r="E6451" t="n">
        <v>2164</v>
      </c>
      <c r="F6451" t="inlineStr">
        <is>
          <t>teeringe voor het Regiment van van Rossum</t>
        </is>
      </c>
      <c r="G6451">
        <f>HYPERLINK("https://images.diginfra.net/iiif/NL-HaNA_1.01.02/3789/NL-HaNA_1.01.02_3789_0031.jpg/1272,349,1091,3134/full/0/default.jpg", "iiif_url")</f>
        <v/>
      </c>
    </row>
    <row r="6452">
      <c r="A6452" t="inlineStr">
        <is>
          <t>NL-HaNA_1.01.02_3789_0031-page-60</t>
        </is>
      </c>
      <c r="B6452" t="inlineStr">
        <is>
          <t>NL-HaNA_1.01.02_3789_0031-column-1372-449-891-2934</t>
        </is>
      </c>
      <c r="C6452" t="inlineStr">
        <is>
          <t>lemma</t>
        </is>
      </c>
      <c r="D6452" t="n">
        <v>1424</v>
      </c>
      <c r="E6452" t="n">
        <v>2223</v>
      </c>
      <c r="F6452" t="inlineStr">
        <is>
          <t>na Yperen. 204.</t>
        </is>
      </c>
      <c r="G6452">
        <f>HYPERLINK("https://images.diginfra.net/iiif/NL-HaNA_1.01.02/3789/NL-HaNA_1.01.02_3789_0031.jpg/1272,349,1091,3134/full/0/default.jpg", "iiif_url")</f>
        <v/>
      </c>
    </row>
    <row r="6453">
      <c r="A6453" t="inlineStr">
        <is>
          <t>NL-HaNA_1.01.02_3789_0031-page-60</t>
        </is>
      </c>
      <c r="B6453" t="inlineStr">
        <is>
          <t>NL-HaNA_1.01.02_3789_0031-column-1372-449-891-2934</t>
        </is>
      </c>
      <c r="C6453" t="inlineStr">
        <is>
          <t>repeat_lemma</t>
        </is>
      </c>
      <c r="D6453" t="n">
        <v>1547</v>
      </c>
      <c r="E6453" t="n">
        <v>2255</v>
      </c>
      <c r="F6453" t="inlineStr">
        <is>
          <t xml:space="preserve">        voor van de Wal om met haar Hout-</t>
        </is>
      </c>
      <c r="G6453">
        <f>HYPERLINK("https://images.diginfra.net/iiif/NL-HaNA_1.01.02/3789/NL-HaNA_1.01.02_3789_0031.jpg/1272,349,1091,3134/full/0/default.jpg", "iiif_url")</f>
        <v/>
      </c>
    </row>
    <row r="6454">
      <c r="A6454" t="inlineStr">
        <is>
          <t>NL-HaNA_1.01.02_3789_0031-page-60</t>
        </is>
      </c>
      <c r="B6454" t="inlineStr">
        <is>
          <t>NL-HaNA_1.01.02_3789_0031-column-1372-449-891-2934</t>
        </is>
      </c>
      <c r="C6454" t="inlineStr">
        <is>
          <t>lemma</t>
        </is>
      </c>
      <c r="D6454" t="n">
        <v>1426</v>
      </c>
      <c r="E6454" t="n">
        <v>2316</v>
      </c>
      <c r="F6454" t="inlineStr">
        <is>
          <t>vlotten en toebebooren te moogen pussieren.</t>
        </is>
      </c>
      <c r="G6454">
        <f>HYPERLINK("https://images.diginfra.net/iiif/NL-HaNA_1.01.02/3789/NL-HaNA_1.01.02_3789_0031.jpg/1272,349,1091,3134/full/0/default.jpg", "iiif_url")</f>
        <v/>
      </c>
    </row>
    <row r="6455">
      <c r="A6455" t="inlineStr">
        <is>
          <t>NL-HaNA_1.01.02_3789_0031-page-60</t>
        </is>
      </c>
      <c r="B6455" t="inlineStr">
        <is>
          <t>NL-HaNA_1.01.02_3789_0031-column-1372-449-891-2934</t>
        </is>
      </c>
      <c r="C6455" t="inlineStr">
        <is>
          <t>continuation</t>
        </is>
      </c>
      <c r="D6455" t="n">
        <v>1431</v>
      </c>
      <c r="E6455" t="n">
        <v>2381</v>
      </c>
      <c r="F6455" t="inlineStr">
        <is>
          <t xml:space="preserve">    204.</t>
        </is>
      </c>
      <c r="G6455">
        <f>HYPERLINK("https://images.diginfra.net/iiif/NL-HaNA_1.01.02/3789/NL-HaNA_1.01.02_3789_0031.jpg/1272,349,1091,3134/full/0/default.jpg", "iiif_url")</f>
        <v/>
      </c>
    </row>
    <row r="6456">
      <c r="A6456" t="inlineStr">
        <is>
          <t>NL-HaNA_1.01.02_3789_0031-page-60</t>
        </is>
      </c>
      <c r="B6456" t="inlineStr">
        <is>
          <t>NL-HaNA_1.01.02_3789_0031-column-1372-449-891-2934</t>
        </is>
      </c>
      <c r="C6456" t="inlineStr">
        <is>
          <t>repeat_lemma</t>
        </is>
      </c>
      <c r="D6456" t="n">
        <v>1554</v>
      </c>
      <c r="E6456" t="n">
        <v>2407</v>
      </c>
      <c r="F6456" t="inlineStr">
        <is>
          <t xml:space="preserve">        ad omnes Populos voor Hallungius.</t>
        </is>
      </c>
      <c r="G6456">
        <f>HYPERLINK("https://images.diginfra.net/iiif/NL-HaNA_1.01.02/3789/NL-HaNA_1.01.02_3789_0031.jpg/1272,349,1091,3134/full/0/default.jpg", "iiif_url")</f>
        <v/>
      </c>
    </row>
    <row r="6457">
      <c r="A6457" t="inlineStr">
        <is>
          <t>NL-HaNA_1.01.02_3789_0031-page-60</t>
        </is>
      </c>
      <c r="B6457" t="inlineStr">
        <is>
          <t>NL-HaNA_1.01.02_3789_0031-column-1372-449-891-2934</t>
        </is>
      </c>
      <c r="C6457" t="inlineStr">
        <is>
          <t>continuation</t>
        </is>
      </c>
      <c r="D6457" t="n">
        <v>1428</v>
      </c>
      <c r="E6457" t="n">
        <v>2456</v>
      </c>
      <c r="F6457" t="inlineStr">
        <is>
          <t xml:space="preserve">    218.</t>
        </is>
      </c>
      <c r="G6457">
        <f>HYPERLINK("https://images.diginfra.net/iiif/NL-HaNA_1.01.02/3789/NL-HaNA_1.01.02_3789_0031.jpg/1272,349,1091,3134/full/0/default.jpg", "iiif_url")</f>
        <v/>
      </c>
    </row>
    <row r="6458">
      <c r="A6458" t="inlineStr">
        <is>
          <t>NL-HaNA_1.01.02_3789_0031-page-60</t>
        </is>
      </c>
      <c r="B6458" t="inlineStr">
        <is>
          <t>NL-HaNA_1.01.02_3789_0031-column-1372-449-891-2934</t>
        </is>
      </c>
      <c r="C6458" t="inlineStr">
        <is>
          <t>continuation</t>
        </is>
      </c>
      <c r="D6458" t="n">
        <v>1561</v>
      </c>
      <c r="E6458" t="n">
        <v>2504</v>
      </c>
      <c r="F6458" t="inlineStr">
        <is>
          <t xml:space="preserve">    voor Duikinch tot den uytvoer van</t>
        </is>
      </c>
      <c r="G6458">
        <f>HYPERLINK("https://images.diginfra.net/iiif/NL-HaNA_1.01.02/3789/NL-HaNA_1.01.02_3789_0031.jpg/1272,349,1091,3134/full/0/default.jpg", "iiif_url")</f>
        <v/>
      </c>
    </row>
    <row r="6459">
      <c r="A6459" t="inlineStr">
        <is>
          <t>NL-HaNA_1.01.02_3789_0031-page-60</t>
        </is>
      </c>
      <c r="B6459" t="inlineStr">
        <is>
          <t>NL-HaNA_1.01.02_3789_0031-column-1372-449-891-2934</t>
        </is>
      </c>
      <c r="C6459" t="inlineStr">
        <is>
          <t>lemma</t>
        </is>
      </c>
      <c r="D6459" t="n">
        <v>1431</v>
      </c>
      <c r="E6459" t="n">
        <v>2555</v>
      </c>
      <c r="F6459" t="inlineStr">
        <is>
          <t>Monteeringe voor bet Regiment van Mulert</t>
        </is>
      </c>
      <c r="G6459">
        <f>HYPERLINK("https://images.diginfra.net/iiif/NL-HaNA_1.01.02/3789/NL-HaNA_1.01.02_3789_0031.jpg/1272,349,1091,3134/full/0/default.jpg", "iiif_url")</f>
        <v/>
      </c>
    </row>
    <row r="6460">
      <c r="A6460" t="inlineStr">
        <is>
          <t>NL-HaNA_1.01.02_3789_0031-page-60</t>
        </is>
      </c>
      <c r="B6460" t="inlineStr">
        <is>
          <t>NL-HaNA_1.01.02_3789_0031-column-1372-449-891-2934</t>
        </is>
      </c>
      <c r="C6460" t="inlineStr">
        <is>
          <t>continuation</t>
        </is>
      </c>
      <c r="D6460" t="n">
        <v>1428</v>
      </c>
      <c r="E6460" t="n">
        <v>2612</v>
      </c>
      <c r="F6460" t="inlineStr">
        <is>
          <t xml:space="preserve">    na Venlo. 219.</t>
        </is>
      </c>
      <c r="G6460">
        <f>HYPERLINK("https://images.diginfra.net/iiif/NL-HaNA_1.01.02/3789/NL-HaNA_1.01.02_3789_0031.jpg/1272,349,1091,3134/full/0/default.jpg", "iiif_url")</f>
        <v/>
      </c>
    </row>
    <row r="6461">
      <c r="A6461" t="inlineStr">
        <is>
          <t>NL-HaNA_1.01.02_3789_0031-page-60</t>
        </is>
      </c>
      <c r="B6461" t="inlineStr">
        <is>
          <t>NL-HaNA_1.01.02_3789_0031-column-1372-449-891-2934</t>
        </is>
      </c>
      <c r="C6461" t="inlineStr">
        <is>
          <t>continuation</t>
        </is>
      </c>
      <c r="D6461" t="n">
        <v>1561</v>
      </c>
      <c r="E6461" t="n">
        <v>2651</v>
      </c>
      <c r="F6461" t="inlineStr">
        <is>
          <t xml:space="preserve">    xoor Ganzinot om de Bagagie van</t>
        </is>
      </c>
      <c r="G6461">
        <f>HYPERLINK("https://images.diginfra.net/iiif/NL-HaNA_1.01.02/3789/NL-HaNA_1.01.02_3789_0031.jpg/1272,349,1091,3134/full/0/default.jpg", "iiif_url")</f>
        <v/>
      </c>
    </row>
    <row r="6462">
      <c r="A6462" t="inlineStr">
        <is>
          <t>NL-HaNA_1.01.02_3789_0031-page-60</t>
        </is>
      </c>
      <c r="B6462" t="inlineStr">
        <is>
          <t>NL-HaNA_1.01.02_3789_0031-column-1372-449-891-2934</t>
        </is>
      </c>
      <c r="C6462" t="inlineStr">
        <is>
          <t>continuation</t>
        </is>
      </c>
      <c r="D6462" t="n">
        <v>1428</v>
      </c>
      <c r="E6462" t="n">
        <v>2698</v>
      </c>
      <c r="F6462" t="inlineStr">
        <is>
          <t xml:space="preserve">    den Heere Baron van Waghtendonck uyt En-</t>
        </is>
      </c>
      <c r="G6462">
        <f>HYPERLINK("https://images.diginfra.net/iiif/NL-HaNA_1.01.02/3789/NL-HaNA_1.01.02_3789_0031.jpg/1272,349,1091,3134/full/0/default.jpg", "iiif_url")</f>
        <v/>
      </c>
    </row>
    <row r="6463">
      <c r="A6463" t="inlineStr">
        <is>
          <t>NL-HaNA_1.01.02_3789_0031-page-60</t>
        </is>
      </c>
      <c r="B6463" t="inlineStr">
        <is>
          <t>NL-HaNA_1.01.02_3789_0031-column-1372-449-891-2934</t>
        </is>
      </c>
      <c r="C6463" t="inlineStr">
        <is>
          <t>continuation</t>
        </is>
      </c>
      <c r="D6463" t="n">
        <v>1426</v>
      </c>
      <c r="E6463" t="n">
        <v>2745</v>
      </c>
      <c r="F6463" t="inlineStr">
        <is>
          <t xml:space="preserve">    gelandt te mogen in- en uytvoeren. 231.</t>
        </is>
      </c>
      <c r="G6463">
        <f>HYPERLINK("https://images.diginfra.net/iiif/NL-HaNA_1.01.02/3789/NL-HaNA_1.01.02_3789_0031.jpg/1272,349,1091,3134/full/0/default.jpg", "iiif_url")</f>
        <v/>
      </c>
    </row>
    <row r="6464">
      <c r="A6464" t="inlineStr">
        <is>
          <t>NL-HaNA_1.01.02_3789_0031-page-60</t>
        </is>
      </c>
      <c r="B6464" t="inlineStr">
        <is>
          <t>NL-HaNA_1.01.02_3789_0031-column-1372-449-891-2934</t>
        </is>
      </c>
      <c r="C6464" t="inlineStr">
        <is>
          <t>repeat_lemma</t>
        </is>
      </c>
      <c r="D6464" t="n">
        <v>1552</v>
      </c>
      <c r="E6464" t="n">
        <v>2795</v>
      </c>
      <c r="F6464" t="inlineStr">
        <is>
          <t xml:space="preserve">        woor Budde tot den uytvoer van Mon-</t>
        </is>
      </c>
      <c r="G6464">
        <f>HYPERLINK("https://images.diginfra.net/iiif/NL-HaNA_1.01.02/3789/NL-HaNA_1.01.02_3789_0031.jpg/1272,349,1091,3134/full/0/default.jpg", "iiif_url")</f>
        <v/>
      </c>
    </row>
    <row r="6465">
      <c r="A6465" t="inlineStr">
        <is>
          <t>NL-HaNA_1.01.02_3789_0031-page-60</t>
        </is>
      </c>
      <c r="B6465" t="inlineStr">
        <is>
          <t>NL-HaNA_1.01.02_3789_0031-column-1372-449-891-2934</t>
        </is>
      </c>
      <c r="C6465" t="inlineStr">
        <is>
          <t>continuation</t>
        </is>
      </c>
      <c r="D6465" t="n">
        <v>1431</v>
      </c>
      <c r="E6465" t="n">
        <v>2848</v>
      </c>
      <c r="F6465" t="inlineStr">
        <is>
          <t xml:space="preserve">    teeringe voor het Regiment van Bentinck,</t>
        </is>
      </c>
      <c r="G6465">
        <f>HYPERLINK("https://images.diginfra.net/iiif/NL-HaNA_1.01.02/3789/NL-HaNA_1.01.02_3789_0031.jpg/1272,349,1091,3134/full/0/default.jpg", "iiif_url")</f>
        <v/>
      </c>
    </row>
    <row r="6466">
      <c r="A6466" t="inlineStr">
        <is>
          <t>NL-HaNA_1.01.02_3789_0031-page-60</t>
        </is>
      </c>
      <c r="B6466" t="inlineStr">
        <is>
          <t>NL-HaNA_1.01.02_3789_0031-column-1372-449-891-2934</t>
        </is>
      </c>
      <c r="C6466" t="inlineStr">
        <is>
          <t>continuation</t>
        </is>
      </c>
      <c r="D6466" t="n">
        <v>1433</v>
      </c>
      <c r="E6466" t="n">
        <v>2892</v>
      </c>
      <c r="F6466" t="inlineStr">
        <is>
          <t xml:space="preserve">    Heere van Wittensteyn na Breda. 235.</t>
        </is>
      </c>
      <c r="G6466">
        <f>HYPERLINK("https://images.diginfra.net/iiif/NL-HaNA_1.01.02/3789/NL-HaNA_1.01.02_3789_0031.jpg/1272,349,1091,3134/full/0/default.jpg", "iiif_url")</f>
        <v/>
      </c>
    </row>
    <row r="6467">
      <c r="A6467" t="inlineStr">
        <is>
          <t>NL-HaNA_1.01.02_3789_0031-page-60</t>
        </is>
      </c>
      <c r="B6467" t="inlineStr">
        <is>
          <t>NL-HaNA_1.01.02_3789_0031-column-1372-449-891-2934</t>
        </is>
      </c>
      <c r="C6467" t="inlineStr">
        <is>
          <t>non_index_line</t>
        </is>
      </c>
      <c r="D6467" t="n">
        <v>1566</v>
      </c>
      <c r="E6467" t="n">
        <v>2942</v>
      </c>
      <c r="F6467" t="inlineStr">
        <is>
          <t xml:space="preserve">        voor Lemmens tot den uytvoer van</t>
        </is>
      </c>
      <c r="G6467">
        <f>HYPERLINK("https://images.diginfra.net/iiif/NL-HaNA_1.01.02/3789/NL-HaNA_1.01.02_3789_0031.jpg/1272,349,1091,3134/full/0/default.jpg", "iiif_url")</f>
        <v/>
      </c>
    </row>
    <row r="6468">
      <c r="A6468" t="inlineStr">
        <is>
          <t>NL-HaNA_1.01.02_3789_0031-page-60</t>
        </is>
      </c>
      <c r="B6468" t="inlineStr">
        <is>
          <t>NL-HaNA_1.01.02_3789_0031-column-1372-449-891-2934</t>
        </is>
      </c>
      <c r="C6468" t="inlineStr">
        <is>
          <t>continuation</t>
        </is>
      </c>
      <c r="D6468" t="n">
        <v>1438</v>
      </c>
      <c r="E6468" t="n">
        <v>2988</v>
      </c>
      <c r="F6468" t="inlineStr">
        <is>
          <t xml:space="preserve">    Monteeringe voor bet Regiment van Reghte-</t>
        </is>
      </c>
      <c r="G6468">
        <f>HYPERLINK("https://images.diginfra.net/iiif/NL-HaNA_1.01.02/3789/NL-HaNA_1.01.02_3789_0031.jpg/1272,349,1091,3134/full/0/default.jpg", "iiif_url")</f>
        <v/>
      </c>
    </row>
    <row r="6469">
      <c r="A6469" t="inlineStr">
        <is>
          <t>NL-HaNA_1.01.02_3789_0031-page-60</t>
        </is>
      </c>
      <c r="B6469" t="inlineStr">
        <is>
          <t>NL-HaNA_1.01.02_3789_0031-column-1372-449-891-2934</t>
        </is>
      </c>
      <c r="C6469" t="inlineStr">
        <is>
          <t>continuation</t>
        </is>
      </c>
      <c r="D6469" t="n">
        <v>1438</v>
      </c>
      <c r="E6469" t="n">
        <v>3037</v>
      </c>
      <c r="F6469" t="inlineStr">
        <is>
          <t xml:space="preserve">    teren na Namen. 238.</t>
        </is>
      </c>
      <c r="G6469">
        <f>HYPERLINK("https://images.diginfra.net/iiif/NL-HaNA_1.01.02/3789/NL-HaNA_1.01.02_3789_0031.jpg/1272,349,1091,3134/full/0/default.jpg", "iiif_url")</f>
        <v/>
      </c>
    </row>
    <row r="6470">
      <c r="A6470" t="inlineStr">
        <is>
          <t>NL-HaNA_1.01.02_3789_0031-page-60</t>
        </is>
      </c>
      <c r="B6470" t="inlineStr">
        <is>
          <t>NL-HaNA_1.01.02_3789_0031-column-1372-449-891-2934</t>
        </is>
      </c>
      <c r="C6470" t="inlineStr">
        <is>
          <t>repeat_lemma</t>
        </is>
      </c>
      <c r="D6470" t="n">
        <v>1556</v>
      </c>
      <c r="E6470" t="n">
        <v>3084</v>
      </c>
      <c r="F6470" t="inlineStr">
        <is>
          <t xml:space="preserve">        voor Budde tot den uytvoer van Mon-</t>
        </is>
      </c>
      <c r="G6470">
        <f>HYPERLINK("https://images.diginfra.net/iiif/NL-HaNA_1.01.02/3789/NL-HaNA_1.01.02_3789_0031.jpg/1272,349,1091,3134/full/0/default.jpg", "iiif_url")</f>
        <v/>
      </c>
    </row>
    <row r="6471">
      <c r="A6471" t="inlineStr">
        <is>
          <t>NL-HaNA_1.01.02_3789_0031-page-60</t>
        </is>
      </c>
      <c r="B6471" t="inlineStr">
        <is>
          <t>NL-HaNA_1.01.02_3789_0031-column-1372-449-891-2934</t>
        </is>
      </c>
      <c r="C6471" t="inlineStr">
        <is>
          <t>continuation</t>
        </is>
      </c>
      <c r="D6471" t="n">
        <v>1431</v>
      </c>
      <c r="E6471" t="n">
        <v>3137</v>
      </c>
      <c r="F6471" t="inlineStr">
        <is>
          <t xml:space="preserve">    teeringe voor het Regiment van de Gu-</t>
        </is>
      </c>
      <c r="G6471">
        <f>HYPERLINK("https://images.diginfra.net/iiif/NL-HaNA_1.01.02/3789/NL-HaNA_1.01.02_3789_0031.jpg/1272,349,1091,3134/full/0/default.jpg", "iiif_url")</f>
        <v/>
      </c>
    </row>
    <row r="6472">
      <c r="A6472" t="inlineStr">
        <is>
          <t>NL-HaNA_1.01.02_3789_0031-page-60</t>
        </is>
      </c>
      <c r="B6472" t="inlineStr">
        <is>
          <t>NL-HaNA_1.01.02_3789_0031-column-1372-449-891-2934</t>
        </is>
      </c>
      <c r="C6472" t="inlineStr">
        <is>
          <t>continuation</t>
        </is>
      </c>
      <c r="D6472" t="n">
        <v>1433</v>
      </c>
      <c r="E6472" t="n">
        <v>3187</v>
      </c>
      <c r="F6472" t="inlineStr">
        <is>
          <t xml:space="preserve">    moens na Iperen. 238.</t>
        </is>
      </c>
      <c r="G6472">
        <f>HYPERLINK("https://images.diginfra.net/iiif/NL-HaNA_1.01.02/3789/NL-HaNA_1.01.02_3789_0031.jpg/1272,349,1091,3134/full/0/default.jpg", "iiif_url")</f>
        <v/>
      </c>
    </row>
    <row r="6473">
      <c r="A6473" t="inlineStr">
        <is>
          <t>NL-HaNA_1.01.02_3789_0031-page-60</t>
        </is>
      </c>
      <c r="B6473" t="inlineStr">
        <is>
          <t>NL-HaNA_1.01.02_3789_0031-column-1372-449-891-2934</t>
        </is>
      </c>
      <c r="C6473" t="inlineStr">
        <is>
          <t>repeat_lemma</t>
        </is>
      </c>
      <c r="D6473" t="n">
        <v>1561</v>
      </c>
      <c r="E6473" t="n">
        <v>3231</v>
      </c>
      <c r="F6473" t="inlineStr">
        <is>
          <t xml:space="preserve">        voor van Texel tot den uytvoer van</t>
        </is>
      </c>
      <c r="G6473">
        <f>HYPERLINK("https://images.diginfra.net/iiif/NL-HaNA_1.01.02/3789/NL-HaNA_1.01.02_3789_0031.jpg/1272,349,1091,3134/full/0/default.jpg", "iiif_url")</f>
        <v/>
      </c>
    </row>
    <row r="6474">
      <c r="A6474" t="inlineStr">
        <is>
          <t>NL-HaNA_1.01.02_3789_0031-page-60</t>
        </is>
      </c>
      <c r="B6474" t="inlineStr">
        <is>
          <t>NL-HaNA_1.01.02_3789_0031-column-1372-449-891-2934</t>
        </is>
      </c>
      <c r="C6474" t="inlineStr">
        <is>
          <t>continuation</t>
        </is>
      </c>
      <c r="D6474" t="n">
        <v>1442</v>
      </c>
      <c r="E6474" t="n">
        <v>3281</v>
      </c>
      <c r="F6474" t="inlineStr">
        <is>
          <t xml:space="preserve">    Monteeringe voor bet Regiment Guardes te</t>
        </is>
      </c>
      <c r="G6474">
        <f>HYPERLINK("https://images.diginfra.net/iiif/NL-HaNA_1.01.02/3789/NL-HaNA_1.01.02_3789_0031.jpg/1272,349,1091,3134/full/0/default.jpg", "iiif_url")</f>
        <v/>
      </c>
    </row>
    <row r="6475">
      <c r="A6475" t="inlineStr">
        <is>
          <t>NL-HaNA_1.01.02_3789_0031-page-60</t>
        </is>
      </c>
      <c r="B6475" t="inlineStr">
        <is>
          <t>NL-HaNA_1.01.02_3789_0031-column-1372-449-891-2934</t>
        </is>
      </c>
      <c r="C6475" t="inlineStr">
        <is>
          <t>continuation</t>
        </is>
      </c>
      <c r="D6475" t="n">
        <v>1435</v>
      </c>
      <c r="E6475" t="n">
        <v>3329</v>
      </c>
      <c r="F6475" t="inlineStr">
        <is>
          <t xml:space="preserve">    voet na Maastrigbt. 246.</t>
        </is>
      </c>
      <c r="G6475">
        <f>HYPERLINK("https://images.diginfra.net/iiif/NL-HaNA_1.01.02/3789/NL-HaNA_1.01.02_3789_0031.jpg/1272,349,1091,3134/full/0/default.jpg", "iiif_url")</f>
        <v/>
      </c>
    </row>
    <row r="6479">
      <c r="A6479" t="inlineStr">
        <is>
          <t>NL-HaNA_1.01.02_3789_0031-page-61</t>
        </is>
      </c>
      <c r="B6479" t="inlineStr">
        <is>
          <t>NL-HaNA_1.01.02_3789_0031-column-2575-464-887-2874</t>
        </is>
      </c>
      <c r="C6479" t="inlineStr">
        <is>
          <t>continuation</t>
        </is>
      </c>
      <c r="D6479" t="n">
        <v>2734</v>
      </c>
      <c r="E6479" t="n">
        <v>464</v>
      </c>
      <c r="F6479" t="inlineStr">
        <is>
          <t xml:space="preserve">    voor Junninck tot den uytvoer van</t>
        </is>
      </c>
      <c r="G6479">
        <f>HYPERLINK("https://images.diginfra.net/iiif/NL-HaNA_1.01.02/3789/NL-HaNA_1.01.02_3789_0031.jpg/2475,364,1087,3074/full/0/default.jpg", "iiif_url")</f>
        <v/>
      </c>
    </row>
    <row r="6480">
      <c r="A6480" t="inlineStr">
        <is>
          <t>NL-HaNA_1.01.02_3789_0031-page-61</t>
        </is>
      </c>
      <c r="B6480" t="inlineStr">
        <is>
          <t>NL-HaNA_1.01.02_3789_0031-column-2575-464-887-2874</t>
        </is>
      </c>
      <c r="C6480" t="inlineStr">
        <is>
          <t>continuation</t>
        </is>
      </c>
      <c r="D6480" t="n">
        <v>2606</v>
      </c>
      <c r="E6480" t="n">
        <v>511</v>
      </c>
      <c r="F6480" t="inlineStr">
        <is>
          <t xml:space="preserve">    Monteeringe voor het Regiment van Spaan na</t>
        </is>
      </c>
      <c r="G6480">
        <f>HYPERLINK("https://images.diginfra.net/iiif/NL-HaNA_1.01.02/3789/NL-HaNA_1.01.02_3789_0031.jpg/2475,364,1087,3074/full/0/default.jpg", "iiif_url")</f>
        <v/>
      </c>
    </row>
    <row r="6481">
      <c r="A6481" t="inlineStr">
        <is>
          <t>NL-HaNA_1.01.02_3789_0031-page-61</t>
        </is>
      </c>
      <c r="B6481" t="inlineStr">
        <is>
          <t>NL-HaNA_1.01.02_3789_0031-column-2575-464-887-2874</t>
        </is>
      </c>
      <c r="C6481" t="inlineStr">
        <is>
          <t>continuation</t>
        </is>
      </c>
      <c r="D6481" t="n">
        <v>2603</v>
      </c>
      <c r="E6481" t="n">
        <v>559</v>
      </c>
      <c r="F6481" t="inlineStr">
        <is>
          <t xml:space="preserve">    Maastright. 249.</t>
        </is>
      </c>
      <c r="G6481">
        <f>HYPERLINK("https://images.diginfra.net/iiif/NL-HaNA_1.01.02/3789/NL-HaNA_1.01.02_3789_0031.jpg/2475,364,1087,3074/full/0/default.jpg", "iiif_url")</f>
        <v/>
      </c>
    </row>
    <row r="6482">
      <c r="A6482" t="inlineStr">
        <is>
          <t>NL-HaNA_1.01.02_3789_0031-page-61</t>
        </is>
      </c>
      <c r="B6482" t="inlineStr">
        <is>
          <t>NL-HaNA_1.01.02_3789_0031-column-2575-464-887-2874</t>
        </is>
      </c>
      <c r="C6482" t="inlineStr">
        <is>
          <t>continuation</t>
        </is>
      </c>
      <c r="D6482" t="n">
        <v>2729</v>
      </c>
      <c r="E6482" t="n">
        <v>607</v>
      </c>
      <c r="F6482" t="inlineStr">
        <is>
          <t xml:space="preserve">    ad omnes Populus voor van Bur-</t>
        </is>
      </c>
      <c r="G6482">
        <f>HYPERLINK("https://images.diginfra.net/iiif/NL-HaNA_1.01.02/3789/NL-HaNA_1.01.02_3789_0031.jpg/2475,364,1087,3074/full/0/default.jpg", "iiif_url")</f>
        <v/>
      </c>
    </row>
    <row r="6483">
      <c r="A6483" t="inlineStr">
        <is>
          <t>NL-HaNA_1.01.02_3789_0031-page-61</t>
        </is>
      </c>
      <c r="B6483" t="inlineStr">
        <is>
          <t>NL-HaNA_1.01.02_3789_0031-column-2575-464-887-2874</t>
        </is>
      </c>
      <c r="C6483" t="inlineStr">
        <is>
          <t>continuation</t>
        </is>
      </c>
      <c r="D6483" t="n">
        <v>2599</v>
      </c>
      <c r="E6483" t="n">
        <v>661</v>
      </c>
      <c r="F6483" t="inlineStr">
        <is>
          <t xml:space="preserve">    mania. 253.</t>
        </is>
      </c>
      <c r="G6483">
        <f>HYPERLINK("https://images.diginfra.net/iiif/NL-HaNA_1.01.02/3789/NL-HaNA_1.01.02_3789_0031.jpg/2475,364,1087,3074/full/0/default.jpg", "iiif_url")</f>
        <v/>
      </c>
    </row>
    <row r="6484">
      <c r="A6484" t="inlineStr">
        <is>
          <t>NL-HaNA_1.01.02_3789_0031-page-61</t>
        </is>
      </c>
      <c r="B6484" t="inlineStr">
        <is>
          <t>NL-HaNA_1.01.02_3789_0031-column-2575-464-887-2874</t>
        </is>
      </c>
      <c r="C6484" t="inlineStr">
        <is>
          <t>repeat_lemma</t>
        </is>
      </c>
      <c r="D6484" t="n">
        <v>2722</v>
      </c>
      <c r="E6484" t="n">
        <v>703</v>
      </c>
      <c r="F6484" t="inlineStr">
        <is>
          <t xml:space="preserve">        woor van Texel tot den uytvoer van</t>
        </is>
      </c>
      <c r="G6484">
        <f>HYPERLINK("https://images.diginfra.net/iiif/NL-HaNA_1.01.02/3789/NL-HaNA_1.01.02_3789_0031.jpg/2475,364,1087,3074/full/0/default.jpg", "iiif_url")</f>
        <v/>
      </c>
    </row>
    <row r="6485">
      <c r="A6485" t="inlineStr">
        <is>
          <t>NL-HaNA_1.01.02_3789_0031-page-61</t>
        </is>
      </c>
      <c r="B6485" t="inlineStr">
        <is>
          <t>NL-HaNA_1.01.02_3789_0031-column-2575-464-887-2874</t>
        </is>
      </c>
      <c r="C6485" t="inlineStr">
        <is>
          <t>continuation</t>
        </is>
      </c>
      <c r="D6485" t="n">
        <v>2601</v>
      </c>
      <c r="E6485" t="n">
        <v>751</v>
      </c>
      <c r="F6485" t="inlineStr">
        <is>
          <t xml:space="preserve">    Monteeringe voor het Regiment van Spaan</t>
        </is>
      </c>
      <c r="G6485">
        <f>HYPERLINK("https://images.diginfra.net/iiif/NL-HaNA_1.01.02/3789/NL-HaNA_1.01.02_3789_0031.jpg/2475,364,1087,3074/full/0/default.jpg", "iiif_url")</f>
        <v/>
      </c>
    </row>
    <row r="6486">
      <c r="A6486" t="inlineStr">
        <is>
          <t>NL-HaNA_1.01.02_3789_0031-page-61</t>
        </is>
      </c>
      <c r="B6486" t="inlineStr">
        <is>
          <t>NL-HaNA_1.01.02_3789_0031-column-2575-464-887-2874</t>
        </is>
      </c>
      <c r="C6486" t="inlineStr">
        <is>
          <t>continuation</t>
        </is>
      </c>
      <c r="D6486" t="n">
        <v>2601</v>
      </c>
      <c r="E6486" t="n">
        <v>798</v>
      </c>
      <c r="F6486" t="inlineStr">
        <is>
          <t xml:space="preserve">    na Maastrigbt. 254.</t>
        </is>
      </c>
      <c r="G6486">
        <f>HYPERLINK("https://images.diginfra.net/iiif/NL-HaNA_1.01.02/3789/NL-HaNA_1.01.02_3789_0031.jpg/2475,364,1087,3074/full/0/default.jpg", "iiif_url")</f>
        <v/>
      </c>
    </row>
    <row r="6487">
      <c r="A6487" t="inlineStr">
        <is>
          <t>NL-HaNA_1.01.02_3789_0031-page-61</t>
        </is>
      </c>
      <c r="B6487" t="inlineStr">
        <is>
          <t>NL-HaNA_1.01.02_3789_0031-column-2575-464-887-2874</t>
        </is>
      </c>
      <c r="C6487" t="inlineStr">
        <is>
          <t>repeat_lemma</t>
        </is>
      </c>
      <c r="D6487" t="n">
        <v>2731</v>
      </c>
      <c r="E6487" t="n">
        <v>847</v>
      </c>
      <c r="F6487" t="inlineStr">
        <is>
          <t xml:space="preserve">        voor Spôrken om agbt Paarden te</t>
        </is>
      </c>
      <c r="G6487">
        <f>HYPERLINK("https://images.diginfra.net/iiif/NL-HaNA_1.01.02/3789/NL-HaNA_1.01.02_3789_0031.jpg/2475,364,1087,3074/full/0/default.jpg", "iiif_url")</f>
        <v/>
      </c>
    </row>
    <row r="6488">
      <c r="A6488" t="inlineStr">
        <is>
          <t>NL-HaNA_1.01.02_3789_0031-page-61</t>
        </is>
      </c>
      <c r="B6488" t="inlineStr">
        <is>
          <t>NL-HaNA_1.01.02_3789_0031-column-2575-464-887-2874</t>
        </is>
      </c>
      <c r="C6488" t="inlineStr">
        <is>
          <t>continuation</t>
        </is>
      </c>
      <c r="D6488" t="n">
        <v>2599</v>
      </c>
      <c r="E6488" t="n">
        <v>900</v>
      </c>
      <c r="F6488" t="inlineStr">
        <is>
          <t xml:space="preserve">    mogen in- en uytvoeren. 263.</t>
        </is>
      </c>
      <c r="G6488">
        <f>HYPERLINK("https://images.diginfra.net/iiif/NL-HaNA_1.01.02/3789/NL-HaNA_1.01.02_3789_0031.jpg/2475,364,1087,3074/full/0/default.jpg", "iiif_url")</f>
        <v/>
      </c>
    </row>
    <row r="6489">
      <c r="A6489" t="inlineStr">
        <is>
          <t>NL-HaNA_1.01.02_3789_0031-page-61</t>
        </is>
      </c>
      <c r="B6489" t="inlineStr">
        <is>
          <t>NL-HaNA_1.01.02_3789_0031-column-2575-464-887-2874</t>
        </is>
      </c>
      <c r="C6489" t="inlineStr">
        <is>
          <t>repeat_lemma</t>
        </is>
      </c>
      <c r="D6489" t="n">
        <v>2727</v>
      </c>
      <c r="E6489" t="n">
        <v>942</v>
      </c>
      <c r="F6489" t="inlineStr">
        <is>
          <t xml:space="preserve">        ad omnes Populos voor Fesquet.</t>
        </is>
      </c>
      <c r="G6489">
        <f>HYPERLINK("https://images.diginfra.net/iiif/NL-HaNA_1.01.02/3789/NL-HaNA_1.01.02_3789_0031.jpg/2475,364,1087,3074/full/0/default.jpg", "iiif_url")</f>
        <v/>
      </c>
    </row>
    <row r="6490">
      <c r="A6490" t="inlineStr">
        <is>
          <t>NL-HaNA_1.01.02_3789_0031-page-61</t>
        </is>
      </c>
      <c r="B6490" t="inlineStr">
        <is>
          <t>NL-HaNA_1.01.02_3789_0031-column-2575-464-887-2874</t>
        </is>
      </c>
      <c r="C6490" t="inlineStr">
        <is>
          <t>continuation</t>
        </is>
      </c>
      <c r="D6490" t="n">
        <v>2599</v>
      </c>
      <c r="E6490" t="n">
        <v>998</v>
      </c>
      <c r="F6490" t="inlineStr">
        <is>
          <t xml:space="preserve">    264.</t>
        </is>
      </c>
      <c r="G6490">
        <f>HYPERLINK("https://images.diginfra.net/iiif/NL-HaNA_1.01.02/3789/NL-HaNA_1.01.02_3789_0031.jpg/2475,364,1087,3074/full/0/default.jpg", "iiif_url")</f>
        <v/>
      </c>
    </row>
    <row r="6491">
      <c r="A6491" t="inlineStr">
        <is>
          <t>NL-HaNA_1.01.02_3789_0031-page-61</t>
        </is>
      </c>
      <c r="B6491" t="inlineStr">
        <is>
          <t>NL-HaNA_1.01.02_3789_0031-column-2575-464-887-2874</t>
        </is>
      </c>
      <c r="C6491" t="inlineStr">
        <is>
          <t>repeat_lemma</t>
        </is>
      </c>
      <c r="D6491" t="n">
        <v>2727</v>
      </c>
      <c r="E6491" t="n">
        <v>1038</v>
      </c>
      <c r="F6491" t="inlineStr">
        <is>
          <t xml:space="preserve">        ad omnes populos voor Mattes.</t>
        </is>
      </c>
      <c r="G6491">
        <f>HYPERLINK("https://images.diginfra.net/iiif/NL-HaNA_1.01.02/3789/NL-HaNA_1.01.02_3789_0031.jpg/2475,364,1087,3074/full/0/default.jpg", "iiif_url")</f>
        <v/>
      </c>
    </row>
    <row r="6492">
      <c r="A6492" t="inlineStr">
        <is>
          <t>NL-HaNA_1.01.02_3789_0031-page-61</t>
        </is>
      </c>
      <c r="B6492" t="inlineStr">
        <is>
          <t>NL-HaNA_1.01.02_3789_0031-column-2575-464-887-2874</t>
        </is>
      </c>
      <c r="C6492" t="inlineStr">
        <is>
          <t>continuation</t>
        </is>
      </c>
      <c r="D6492" t="n">
        <v>2606</v>
      </c>
      <c r="E6492" t="n">
        <v>1093</v>
      </c>
      <c r="F6492" t="inlineStr">
        <is>
          <t xml:space="preserve">    267.</t>
        </is>
      </c>
      <c r="G6492">
        <f>HYPERLINK("https://images.diginfra.net/iiif/NL-HaNA_1.01.02/3789/NL-HaNA_1.01.02_3789_0031.jpg/2475,364,1087,3074/full/0/default.jpg", "iiif_url")</f>
        <v/>
      </c>
    </row>
    <row r="6493">
      <c r="A6493" t="inlineStr">
        <is>
          <t>NL-HaNA_1.01.02_3789_0031-page-61</t>
        </is>
      </c>
      <c r="B6493" t="inlineStr">
        <is>
          <t>NL-HaNA_1.01.02_3789_0031-column-2575-464-887-2874</t>
        </is>
      </c>
      <c r="C6493" t="inlineStr">
        <is>
          <t>repeat_lemma</t>
        </is>
      </c>
      <c r="D6493" t="n">
        <v>2731</v>
      </c>
      <c r="E6493" t="n">
        <v>1125</v>
      </c>
      <c r="F6493" t="inlineStr">
        <is>
          <t xml:space="preserve">        woor van Ulfeld om vijftien stucken</t>
        </is>
      </c>
      <c r="G6493">
        <f>HYPERLINK("https://images.diginfra.net/iiif/NL-HaNA_1.01.02/3789/NL-HaNA_1.01.02_3789_0031.jpg/2475,364,1087,3074/full/0/default.jpg", "iiif_url")</f>
        <v/>
      </c>
    </row>
    <row r="6494">
      <c r="A6494" t="inlineStr">
        <is>
          <t>NL-HaNA_1.01.02_3789_0031-page-61</t>
        </is>
      </c>
      <c r="B6494" t="inlineStr">
        <is>
          <t>NL-HaNA_1.01.02_3789_0031-column-2575-464-887-2874</t>
        </is>
      </c>
      <c r="C6494" t="inlineStr">
        <is>
          <t>continuation</t>
        </is>
      </c>
      <c r="D6494" t="n">
        <v>2603</v>
      </c>
      <c r="E6494" t="n">
        <v>1184</v>
      </c>
      <c r="F6494" t="inlineStr">
        <is>
          <t xml:space="preserve">    Wy te mogen invoeren. 270.</t>
        </is>
      </c>
      <c r="G6494">
        <f>HYPERLINK("https://images.diginfra.net/iiif/NL-HaNA_1.01.02/3789/NL-HaNA_1.01.02_3789_0031.jpg/2475,364,1087,3074/full/0/default.jpg", "iiif_url")</f>
        <v/>
      </c>
    </row>
    <row r="6495">
      <c r="A6495" t="inlineStr">
        <is>
          <t>NL-HaNA_1.01.02_3789_0031-page-61</t>
        </is>
      </c>
      <c r="B6495" t="inlineStr">
        <is>
          <t>NL-HaNA_1.01.02_3789_0031-column-2575-464-887-2874</t>
        </is>
      </c>
      <c r="C6495" t="inlineStr">
        <is>
          <t>repeat_lemma</t>
        </is>
      </c>
      <c r="D6495" t="n">
        <v>2724</v>
      </c>
      <c r="E6495" t="n">
        <v>1229</v>
      </c>
      <c r="F6495" t="inlineStr">
        <is>
          <t xml:space="preserve">        voor Lynden van de Parck om vior</t>
        </is>
      </c>
      <c r="G6495">
        <f>HYPERLINK("https://images.diginfra.net/iiif/NL-HaNA_1.01.02/3789/NL-HaNA_1.01.02_3789_0031.jpg/2475,364,1087,3074/full/0/default.jpg", "iiif_url")</f>
        <v/>
      </c>
    </row>
    <row r="6496">
      <c r="A6496" t="inlineStr">
        <is>
          <t>NL-HaNA_1.01.02_3789_0031-page-61</t>
        </is>
      </c>
      <c r="B6496" t="inlineStr">
        <is>
          <t>NL-HaNA_1.01.02_3789_0031-column-2575-464-887-2874</t>
        </is>
      </c>
      <c r="C6496" t="inlineStr">
        <is>
          <t>continuation</t>
        </is>
      </c>
      <c r="D6496" t="n">
        <v>2603</v>
      </c>
      <c r="E6496" t="n">
        <v>1277</v>
      </c>
      <c r="F6496" t="inlineStr">
        <is>
          <t xml:space="preserve">    Paarden uyt Oldenburg te mogen invoeren.</t>
        </is>
      </c>
      <c r="G6496">
        <f>HYPERLINK("https://images.diginfra.net/iiif/NL-HaNA_1.01.02/3789/NL-HaNA_1.01.02_3789_0031.jpg/2475,364,1087,3074/full/0/default.jpg", "iiif_url")</f>
        <v/>
      </c>
    </row>
    <row r="6497">
      <c r="A6497" t="inlineStr">
        <is>
          <t>NL-HaNA_1.01.02_3789_0031-page-61</t>
        </is>
      </c>
      <c r="B6497" t="inlineStr">
        <is>
          <t>NL-HaNA_1.01.02_3789_0031-column-2575-464-887-2874</t>
        </is>
      </c>
      <c r="C6497" t="inlineStr">
        <is>
          <t>continuation</t>
        </is>
      </c>
      <c r="D6497" t="n">
        <v>2603</v>
      </c>
      <c r="E6497" t="n">
        <v>1341</v>
      </c>
      <c r="F6497" t="inlineStr">
        <is>
          <t xml:space="preserve">    273.</t>
        </is>
      </c>
      <c r="G6497">
        <f>HYPERLINK("https://images.diginfra.net/iiif/NL-HaNA_1.01.02/3789/NL-HaNA_1.01.02_3789_0031.jpg/2475,364,1087,3074/full/0/default.jpg", "iiif_url")</f>
        <v/>
      </c>
    </row>
    <row r="6498">
      <c r="A6498" t="inlineStr">
        <is>
          <t>NL-HaNA_1.01.02_3789_0031-page-61</t>
        </is>
      </c>
      <c r="B6498" t="inlineStr">
        <is>
          <t>NL-HaNA_1.01.02_3789_0031-column-2575-464-887-2874</t>
        </is>
      </c>
      <c r="C6498" t="inlineStr">
        <is>
          <t>repeat_lemma</t>
        </is>
      </c>
      <c r="D6498" t="n">
        <v>2734</v>
      </c>
      <c r="E6498" t="n">
        <v>1369</v>
      </c>
      <c r="F6498" t="inlineStr">
        <is>
          <t xml:space="preserve">        ad omnes populos voor Buycken.</t>
        </is>
      </c>
      <c r="G6498">
        <f>HYPERLINK("https://images.diginfra.net/iiif/NL-HaNA_1.01.02/3789/NL-HaNA_1.01.02_3789_0031.jpg/2475,364,1087,3074/full/0/default.jpg", "iiif_url")</f>
        <v/>
      </c>
    </row>
    <row r="6499">
      <c r="A6499" t="inlineStr">
        <is>
          <t>NL-HaNA_1.01.02_3789_0031-page-61</t>
        </is>
      </c>
      <c r="B6499" t="inlineStr">
        <is>
          <t>NL-HaNA_1.01.02_3789_0031-column-2575-464-887-2874</t>
        </is>
      </c>
      <c r="C6499" t="inlineStr">
        <is>
          <t>continuation</t>
        </is>
      </c>
      <c r="D6499" t="n">
        <v>2608</v>
      </c>
      <c r="E6499" t="n">
        <v>1428</v>
      </c>
      <c r="F6499" t="inlineStr">
        <is>
          <t xml:space="preserve">    275.</t>
        </is>
      </c>
      <c r="G6499">
        <f>HYPERLINK("https://images.diginfra.net/iiif/NL-HaNA_1.01.02/3789/NL-HaNA_1.01.02_3789_0031.jpg/2475,364,1087,3074/full/0/default.jpg", "iiif_url")</f>
        <v/>
      </c>
    </row>
    <row r="6500">
      <c r="A6500" t="inlineStr">
        <is>
          <t>NL-HaNA_1.01.02_3789_0031-page-61</t>
        </is>
      </c>
      <c r="B6500" t="inlineStr">
        <is>
          <t>NL-HaNA_1.01.02_3789_0031-column-2575-464-887-2874</t>
        </is>
      </c>
      <c r="C6500" t="inlineStr">
        <is>
          <t>repeat_lemma</t>
        </is>
      </c>
      <c r="D6500" t="n">
        <v>2724</v>
      </c>
      <c r="E6500" t="n">
        <v>1465</v>
      </c>
      <c r="F6500" t="inlineStr">
        <is>
          <t xml:space="preserve">        ad omnes populos voor van de Wal-</t>
        </is>
      </c>
      <c r="G6500">
        <f>HYPERLINK("https://images.diginfra.net/iiif/NL-HaNA_1.01.02/3789/NL-HaNA_1.01.02_3789_0031.jpg/2475,364,1087,3074/full/0/default.jpg", "iiif_url")</f>
        <v/>
      </c>
    </row>
    <row r="6501">
      <c r="A6501" t="inlineStr">
        <is>
          <t>NL-HaNA_1.01.02_3789_0031-page-61</t>
        </is>
      </c>
      <c r="B6501" t="inlineStr">
        <is>
          <t>NL-HaNA_1.01.02_3789_0031-column-2575-464-887-2874</t>
        </is>
      </c>
      <c r="C6501" t="inlineStr">
        <is>
          <t>continuation</t>
        </is>
      </c>
      <c r="D6501" t="n">
        <v>2603</v>
      </c>
      <c r="E6501" t="n">
        <v>1519</v>
      </c>
      <c r="F6501" t="inlineStr">
        <is>
          <t xml:space="preserve">    le. 278.</t>
        </is>
      </c>
      <c r="G6501">
        <f>HYPERLINK("https://images.diginfra.net/iiif/NL-HaNA_1.01.02/3789/NL-HaNA_1.01.02_3789_0031.jpg/2475,364,1087,3074/full/0/default.jpg", "iiif_url")</f>
        <v/>
      </c>
    </row>
    <row r="6502">
      <c r="A6502" t="inlineStr">
        <is>
          <t>NL-HaNA_1.01.02_3789_0031-page-61</t>
        </is>
      </c>
      <c r="B6502" t="inlineStr">
        <is>
          <t>NL-HaNA_1.01.02_3789_0031-column-2575-464-887-2874</t>
        </is>
      </c>
      <c r="C6502" t="inlineStr">
        <is>
          <t>continuation</t>
        </is>
      </c>
      <c r="D6502" t="n">
        <v>2729</v>
      </c>
      <c r="E6502" t="n">
        <v>1564</v>
      </c>
      <c r="F6502" t="inlineStr">
        <is>
          <t xml:space="preserve">    voor Evertzen tot den uytveer van</t>
        </is>
      </c>
      <c r="G6502">
        <f>HYPERLINK("https://images.diginfra.net/iiif/NL-HaNA_1.01.02/3789/NL-HaNA_1.01.02_3789_0031.jpg/2475,364,1087,3074/full/0/default.jpg", "iiif_url")</f>
        <v/>
      </c>
    </row>
    <row r="6503">
      <c r="A6503" t="inlineStr">
        <is>
          <t>NL-HaNA_1.01.02_3789_0031-page-61</t>
        </is>
      </c>
      <c r="B6503" t="inlineStr">
        <is>
          <t>NL-HaNA_1.01.02_3789_0031-column-2575-464-887-2874</t>
        </is>
      </c>
      <c r="C6503" t="inlineStr">
        <is>
          <t>continuation</t>
        </is>
      </c>
      <c r="D6503" t="n">
        <v>2603</v>
      </c>
      <c r="E6503" t="n">
        <v>1612</v>
      </c>
      <c r="F6503" t="inlineStr">
        <is>
          <t xml:space="preserve">    Monteeringe voor het Regiment van den Bri-</t>
        </is>
      </c>
      <c r="G6503">
        <f>HYPERLINK("https://images.diginfra.net/iiif/NL-HaNA_1.01.02/3789/NL-HaNA_1.01.02_3789_0031.jpg/2475,364,1087,3074/full/0/default.jpg", "iiif_url")</f>
        <v/>
      </c>
    </row>
    <row r="6504">
      <c r="A6504" t="inlineStr">
        <is>
          <t>NL-HaNA_1.01.02_3789_0031-page-61</t>
        </is>
      </c>
      <c r="B6504" t="inlineStr">
        <is>
          <t>NL-HaNA_1.01.02_3789_0031-column-2575-464-887-2874</t>
        </is>
      </c>
      <c r="C6504" t="inlineStr">
        <is>
          <t>continuation</t>
        </is>
      </c>
      <c r="D6504" t="n">
        <v>2603</v>
      </c>
      <c r="E6504" t="n">
        <v>1656</v>
      </c>
      <c r="F6504" t="inlineStr">
        <is>
          <t xml:space="preserve">    gadier Blansac na Doornick. 285.</t>
        </is>
      </c>
      <c r="G6504">
        <f>HYPERLINK("https://images.diginfra.net/iiif/NL-HaNA_1.01.02/3789/NL-HaNA_1.01.02_3789_0031.jpg/2475,364,1087,3074/full/0/default.jpg", "iiif_url")</f>
        <v/>
      </c>
    </row>
    <row r="6505">
      <c r="A6505" t="inlineStr">
        <is>
          <t>NL-HaNA_1.01.02_3789_0031-page-61</t>
        </is>
      </c>
      <c r="B6505" t="inlineStr">
        <is>
          <t>NL-HaNA_1.01.02_3789_0031-column-2575-464-887-2874</t>
        </is>
      </c>
      <c r="C6505" t="inlineStr">
        <is>
          <t>repeat_lemma</t>
        </is>
      </c>
      <c r="D6505" t="n">
        <v>2715</v>
      </c>
      <c r="E6505" t="n">
        <v>1709</v>
      </c>
      <c r="F6505" t="inlineStr">
        <is>
          <t xml:space="preserve">        voor Lemmeus tot den uytvoer van Mon-</t>
        </is>
      </c>
      <c r="G6505">
        <f>HYPERLINK("https://images.diginfra.net/iiif/NL-HaNA_1.01.02/3789/NL-HaNA_1.01.02_3789_0031.jpg/2475,364,1087,3074/full/0/default.jpg", "iiif_url")</f>
        <v/>
      </c>
    </row>
    <row r="6506">
      <c r="A6506" t="inlineStr">
        <is>
          <t>NL-HaNA_1.01.02_3789_0031-page-61</t>
        </is>
      </c>
      <c r="B6506" t="inlineStr">
        <is>
          <t>NL-HaNA_1.01.02_3789_0031-column-2575-464-887-2874</t>
        </is>
      </c>
      <c r="C6506" t="inlineStr">
        <is>
          <t>continuation</t>
        </is>
      </c>
      <c r="D6506" t="n">
        <v>2603</v>
      </c>
      <c r="E6506" t="n">
        <v>1753</v>
      </c>
      <c r="F6506" t="inlineStr">
        <is>
          <t xml:space="preserve">    teeringe voor het Regiment van Tilly naar</t>
        </is>
      </c>
      <c r="G6506">
        <f>HYPERLINK("https://images.diginfra.net/iiif/NL-HaNA_1.01.02/3789/NL-HaNA_1.01.02_3789_0031.jpg/2475,364,1087,3074/full/0/default.jpg", "iiif_url")</f>
        <v/>
      </c>
    </row>
    <row r="6507">
      <c r="A6507" t="inlineStr">
        <is>
          <t>NL-HaNA_1.01.02_3789_0031-page-61</t>
        </is>
      </c>
      <c r="B6507" t="inlineStr">
        <is>
          <t>NL-HaNA_1.01.02_3789_0031-column-2575-464-887-2874</t>
        </is>
      </c>
      <c r="C6507" t="inlineStr">
        <is>
          <t>continuation</t>
        </is>
      </c>
      <c r="D6507" t="n">
        <v>2608</v>
      </c>
      <c r="E6507" t="n">
        <v>1803</v>
      </c>
      <c r="F6507" t="inlineStr">
        <is>
          <t xml:space="preserve">    Embden. 285.</t>
        </is>
      </c>
      <c r="G6507">
        <f>HYPERLINK("https://images.diginfra.net/iiif/NL-HaNA_1.01.02/3789/NL-HaNA_1.01.02_3789_0031.jpg/2475,364,1087,3074/full/0/default.jpg", "iiif_url")</f>
        <v/>
      </c>
    </row>
    <row r="6508">
      <c r="A6508" t="inlineStr">
        <is>
          <t>NL-HaNA_1.01.02_3789_0031-page-61</t>
        </is>
      </c>
      <c r="B6508" t="inlineStr">
        <is>
          <t>NL-HaNA_1.01.02_3789_0031-column-2575-464-887-2874</t>
        </is>
      </c>
      <c r="C6508" t="inlineStr">
        <is>
          <t>repeat_lemma</t>
        </is>
      </c>
      <c r="D6508" t="n">
        <v>2722</v>
      </c>
      <c r="E6508" t="n">
        <v>1850</v>
      </c>
      <c r="F6508" t="inlineStr">
        <is>
          <t xml:space="preserve">        voor van Texel tot den uytvoer van Mon-</t>
        </is>
      </c>
      <c r="G6508">
        <f>HYPERLINK("https://images.diginfra.net/iiif/NL-HaNA_1.01.02/3789/NL-HaNA_1.01.02_3789_0031.jpg/2475,364,1087,3074/full/0/default.jpg", "iiif_url")</f>
        <v/>
      </c>
    </row>
    <row r="6509">
      <c r="A6509" t="inlineStr">
        <is>
          <t>NL-HaNA_1.01.02_3789_0031-page-61</t>
        </is>
      </c>
      <c r="B6509" t="inlineStr">
        <is>
          <t>NL-HaNA_1.01.02_3789_0031-column-2575-464-887-2874</t>
        </is>
      </c>
      <c r="C6509" t="inlineStr">
        <is>
          <t>continuation</t>
        </is>
      </c>
      <c r="D6509" t="n">
        <v>2608</v>
      </c>
      <c r="E6509" t="n">
        <v>1900</v>
      </c>
      <c r="F6509" t="inlineStr">
        <is>
          <t xml:space="preserve">    teeringe voor bet Regiment van den Prince</t>
        </is>
      </c>
      <c r="G6509">
        <f>HYPERLINK("https://images.diginfra.net/iiif/NL-HaNA_1.01.02/3789/NL-HaNA_1.01.02_3789_0031.jpg/2475,364,1087,3074/full/0/default.jpg", "iiif_url")</f>
        <v/>
      </c>
    </row>
    <row r="6510">
      <c r="A6510" t="inlineStr">
        <is>
          <t>NL-HaNA_1.01.02_3789_0031-page-61</t>
        </is>
      </c>
      <c r="B6510" t="inlineStr">
        <is>
          <t>NL-HaNA_1.01.02_3789_0031-column-2575-464-887-2874</t>
        </is>
      </c>
      <c r="C6510" t="inlineStr">
        <is>
          <t>continuation</t>
        </is>
      </c>
      <c r="D6510" t="n">
        <v>2610</v>
      </c>
      <c r="E6510" t="n">
        <v>1949</v>
      </c>
      <c r="F6510" t="inlineStr">
        <is>
          <t xml:space="preserve">    van Nassau-Siegen na Meenen. 286.</t>
        </is>
      </c>
      <c r="G6510">
        <f>HYPERLINK("https://images.diginfra.net/iiif/NL-HaNA_1.01.02/3789/NL-HaNA_1.01.02_3789_0031.jpg/2475,364,1087,3074/full/0/default.jpg", "iiif_url")</f>
        <v/>
      </c>
    </row>
    <row r="6511">
      <c r="A6511" t="inlineStr">
        <is>
          <t>NL-HaNA_1.01.02_3789_0031-page-61</t>
        </is>
      </c>
      <c r="B6511" t="inlineStr">
        <is>
          <t>NL-HaNA_1.01.02_3789_0031-column-2575-464-887-2874</t>
        </is>
      </c>
      <c r="C6511" t="inlineStr">
        <is>
          <t>repeat_lemma</t>
        </is>
      </c>
      <c r="D6511" t="n">
        <v>2734</v>
      </c>
      <c r="E6511" t="n">
        <v>1997</v>
      </c>
      <c r="F6511" t="inlineStr">
        <is>
          <t xml:space="preserve">        ad omnes populos voor Hoogklimmer.</t>
        </is>
      </c>
      <c r="G6511">
        <f>HYPERLINK("https://images.diginfra.net/iiif/NL-HaNA_1.01.02/3789/NL-HaNA_1.01.02_3789_0031.jpg/2475,364,1087,3074/full/0/default.jpg", "iiif_url")</f>
        <v/>
      </c>
    </row>
    <row r="6512">
      <c r="A6512" t="inlineStr">
        <is>
          <t>NL-HaNA_1.01.02_3789_0031-page-61</t>
        </is>
      </c>
      <c r="B6512" t="inlineStr">
        <is>
          <t>NL-HaNA_1.01.02_3789_0031-column-2575-464-887-2874</t>
        </is>
      </c>
      <c r="C6512" t="inlineStr">
        <is>
          <t>continuation</t>
        </is>
      </c>
      <c r="D6512" t="n">
        <v>2617</v>
      </c>
      <c r="E6512" t="n">
        <v>2056</v>
      </c>
      <c r="F6512" t="inlineStr">
        <is>
          <t xml:space="preserve">    292.</t>
        </is>
      </c>
      <c r="G6512">
        <f>HYPERLINK("https://images.diginfra.net/iiif/NL-HaNA_1.01.02/3789/NL-HaNA_1.01.02_3789_0031.jpg/2475,364,1087,3074/full/0/default.jpg", "iiif_url")</f>
        <v/>
      </c>
    </row>
    <row r="6513">
      <c r="A6513" t="inlineStr">
        <is>
          <t>NL-HaNA_1.01.02_3789_0031-page-61</t>
        </is>
      </c>
      <c r="B6513" t="inlineStr">
        <is>
          <t>NL-HaNA_1.01.02_3789_0031-column-2575-464-887-2874</t>
        </is>
      </c>
      <c r="C6513" t="inlineStr">
        <is>
          <t>repeat_lemma</t>
        </is>
      </c>
      <c r="D6513" t="n">
        <v>2736</v>
      </c>
      <c r="E6513" t="n">
        <v>2091</v>
      </c>
      <c r="F6513" t="inlineStr">
        <is>
          <t xml:space="preserve">        ad omnes populos voor Roeters.</t>
        </is>
      </c>
      <c r="G6513">
        <f>HYPERLINK("https://images.diginfra.net/iiif/NL-HaNA_1.01.02/3789/NL-HaNA_1.01.02_3789_0031.jpg/2475,364,1087,3074/full/0/default.jpg", "iiif_url")</f>
        <v/>
      </c>
    </row>
    <row r="6514">
      <c r="A6514" t="inlineStr">
        <is>
          <t>NL-HaNA_1.01.02_3789_0031-page-61</t>
        </is>
      </c>
      <c r="B6514" t="inlineStr">
        <is>
          <t>NL-HaNA_1.01.02_3789_0031-column-2575-464-887-2874</t>
        </is>
      </c>
      <c r="C6514" t="inlineStr">
        <is>
          <t>continuation</t>
        </is>
      </c>
      <c r="D6514" t="n">
        <v>2615</v>
      </c>
      <c r="E6514" t="n">
        <v>2151</v>
      </c>
      <c r="F6514" t="inlineStr">
        <is>
          <t xml:space="preserve">    295.</t>
        </is>
      </c>
      <c r="G6514">
        <f>HYPERLINK("https://images.diginfra.net/iiif/NL-HaNA_1.01.02/3789/NL-HaNA_1.01.02_3789_0031.jpg/2475,364,1087,3074/full/0/default.jpg", "iiif_url")</f>
        <v/>
      </c>
    </row>
    <row r="6515">
      <c r="A6515" t="inlineStr">
        <is>
          <t>NL-HaNA_1.01.02_3789_0031-page-61</t>
        </is>
      </c>
      <c r="B6515" t="inlineStr">
        <is>
          <t>NL-HaNA_1.01.02_3789_0031-column-2575-464-887-2874</t>
        </is>
      </c>
      <c r="C6515" t="inlineStr">
        <is>
          <t>repeat_lemma</t>
        </is>
      </c>
      <c r="D6515" t="n">
        <v>2734</v>
      </c>
      <c r="E6515" t="n">
        <v>2187</v>
      </c>
      <c r="F6515" t="inlineStr">
        <is>
          <t xml:space="preserve">        voor de Blau en de Cock om met</t>
        </is>
      </c>
      <c r="G6515">
        <f>HYPERLINK("https://images.diginfra.net/iiif/NL-HaNA_1.01.02/3789/NL-HaNA_1.01.02_3789_0031.jpg/2475,364,1087,3074/full/0/default.jpg", "iiif_url")</f>
        <v/>
      </c>
    </row>
    <row r="6516">
      <c r="A6516" t="inlineStr">
        <is>
          <t>NL-HaNA_1.01.02_3789_0031-page-61</t>
        </is>
      </c>
      <c r="B6516" t="inlineStr">
        <is>
          <t>NL-HaNA_1.01.02_3789_0031-column-2575-464-887-2874</t>
        </is>
      </c>
      <c r="C6516" t="inlineStr">
        <is>
          <t>continuation</t>
        </is>
      </c>
      <c r="D6516" t="n">
        <v>2615</v>
      </c>
      <c r="E6516" t="n">
        <v>2234</v>
      </c>
      <c r="F6516" t="inlineStr">
        <is>
          <t xml:space="preserve">    haar Koetzen de Rivieren te mogen pusste-</t>
        </is>
      </c>
      <c r="G6516">
        <f>HYPERLINK("https://images.diginfra.net/iiif/NL-HaNA_1.01.02/3789/NL-HaNA_1.01.02_3789_0031.jpg/2475,364,1087,3074/full/0/default.jpg", "iiif_url")</f>
        <v/>
      </c>
    </row>
    <row r="6517">
      <c r="A6517" t="inlineStr">
        <is>
          <t>NL-HaNA_1.01.02_3789_0031-page-61</t>
        </is>
      </c>
      <c r="B6517" t="inlineStr">
        <is>
          <t>NL-HaNA_1.01.02_3789_0031-column-2575-464-887-2874</t>
        </is>
      </c>
      <c r="C6517" t="inlineStr">
        <is>
          <t>continuation</t>
        </is>
      </c>
      <c r="D6517" t="n">
        <v>2615</v>
      </c>
      <c r="E6517" t="n">
        <v>2282</v>
      </c>
      <c r="F6517" t="inlineStr">
        <is>
          <t xml:space="preserve">    ren en repasseeren. 29y.</t>
        </is>
      </c>
      <c r="G6517">
        <f>HYPERLINK("https://images.diginfra.net/iiif/NL-HaNA_1.01.02/3789/NL-HaNA_1.01.02_3789_0031.jpg/2475,364,1087,3074/full/0/default.jpg", "iiif_url")</f>
        <v/>
      </c>
    </row>
    <row r="6518">
      <c r="A6518" t="inlineStr">
        <is>
          <t>NL-HaNA_1.01.02_3789_0031-page-61</t>
        </is>
      </c>
      <c r="B6518" t="inlineStr">
        <is>
          <t>NL-HaNA_1.01.02_3789_0031-column-2575-464-887-2874</t>
        </is>
      </c>
      <c r="C6518" t="inlineStr">
        <is>
          <t>repeat_lemma</t>
        </is>
      </c>
      <c r="D6518" t="n">
        <v>2741</v>
      </c>
      <c r="E6518" t="n">
        <v>2329</v>
      </c>
      <c r="F6518" t="inlineStr">
        <is>
          <t xml:space="preserve">        ad omnes populos voor vander Meer</t>
        </is>
      </c>
      <c r="G6518">
        <f>HYPERLINK("https://images.diginfra.net/iiif/NL-HaNA_1.01.02/3789/NL-HaNA_1.01.02_3789_0031.jpg/2475,364,1087,3074/full/0/default.jpg", "iiif_url")</f>
        <v/>
      </c>
    </row>
    <row r="6519">
      <c r="A6519" t="inlineStr">
        <is>
          <t>NL-HaNA_1.01.02_3789_0031-page-61</t>
        </is>
      </c>
      <c r="B6519" t="inlineStr">
        <is>
          <t>NL-HaNA_1.01.02_3789_0031-column-2575-464-887-2874</t>
        </is>
      </c>
      <c r="C6519" t="inlineStr">
        <is>
          <t>continuation</t>
        </is>
      </c>
      <c r="D6519" t="n">
        <v>2617</v>
      </c>
      <c r="E6519" t="n">
        <v>2380</v>
      </c>
      <c r="F6519" t="inlineStr">
        <is>
          <t xml:space="preserve">    en Boulé. 299.</t>
        </is>
      </c>
      <c r="G6519">
        <f>HYPERLINK("https://images.diginfra.net/iiif/NL-HaNA_1.01.02/3789/NL-HaNA_1.01.02_3789_0031.jpg/2475,364,1087,3074/full/0/default.jpg", "iiif_url")</f>
        <v/>
      </c>
    </row>
    <row r="6520">
      <c r="A6520" t="inlineStr">
        <is>
          <t>NL-HaNA_1.01.02_3789_0031-page-61</t>
        </is>
      </c>
      <c r="B6520" t="inlineStr">
        <is>
          <t>NL-HaNA_1.01.02_3789_0031-column-2575-464-887-2874</t>
        </is>
      </c>
      <c r="C6520" t="inlineStr">
        <is>
          <t>repeat_lemma</t>
        </is>
      </c>
      <c r="D6520" t="n">
        <v>2743</v>
      </c>
      <c r="E6520" t="n">
        <v>2427</v>
      </c>
      <c r="F6520" t="inlineStr">
        <is>
          <t xml:space="preserve">        woor drie Kinderen van den Ambos-</t>
        </is>
      </c>
      <c r="G6520">
        <f>HYPERLINK("https://images.diginfra.net/iiif/NL-HaNA_1.01.02/3789/NL-HaNA_1.01.02_3789_0031.jpg/2475,364,1087,3074/full/0/default.jpg", "iiif_url")</f>
        <v/>
      </c>
    </row>
    <row r="6521">
      <c r="A6521" t="inlineStr">
        <is>
          <t>NL-HaNA_1.01.02_3789_0031-page-61</t>
        </is>
      </c>
      <c r="B6521" t="inlineStr">
        <is>
          <t>NL-HaNA_1.01.02_3789_0031-column-2575-464-887-2874</t>
        </is>
      </c>
      <c r="C6521" t="inlineStr">
        <is>
          <t>continuation</t>
        </is>
      </c>
      <c r="D6521" t="n">
        <v>2615</v>
      </c>
      <c r="E6521" t="n">
        <v>2470</v>
      </c>
      <c r="F6521" t="inlineStr">
        <is>
          <t xml:space="preserve">    sadeur Fenelon om een reyse na Vranckrijck</t>
        </is>
      </c>
      <c r="G6521">
        <f>HYPERLINK("https://images.diginfra.net/iiif/NL-HaNA_1.01.02/3789/NL-HaNA_1.01.02_3789_0031.jpg/2475,364,1087,3074/full/0/default.jpg", "iiif_url")</f>
        <v/>
      </c>
    </row>
    <row r="6522">
      <c r="A6522" t="inlineStr">
        <is>
          <t>NL-HaNA_1.01.02_3789_0031-page-61</t>
        </is>
      </c>
      <c r="B6522" t="inlineStr">
        <is>
          <t>NL-HaNA_1.01.02_3789_0031-column-2575-464-887-2874</t>
        </is>
      </c>
      <c r="C6522" t="inlineStr">
        <is>
          <t>continuation</t>
        </is>
      </c>
      <c r="D6522" t="n">
        <v>2620</v>
      </c>
      <c r="E6522" t="n">
        <v>2519</v>
      </c>
      <c r="F6522" t="inlineStr">
        <is>
          <t xml:space="preserve">    te mogen doen. 302.</t>
        </is>
      </c>
      <c r="G6522">
        <f>HYPERLINK("https://images.diginfra.net/iiif/NL-HaNA_1.01.02/3789/NL-HaNA_1.01.02_3789_0031.jpg/2475,364,1087,3074/full/0/default.jpg", "iiif_url")</f>
        <v/>
      </c>
    </row>
    <row r="6523">
      <c r="A6523" t="inlineStr">
        <is>
          <t>NL-HaNA_1.01.02_3789_0031-page-61</t>
        </is>
      </c>
      <c r="B6523" t="inlineStr">
        <is>
          <t>NL-HaNA_1.01.02_3789_0031-column-2575-464-887-2874</t>
        </is>
      </c>
      <c r="C6523" t="inlineStr">
        <is>
          <t>repeat_lemma</t>
        </is>
      </c>
      <c r="D6523" t="n">
        <v>2720</v>
      </c>
      <c r="E6523" t="n">
        <v>2569</v>
      </c>
      <c r="F6523" t="inlineStr">
        <is>
          <t xml:space="preserve">        ad omnes populos voor vander Man-</t>
        </is>
      </c>
      <c r="G6523">
        <f>HYPERLINK("https://images.diginfra.net/iiif/NL-HaNA_1.01.02/3789/NL-HaNA_1.01.02_3789_0031.jpg/2475,364,1087,3074/full/0/default.jpg", "iiif_url")</f>
        <v/>
      </c>
    </row>
    <row r="6524">
      <c r="A6524" t="inlineStr">
        <is>
          <t>NL-HaNA_1.01.02_3789_0031-page-61</t>
        </is>
      </c>
      <c r="B6524" t="inlineStr">
        <is>
          <t>NL-HaNA_1.01.02_3789_0031-column-2575-464-887-2874</t>
        </is>
      </c>
      <c r="C6524" t="inlineStr">
        <is>
          <t>continuation</t>
        </is>
      </c>
      <c r="D6524" t="n">
        <v>2622</v>
      </c>
      <c r="E6524" t="n">
        <v>2620</v>
      </c>
      <c r="F6524" t="inlineStr">
        <is>
          <t xml:space="preserve">    deren. 312.</t>
        </is>
      </c>
      <c r="G6524">
        <f>HYPERLINK("https://images.diginfra.net/iiif/NL-HaNA_1.01.02/3789/NL-HaNA_1.01.02_3789_0031.jpg/2475,364,1087,3074/full/0/default.jpg", "iiif_url")</f>
        <v/>
      </c>
    </row>
    <row r="6525">
      <c r="A6525" t="inlineStr">
        <is>
          <t>NL-HaNA_1.01.02_3789_0031-page-61</t>
        </is>
      </c>
      <c r="B6525" t="inlineStr">
        <is>
          <t>NL-HaNA_1.01.02_3789_0031-column-2575-464-887-2874</t>
        </is>
      </c>
      <c r="C6525" t="inlineStr">
        <is>
          <t>repeat_lemma</t>
        </is>
      </c>
      <c r="D6525" t="n">
        <v>2720</v>
      </c>
      <c r="E6525" t="n">
        <v>2667</v>
      </c>
      <c r="F6525" t="inlineStr">
        <is>
          <t xml:space="preserve">        ad omnes populos voor Naghiegaal,</t>
        </is>
      </c>
      <c r="G6525">
        <f>HYPERLINK("https://images.diginfra.net/iiif/NL-HaNA_1.01.02/3789/NL-HaNA_1.01.02_3789_0031.jpg/2475,364,1087,3074/full/0/default.jpg", "iiif_url")</f>
        <v/>
      </c>
    </row>
    <row r="6526">
      <c r="A6526" t="inlineStr">
        <is>
          <t>NL-HaNA_1.01.02_3789_0031-page-61</t>
        </is>
      </c>
      <c r="B6526" t="inlineStr">
        <is>
          <t>NL-HaNA_1.01.02_3789_0031-column-2575-464-887-2874</t>
        </is>
      </c>
      <c r="C6526" t="inlineStr">
        <is>
          <t>continuation</t>
        </is>
      </c>
      <c r="D6526" t="n">
        <v>2627</v>
      </c>
      <c r="E6526" t="n">
        <v>2715</v>
      </c>
      <c r="F6526" t="inlineStr">
        <is>
          <t xml:space="preserve">    Weduwe vander Manderen. 312.</t>
        </is>
      </c>
      <c r="G6526">
        <f>HYPERLINK("https://images.diginfra.net/iiif/NL-HaNA_1.01.02/3789/NL-HaNA_1.01.02_3789_0031.jpg/2475,364,1087,3074/full/0/default.jpg", "iiif_url")</f>
        <v/>
      </c>
    </row>
    <row r="6527">
      <c r="A6527" t="inlineStr">
        <is>
          <t>NL-HaNA_1.01.02_3789_0031-page-61</t>
        </is>
      </c>
      <c r="B6527" t="inlineStr">
        <is>
          <t>NL-HaNA_1.01.02_3789_0031-column-2575-464-887-2874</t>
        </is>
      </c>
      <c r="C6527" t="inlineStr">
        <is>
          <t>repeat_lemma</t>
        </is>
      </c>
      <c r="D6527" t="n">
        <v>2738</v>
      </c>
      <c r="E6527" t="n">
        <v>2763</v>
      </c>
      <c r="F6527" t="inlineStr">
        <is>
          <t xml:space="preserve">        woor Paul ende Michel om voor ses</t>
        </is>
      </c>
      <c r="G6527">
        <f>HYPERLINK("https://images.diginfra.net/iiif/NL-HaNA_1.01.02/3789/NL-HaNA_1.01.02_3789_0031.jpg/2475,364,1087,3074/full/0/default.jpg", "iiif_url")</f>
        <v/>
      </c>
    </row>
    <row r="6528">
      <c r="A6528" t="inlineStr">
        <is>
          <t>NL-HaNA_1.01.02_3789_0031-page-61</t>
        </is>
      </c>
      <c r="B6528" t="inlineStr">
        <is>
          <t>NL-HaNA_1.01.02_3789_0031-column-2575-464-887-2874</t>
        </is>
      </c>
      <c r="C6528" t="inlineStr">
        <is>
          <t>continuation</t>
        </is>
      </c>
      <c r="D6528" t="n">
        <v>2624</v>
      </c>
      <c r="E6528" t="n">
        <v>2811</v>
      </c>
      <c r="F6528" t="inlineStr">
        <is>
          <t xml:space="preserve">    maanden in de Generaliteyt te mogen komen.</t>
        </is>
      </c>
      <c r="G6528">
        <f>HYPERLINK("https://images.diginfra.net/iiif/NL-HaNA_1.01.02/3789/NL-HaNA_1.01.02_3789_0031.jpg/2475,364,1087,3074/full/0/default.jpg", "iiif_url")</f>
        <v/>
      </c>
    </row>
    <row r="6529">
      <c r="A6529" t="inlineStr">
        <is>
          <t>NL-HaNA_1.01.02_3789_0031-page-61</t>
        </is>
      </c>
      <c r="B6529" t="inlineStr">
        <is>
          <t>NL-HaNA_1.01.02_3789_0031-column-2575-464-887-2874</t>
        </is>
      </c>
      <c r="C6529" t="inlineStr">
        <is>
          <t>continuation</t>
        </is>
      </c>
      <c r="D6529" t="n">
        <v>2631</v>
      </c>
      <c r="E6529" t="n">
        <v>2862</v>
      </c>
      <c r="F6529" t="inlineStr">
        <is>
          <t xml:space="preserve">    316.</t>
        </is>
      </c>
      <c r="G6529">
        <f>HYPERLINK("https://images.diginfra.net/iiif/NL-HaNA_1.01.02/3789/NL-HaNA_1.01.02_3789_0031.jpg/2475,364,1087,3074/full/0/default.jpg", "iiif_url")</f>
        <v/>
      </c>
    </row>
    <row r="6530">
      <c r="A6530" t="inlineStr">
        <is>
          <t>NL-HaNA_1.01.02_3789_0031-page-61</t>
        </is>
      </c>
      <c r="B6530" t="inlineStr">
        <is>
          <t>NL-HaNA_1.01.02_3789_0031-column-2575-464-887-2874</t>
        </is>
      </c>
      <c r="C6530" t="inlineStr">
        <is>
          <t>repeat_lemma</t>
        </is>
      </c>
      <c r="D6530" t="n">
        <v>2729</v>
      </c>
      <c r="E6530" t="n">
        <v>2908</v>
      </c>
      <c r="F6530" t="inlineStr">
        <is>
          <t xml:space="preserve">        voor Buck om vier duysent negen bon-</t>
        </is>
      </c>
      <c r="G6530">
        <f>HYPERLINK("https://images.diginfra.net/iiif/NL-HaNA_1.01.02/3789/NL-HaNA_1.01.02_3789_0031.jpg/2475,364,1087,3074/full/0/default.jpg", "iiif_url")</f>
        <v/>
      </c>
    </row>
    <row r="6531">
      <c r="A6531" t="inlineStr">
        <is>
          <t>NL-HaNA_1.01.02_3789_0031-page-61</t>
        </is>
      </c>
      <c r="B6531" t="inlineStr">
        <is>
          <t>NL-HaNA_1.01.02_3789_0031-column-2575-464-887-2874</t>
        </is>
      </c>
      <c r="C6531" t="inlineStr">
        <is>
          <t>continuation</t>
        </is>
      </c>
      <c r="D6531" t="n">
        <v>2627</v>
      </c>
      <c r="E6531" t="n">
        <v>2950</v>
      </c>
      <c r="F6531" t="inlineStr">
        <is>
          <t xml:space="preserve">    dert vijftigh ponden kvopere Platen tot Duy-</t>
        </is>
      </c>
      <c r="G6531">
        <f>HYPERLINK("https://images.diginfra.net/iiif/NL-HaNA_1.01.02/3789/NL-HaNA_1.01.02_3789_0031.jpg/2475,364,1087,3074/full/0/default.jpg", "iiif_url")</f>
        <v/>
      </c>
    </row>
    <row r="6532">
      <c r="A6532" t="inlineStr">
        <is>
          <t>NL-HaNA_1.01.02_3789_0031-page-61</t>
        </is>
      </c>
      <c r="B6532" t="inlineStr">
        <is>
          <t>NL-HaNA_1.01.02_3789_0031-column-2575-464-887-2874</t>
        </is>
      </c>
      <c r="C6532" t="inlineStr">
        <is>
          <t>continuation</t>
        </is>
      </c>
      <c r="D6532" t="n">
        <v>2629</v>
      </c>
      <c r="E6532" t="n">
        <v>3005</v>
      </c>
      <c r="F6532" t="inlineStr">
        <is>
          <t xml:space="preserve">    ten voor de Oost-ludische Compagnie te mogen</t>
        </is>
      </c>
      <c r="G6532">
        <f>HYPERLINK("https://images.diginfra.net/iiif/NL-HaNA_1.01.02/3789/NL-HaNA_1.01.02_3789_0031.jpg/2475,364,1087,3074/full/0/default.jpg", "iiif_url")</f>
        <v/>
      </c>
    </row>
    <row r="6533">
      <c r="A6533" t="inlineStr">
        <is>
          <t>NL-HaNA_1.01.02_3789_0031-page-61</t>
        </is>
      </c>
      <c r="B6533" t="inlineStr">
        <is>
          <t>NL-HaNA_1.01.02_3789_0031-column-2575-464-887-2874</t>
        </is>
      </c>
      <c r="C6533" t="inlineStr">
        <is>
          <t>continuation</t>
        </is>
      </c>
      <c r="D6533" t="n">
        <v>2629</v>
      </c>
      <c r="E6533" t="n">
        <v>3052</v>
      </c>
      <c r="F6533" t="inlineStr">
        <is>
          <t xml:space="preserve">    invoeren. 318.</t>
        </is>
      </c>
      <c r="G6533">
        <f>HYPERLINK("https://images.diginfra.net/iiif/NL-HaNA_1.01.02/3789/NL-HaNA_1.01.02_3789_0031.jpg/2475,364,1087,3074/full/0/default.jpg", "iiif_url")</f>
        <v/>
      </c>
    </row>
    <row r="6534">
      <c r="A6534" t="inlineStr">
        <is>
          <t>NL-HaNA_1.01.02_3789_0031-page-61</t>
        </is>
      </c>
      <c r="B6534" t="inlineStr">
        <is>
          <t>NL-HaNA_1.01.02_3789_0031-column-2575-464-887-2874</t>
        </is>
      </c>
      <c r="C6534" t="inlineStr">
        <is>
          <t>repeat_lemma</t>
        </is>
      </c>
      <c r="D6534" t="n">
        <v>2731</v>
      </c>
      <c r="E6534" t="n">
        <v>3094</v>
      </c>
      <c r="F6534" t="inlineStr">
        <is>
          <t xml:space="preserve">        woor de Perin om sigh na Chur te be-</t>
        </is>
      </c>
      <c r="G6534">
        <f>HYPERLINK("https://images.diginfra.net/iiif/NL-HaNA_1.01.02/3789/NL-HaNA_1.01.02_3789_0031.jpg/2475,364,1087,3074/full/0/default.jpg", "iiif_url")</f>
        <v/>
      </c>
    </row>
    <row r="6535">
      <c r="A6535" t="inlineStr">
        <is>
          <t>NL-HaNA_1.01.02_3789_0031-page-61</t>
        </is>
      </c>
      <c r="B6535" t="inlineStr">
        <is>
          <t>NL-HaNA_1.01.02_3789_0031-column-2575-464-887-2874</t>
        </is>
      </c>
      <c r="C6535" t="inlineStr">
        <is>
          <t>continuation</t>
        </is>
      </c>
      <c r="D6535" t="n">
        <v>2631</v>
      </c>
      <c r="E6535" t="n">
        <v>3159</v>
      </c>
      <c r="F6535" t="inlineStr">
        <is>
          <t xml:space="preserve">    geeven. 314.</t>
        </is>
      </c>
      <c r="G6535">
        <f>HYPERLINK("https://images.diginfra.net/iiif/NL-HaNA_1.01.02/3789/NL-HaNA_1.01.02_3789_0031.jpg/2475,364,1087,3074/full/0/default.jpg", "iiif_url")</f>
        <v/>
      </c>
    </row>
    <row r="6536">
      <c r="A6536" t="inlineStr">
        <is>
          <t>NL-HaNA_1.01.02_3789_0031-page-61</t>
        </is>
      </c>
      <c r="B6536" t="inlineStr">
        <is>
          <t>NL-HaNA_1.01.02_3789_0031-column-2575-464-887-2874</t>
        </is>
      </c>
      <c r="C6536" t="inlineStr">
        <is>
          <t>repeat_lemma</t>
        </is>
      </c>
      <c r="D6536" t="n">
        <v>2729</v>
      </c>
      <c r="E6536" t="n">
        <v>3194</v>
      </c>
      <c r="F6536" t="inlineStr">
        <is>
          <t xml:space="preserve">        woor Vyt, Nicolaas en Johannes om</t>
        </is>
      </c>
      <c r="G6536">
        <f>HYPERLINK("https://images.diginfra.net/iiif/NL-HaNA_1.01.02/3789/NL-HaNA_1.01.02_3789_0031.jpg/2475,364,1087,3074/full/0/default.jpg", "iiif_url")</f>
        <v/>
      </c>
    </row>
    <row r="6537">
      <c r="A6537" t="inlineStr">
        <is>
          <t>NL-HaNA_1.01.02_3789_0031-page-61</t>
        </is>
      </c>
      <c r="B6537" t="inlineStr">
        <is>
          <t>NL-HaNA_1.01.02_3789_0031-column-2575-464-887-2874</t>
        </is>
      </c>
      <c r="C6537" t="inlineStr">
        <is>
          <t>continuation</t>
        </is>
      </c>
      <c r="D6537" t="n">
        <v>2631</v>
      </c>
      <c r="E6537" t="n">
        <v>3242</v>
      </c>
      <c r="F6537" t="inlineStr">
        <is>
          <t xml:space="preserve">    ses weecken na Middelburg te mogen gaan.</t>
        </is>
      </c>
      <c r="G6537">
        <f>HYPERLINK("https://images.diginfra.net/iiif/NL-HaNA_1.01.02/3789/NL-HaNA_1.01.02_3789_0031.jpg/2475,364,1087,3074/full/0/default.jpg", "iiif_url")</f>
        <v/>
      </c>
    </row>
    <row r="6538">
      <c r="A6538" t="inlineStr">
        <is>
          <t>NL-HaNA_1.01.02_3789_0031-page-61</t>
        </is>
      </c>
      <c r="B6538" t="inlineStr">
        <is>
          <t>NL-HaNA_1.01.02_3789_0031-column-2575-464-887-2874</t>
        </is>
      </c>
      <c r="C6538" t="inlineStr">
        <is>
          <t>continuation</t>
        </is>
      </c>
      <c r="D6538" t="n">
        <v>2638</v>
      </c>
      <c r="E6538" t="n">
        <v>3289</v>
      </c>
      <c r="F6538" t="inlineStr">
        <is>
          <t xml:space="preserve">    328.</t>
        </is>
      </c>
      <c r="G6538">
        <f>HYPERLINK("https://images.diginfra.net/iiif/NL-HaNA_1.01.02/3789/NL-HaNA_1.01.02_3789_0031.jpg/2475,364,1087,3074/full/0/default.jpg", "iiif_url")</f>
        <v/>
      </c>
    </row>
    <row r="6540">
      <c r="A6540" t="inlineStr">
        <is>
          <t>NL-HaNA_1.01.02_3789_0031-page-61</t>
        </is>
      </c>
      <c r="B6540" t="inlineStr">
        <is>
          <t>NL-HaNA_1.01.02_3789_0031-column-3534-456-919-2875</t>
        </is>
      </c>
      <c r="C6540" t="inlineStr">
        <is>
          <t>repeat_lemma</t>
        </is>
      </c>
      <c r="D6540" t="n">
        <v>3674</v>
      </c>
      <c r="E6540" t="n">
        <v>455</v>
      </c>
      <c r="F6540" t="inlineStr">
        <is>
          <t xml:space="preserve">        voor Duncan, om tuegentigh Paarden</t>
        </is>
      </c>
      <c r="G6540">
        <f>HYPERLINK("https://images.diginfra.net/iiif/NL-HaNA_1.01.02/3789/NL-HaNA_1.01.02_3789_0031.jpg/3434,356,1119,3075/full/0/default.jpg", "iiif_url")</f>
        <v/>
      </c>
    </row>
    <row r="6541">
      <c r="A6541" t="inlineStr">
        <is>
          <t>NL-HaNA_1.01.02_3789_0031-page-61</t>
        </is>
      </c>
      <c r="B6541" t="inlineStr">
        <is>
          <t>NL-HaNA_1.01.02_3789_0031-column-3534-456-919-2875</t>
        </is>
      </c>
      <c r="C6541" t="inlineStr">
        <is>
          <t>continuation</t>
        </is>
      </c>
      <c r="D6541" t="n">
        <v>3567</v>
      </c>
      <c r="E6541" t="n">
        <v>503</v>
      </c>
      <c r="F6541" t="inlineStr">
        <is>
          <t xml:space="preserve">    en sestigh Kosfers voor den Prince van Nas-</t>
        </is>
      </c>
      <c r="G6541">
        <f>HYPERLINK("https://images.diginfra.net/iiif/NL-HaNA_1.01.02/3789/NL-HaNA_1.01.02_3789_0031.jpg/3434,356,1119,3075/full/0/default.jpg", "iiif_url")</f>
        <v/>
      </c>
    </row>
    <row r="6542">
      <c r="A6542" t="inlineStr">
        <is>
          <t>NL-HaNA_1.01.02_3789_0031-page-61</t>
        </is>
      </c>
      <c r="B6542" t="inlineStr">
        <is>
          <t>NL-HaNA_1.01.02_3789_0031-column-3534-456-919-2875</t>
        </is>
      </c>
      <c r="C6542" t="inlineStr">
        <is>
          <t>continuation</t>
        </is>
      </c>
      <c r="D6542" t="n">
        <v>3567</v>
      </c>
      <c r="E6542" t="n">
        <v>552</v>
      </c>
      <c r="F6542" t="inlineStr">
        <is>
          <t xml:space="preserve">    sauw na Duyischlandt te mogen uytvoeren.</t>
        </is>
      </c>
      <c r="G6542">
        <f>HYPERLINK("https://images.diginfra.net/iiif/NL-HaNA_1.01.02/3789/NL-HaNA_1.01.02_3789_0031.jpg/3434,356,1119,3075/full/0/default.jpg", "iiif_url")</f>
        <v/>
      </c>
    </row>
    <row r="6543">
      <c r="A6543" t="inlineStr">
        <is>
          <t>NL-HaNA_1.01.02_3789_0031-page-61</t>
        </is>
      </c>
      <c r="B6543" t="inlineStr">
        <is>
          <t>NL-HaNA_1.01.02_3789_0031-column-3534-456-919-2875</t>
        </is>
      </c>
      <c r="C6543" t="inlineStr">
        <is>
          <t>continuation</t>
        </is>
      </c>
      <c r="D6543" t="n">
        <v>3574</v>
      </c>
      <c r="E6543" t="n">
        <v>616</v>
      </c>
      <c r="F6543" t="inlineStr">
        <is>
          <t xml:space="preserve">    329.</t>
        </is>
      </c>
      <c r="G6543">
        <f>HYPERLINK("https://images.diginfra.net/iiif/NL-HaNA_1.01.02/3789/NL-HaNA_1.01.02_3789_0031.jpg/3434,356,1119,3075/full/0/default.jpg", "iiif_url")</f>
        <v/>
      </c>
    </row>
    <row r="6544">
      <c r="A6544" t="inlineStr">
        <is>
          <t>NL-HaNA_1.01.02_3789_0031-page-61</t>
        </is>
      </c>
      <c r="B6544" t="inlineStr">
        <is>
          <t>NL-HaNA_1.01.02_3789_0031-column-3534-456-919-2875</t>
        </is>
      </c>
      <c r="C6544" t="inlineStr">
        <is>
          <t>repeat_lemma</t>
        </is>
      </c>
      <c r="D6544" t="n">
        <v>3669</v>
      </c>
      <c r="E6544" t="n">
        <v>652</v>
      </c>
      <c r="F6544" t="inlineStr">
        <is>
          <t xml:space="preserve">        woor van Damme en Dierixn om voor</t>
        </is>
      </c>
      <c r="G6544">
        <f>HYPERLINK("https://images.diginfra.net/iiif/NL-HaNA_1.01.02/3789/NL-HaNA_1.01.02_3789_0031.jpg/3434,356,1119,3075/full/0/default.jpg", "iiif_url")</f>
        <v/>
      </c>
    </row>
    <row r="6545">
      <c r="A6545" t="inlineStr">
        <is>
          <t>NL-HaNA_1.01.02_3789_0031-page-61</t>
        </is>
      </c>
      <c r="B6545" t="inlineStr">
        <is>
          <t>NL-HaNA_1.01.02_3789_0031-column-3534-456-919-2875</t>
        </is>
      </c>
      <c r="C6545" t="inlineStr">
        <is>
          <t>continuation</t>
        </is>
      </c>
      <c r="D6545" t="n">
        <v>3560</v>
      </c>
      <c r="E6545" t="n">
        <v>698</v>
      </c>
      <c r="F6545" t="inlineStr">
        <is>
          <t xml:space="preserve">    ses maanden in de Generaliteyt te mogen ko-</t>
        </is>
      </c>
      <c r="G6545">
        <f>HYPERLINK("https://images.diginfra.net/iiif/NL-HaNA_1.01.02/3789/NL-HaNA_1.01.02_3789_0031.jpg/3434,356,1119,3075/full/0/default.jpg", "iiif_url")</f>
        <v/>
      </c>
    </row>
    <row r="6546">
      <c r="A6546" t="inlineStr">
        <is>
          <t>NL-HaNA_1.01.02_3789_0031-page-61</t>
        </is>
      </c>
      <c r="B6546" t="inlineStr">
        <is>
          <t>NL-HaNA_1.01.02_3789_0031-column-3534-456-919-2875</t>
        </is>
      </c>
      <c r="C6546" t="inlineStr">
        <is>
          <t>continuation</t>
        </is>
      </c>
      <c r="D6546" t="n">
        <v>3571</v>
      </c>
      <c r="E6546" t="n">
        <v>759</v>
      </c>
      <c r="F6546" t="inlineStr">
        <is>
          <t xml:space="preserve">    men. 334.</t>
        </is>
      </c>
      <c r="G6546">
        <f>HYPERLINK("https://images.diginfra.net/iiif/NL-HaNA_1.01.02/3789/NL-HaNA_1.01.02_3789_0031.jpg/3434,356,1119,3075/full/0/default.jpg", "iiif_url")</f>
        <v/>
      </c>
    </row>
    <row r="6547">
      <c r="A6547" t="inlineStr">
        <is>
          <t>NL-HaNA_1.01.02_3789_0031-page-61</t>
        </is>
      </c>
      <c r="B6547" t="inlineStr">
        <is>
          <t>NL-HaNA_1.01.02_3789_0031-column-3534-456-919-2875</t>
        </is>
      </c>
      <c r="C6547" t="inlineStr">
        <is>
          <t>repeat_lemma</t>
        </is>
      </c>
      <c r="D6547" t="n">
        <v>3676</v>
      </c>
      <c r="E6547" t="n">
        <v>795</v>
      </c>
      <c r="F6547" t="inlineStr">
        <is>
          <t xml:space="preserve">        woor Terond en vander Kaa om een</t>
        </is>
      </c>
      <c r="G6547">
        <f>HYPERLINK("https://images.diginfra.net/iiif/NL-HaNA_1.01.02/3789/NL-HaNA_1.01.02_3789_0031.jpg/3434,356,1119,3075/full/0/default.jpg", "iiif_url")</f>
        <v/>
      </c>
    </row>
    <row r="6548">
      <c r="A6548" t="inlineStr">
        <is>
          <t>NL-HaNA_1.01.02_3789_0031-page-61</t>
        </is>
      </c>
      <c r="B6548" t="inlineStr">
        <is>
          <t>NL-HaNA_1.01.02_3789_0031-column-3534-456-919-2875</t>
        </is>
      </c>
      <c r="C6548" t="inlineStr">
        <is>
          <t>continuation</t>
        </is>
      </c>
      <c r="D6548" t="n">
        <v>3569</v>
      </c>
      <c r="E6548" t="n">
        <v>842</v>
      </c>
      <c r="F6548" t="inlineStr">
        <is>
          <t xml:space="preserve">    reyse naar Vranckrijck te moogen doen.</t>
        </is>
      </c>
      <c r="G6548">
        <f>HYPERLINK("https://images.diginfra.net/iiif/NL-HaNA_1.01.02/3789/NL-HaNA_1.01.02_3789_0031.jpg/3434,356,1119,3075/full/0/default.jpg", "iiif_url")</f>
        <v/>
      </c>
    </row>
    <row r="6549">
      <c r="A6549" t="inlineStr">
        <is>
          <t>NL-HaNA_1.01.02_3789_0031-page-61</t>
        </is>
      </c>
      <c r="B6549" t="inlineStr">
        <is>
          <t>NL-HaNA_1.01.02_3789_0031-column-3534-456-919-2875</t>
        </is>
      </c>
      <c r="C6549" t="inlineStr">
        <is>
          <t>continuation</t>
        </is>
      </c>
      <c r="D6549" t="n">
        <v>3574</v>
      </c>
      <c r="E6549" t="n">
        <v>903</v>
      </c>
      <c r="F6549" t="inlineStr">
        <is>
          <t xml:space="preserve">    339.</t>
        </is>
      </c>
      <c r="G6549">
        <f>HYPERLINK("https://images.diginfra.net/iiif/NL-HaNA_1.01.02/3789/NL-HaNA_1.01.02_3789_0031.jpg/3434,356,1119,3075/full/0/default.jpg", "iiif_url")</f>
        <v/>
      </c>
    </row>
    <row r="6550">
      <c r="A6550" t="inlineStr">
        <is>
          <t>NL-HaNA_1.01.02_3789_0031-page-61</t>
        </is>
      </c>
      <c r="B6550" t="inlineStr">
        <is>
          <t>NL-HaNA_1.01.02_3789_0031-column-3534-456-919-2875</t>
        </is>
      </c>
      <c r="C6550" t="inlineStr">
        <is>
          <t>repeat_lemma</t>
        </is>
      </c>
      <c r="D6550" t="n">
        <v>3669</v>
      </c>
      <c r="E6550" t="n">
        <v>940</v>
      </c>
      <c r="F6550" t="inlineStr">
        <is>
          <t xml:space="preserve">        voor Hamerseein om na het Leger aan</t>
        </is>
      </c>
      <c r="G6550">
        <f>HYPERLINK("https://images.diginfra.net/iiif/NL-HaNA_1.01.02/3789/NL-HaNA_1.01.02_3789_0031.jpg/3434,356,1119,3075/full/0/default.jpg", "iiif_url")</f>
        <v/>
      </c>
    </row>
    <row r="6551">
      <c r="A6551" t="inlineStr">
        <is>
          <t>NL-HaNA_1.01.02_3789_0031-page-61</t>
        </is>
      </c>
      <c r="B6551" t="inlineStr">
        <is>
          <t>NL-HaNA_1.01.02_3789_0031-column-3534-456-919-2875</t>
        </is>
      </c>
      <c r="C6551" t="inlineStr">
        <is>
          <t>continuation</t>
        </is>
      </c>
      <c r="D6551" t="n">
        <v>3569</v>
      </c>
      <c r="E6551" t="n">
        <v>988</v>
      </c>
      <c r="F6551" t="inlineStr">
        <is>
          <t xml:space="preserve">    den Rhyn te mogen gaan. 342.</t>
        </is>
      </c>
      <c r="G6551">
        <f>HYPERLINK("https://images.diginfra.net/iiif/NL-HaNA_1.01.02/3789/NL-HaNA_1.01.02_3789_0031.jpg/3434,356,1119,3075/full/0/default.jpg", "iiif_url")</f>
        <v/>
      </c>
    </row>
    <row r="6552">
      <c r="A6552" t="inlineStr">
        <is>
          <t>NL-HaNA_1.01.02_3789_0031-page-61</t>
        </is>
      </c>
      <c r="B6552" t="inlineStr">
        <is>
          <t>NL-HaNA_1.01.02_3789_0031-column-3534-456-919-2875</t>
        </is>
      </c>
      <c r="C6552" t="inlineStr">
        <is>
          <t>repeat_lemma</t>
        </is>
      </c>
      <c r="D6552" t="n">
        <v>3674</v>
      </c>
      <c r="E6552" t="n">
        <v>1038</v>
      </c>
      <c r="F6552" t="inlineStr">
        <is>
          <t xml:space="preserve">        woor van Lynden om naa het Leger</t>
        </is>
      </c>
      <c r="G6552">
        <f>HYPERLINK("https://images.diginfra.net/iiif/NL-HaNA_1.01.02/3789/NL-HaNA_1.01.02_3789_0031.jpg/3434,356,1119,3075/full/0/default.jpg", "iiif_url")</f>
        <v/>
      </c>
    </row>
    <row r="6553">
      <c r="A6553" t="inlineStr">
        <is>
          <t>NL-HaNA_1.01.02_3789_0031-page-61</t>
        </is>
      </c>
      <c r="B6553" t="inlineStr">
        <is>
          <t>NL-HaNA_1.01.02_3789_0031-column-3534-456-919-2875</t>
        </is>
      </c>
      <c r="C6553" t="inlineStr">
        <is>
          <t>continuation</t>
        </is>
      </c>
      <c r="D6553" t="n">
        <v>3571</v>
      </c>
      <c r="E6553" t="n">
        <v>1085</v>
      </c>
      <c r="F6553" t="inlineStr">
        <is>
          <t xml:space="preserve">    aan den Rhijn te mogen gaan. 342.</t>
        </is>
      </c>
      <c r="G6553">
        <f>HYPERLINK("https://images.diginfra.net/iiif/NL-HaNA_1.01.02/3789/NL-HaNA_1.01.02_3789_0031.jpg/3434,356,1119,3075/full/0/default.jpg", "iiif_url")</f>
        <v/>
      </c>
    </row>
    <row r="6554">
      <c r="A6554" t="inlineStr">
        <is>
          <t>NL-HaNA_1.01.02_3789_0031-page-61</t>
        </is>
      </c>
      <c r="B6554" t="inlineStr">
        <is>
          <t>NL-HaNA_1.01.02_3789_0031-column-3534-456-919-2875</t>
        </is>
      </c>
      <c r="C6554" t="inlineStr">
        <is>
          <t>repeat_lemma</t>
        </is>
      </c>
      <c r="D6554" t="n">
        <v>3679</v>
      </c>
      <c r="E6554" t="n">
        <v>1137</v>
      </c>
      <c r="F6554" t="inlineStr">
        <is>
          <t xml:space="preserve">        woor Lemmens tot den uytvoer van</t>
        </is>
      </c>
      <c r="G6554">
        <f>HYPERLINK("https://images.diginfra.net/iiif/NL-HaNA_1.01.02/3789/NL-HaNA_1.01.02_3789_0031.jpg/3434,356,1119,3075/full/0/default.jpg", "iiif_url")</f>
        <v/>
      </c>
    </row>
    <row r="6555">
      <c r="A6555" t="inlineStr">
        <is>
          <t>NL-HaNA_1.01.02_3789_0031-page-61</t>
        </is>
      </c>
      <c r="B6555" t="inlineStr">
        <is>
          <t>NL-HaNA_1.01.02_3789_0031-column-3534-456-919-2875</t>
        </is>
      </c>
      <c r="C6555" t="inlineStr">
        <is>
          <t>continuation</t>
        </is>
      </c>
      <c r="D6555" t="n">
        <v>3571</v>
      </c>
      <c r="E6555" t="n">
        <v>1182</v>
      </c>
      <c r="F6555" t="inlineStr">
        <is>
          <t xml:space="preserve">    Monteeringe voor het Regiment van Schack</t>
        </is>
      </c>
      <c r="G6555">
        <f>HYPERLINK("https://images.diginfra.net/iiif/NL-HaNA_1.01.02/3789/NL-HaNA_1.01.02_3789_0031.jpg/3434,356,1119,3075/full/0/default.jpg", "iiif_url")</f>
        <v/>
      </c>
    </row>
    <row r="6556">
      <c r="A6556" t="inlineStr">
        <is>
          <t>NL-HaNA_1.01.02_3789_0031-page-61</t>
        </is>
      </c>
      <c r="B6556" t="inlineStr">
        <is>
          <t>NL-HaNA_1.01.02_3789_0031-column-3534-456-919-2875</t>
        </is>
      </c>
      <c r="C6556" t="inlineStr">
        <is>
          <t>continuation</t>
        </is>
      </c>
      <c r="D6556" t="n">
        <v>3571</v>
      </c>
      <c r="E6556" t="n">
        <v>1229</v>
      </c>
      <c r="F6556" t="inlineStr">
        <is>
          <t xml:space="preserve">    na Maastrigbr. 342.</t>
        </is>
      </c>
      <c r="G6556">
        <f>HYPERLINK("https://images.diginfra.net/iiif/NL-HaNA_1.01.02/3789/NL-HaNA_1.01.02_3789_0031.jpg/3434,356,1119,3075/full/0/default.jpg", "iiif_url")</f>
        <v/>
      </c>
    </row>
    <row r="6557">
      <c r="A6557" t="inlineStr">
        <is>
          <t>NL-HaNA_1.01.02_3789_0031-page-61</t>
        </is>
      </c>
      <c r="B6557" t="inlineStr">
        <is>
          <t>NL-HaNA_1.01.02_3789_0031-column-3534-456-919-2875</t>
        </is>
      </c>
      <c r="C6557" t="inlineStr">
        <is>
          <t>repeat_lemma</t>
        </is>
      </c>
      <c r="D6557" t="n">
        <v>3674</v>
      </c>
      <c r="E6557" t="n">
        <v>1280</v>
      </c>
      <c r="F6557" t="inlineStr">
        <is>
          <t xml:space="preserve">        woor van Haarsolte tot 11 tot den</t>
        </is>
      </c>
      <c r="G6557">
        <f>HYPERLINK("https://images.diginfra.net/iiif/NL-HaNA_1.01.02/3789/NL-HaNA_1.01.02_3789_0031.jpg/3434,356,1119,3075/full/0/default.jpg", "iiif_url")</f>
        <v/>
      </c>
    </row>
    <row r="6558">
      <c r="A6558" t="inlineStr">
        <is>
          <t>NL-HaNA_1.01.02_3789_0031-page-61</t>
        </is>
      </c>
      <c r="B6558" t="inlineStr">
        <is>
          <t>NL-HaNA_1.01.02_3789_0031-column-3534-456-919-2875</t>
        </is>
      </c>
      <c r="C6558" t="inlineStr">
        <is>
          <t>continuation</t>
        </is>
      </c>
      <c r="D6558" t="n">
        <v>3571</v>
      </c>
      <c r="E6558" t="n">
        <v>1328</v>
      </c>
      <c r="F6558" t="inlineStr">
        <is>
          <t xml:space="preserve">    uytvoer van Monteeringe voor fijn Regiment</t>
        </is>
      </c>
      <c r="G6558">
        <f>HYPERLINK("https://images.diginfra.net/iiif/NL-HaNA_1.01.02/3789/NL-HaNA_1.01.02_3789_0031.jpg/3434,356,1119,3075/full/0/default.jpg", "iiif_url")</f>
        <v/>
      </c>
    </row>
    <row r="6559">
      <c r="A6559" t="inlineStr">
        <is>
          <t>NL-HaNA_1.01.02_3789_0031-page-61</t>
        </is>
      </c>
      <c r="B6559" t="inlineStr">
        <is>
          <t>NL-HaNA_1.01.02_3789_0031-column-3534-456-919-2875</t>
        </is>
      </c>
      <c r="C6559" t="inlineStr">
        <is>
          <t>continuation</t>
        </is>
      </c>
      <c r="D6559" t="n">
        <v>3571</v>
      </c>
      <c r="E6559" t="n">
        <v>1374</v>
      </c>
      <c r="F6559" t="inlineStr">
        <is>
          <t xml:space="preserve">    na Steevenswaart. 346.</t>
        </is>
      </c>
      <c r="G6559">
        <f>HYPERLINK("https://images.diginfra.net/iiif/NL-HaNA_1.01.02/3789/NL-HaNA_1.01.02_3789_0031.jpg/3434,356,1119,3075/full/0/default.jpg", "iiif_url")</f>
        <v/>
      </c>
    </row>
    <row r="6560">
      <c r="A6560" t="inlineStr">
        <is>
          <t>NL-HaNA_1.01.02_3789_0031-page-61</t>
        </is>
      </c>
      <c r="B6560" t="inlineStr">
        <is>
          <t>NL-HaNA_1.01.02_3789_0031-column-3534-456-919-2875</t>
        </is>
      </c>
      <c r="C6560" t="inlineStr">
        <is>
          <t>repeat_lemma</t>
        </is>
      </c>
      <c r="D6560" t="n">
        <v>3692</v>
      </c>
      <c r="E6560" t="n">
        <v>1416</v>
      </c>
      <c r="F6560" t="inlineStr">
        <is>
          <t xml:space="preserve">        woor Duncan om tagbiigh Kosters van</t>
        </is>
      </c>
      <c r="G6560">
        <f>HYPERLINK("https://images.diginfra.net/iiif/NL-HaNA_1.01.02/3789/NL-HaNA_1.01.02_3789_0031.jpg/3434,356,1119,3075/full/0/default.jpg", "iiif_url")</f>
        <v/>
      </c>
    </row>
    <row r="6561">
      <c r="A6561" t="inlineStr">
        <is>
          <t>NL-HaNA_1.01.02_3789_0031-page-61</t>
        </is>
      </c>
      <c r="B6561" t="inlineStr">
        <is>
          <t>NL-HaNA_1.01.02_3789_0031-column-3534-456-919-2875</t>
        </is>
      </c>
      <c r="C6561" t="inlineStr">
        <is>
          <t>continuation</t>
        </is>
      </c>
      <c r="D6561" t="n">
        <v>3571</v>
      </c>
      <c r="E6561" t="n">
        <v>1470</v>
      </c>
      <c r="F6561" t="inlineStr">
        <is>
          <t xml:space="preserve">    haar Koninghlijcke Hoogbeyt na Engelandt</t>
        </is>
      </c>
      <c r="G6561">
        <f>HYPERLINK("https://images.diginfra.net/iiif/NL-HaNA_1.01.02/3789/NL-HaNA_1.01.02_3789_0031.jpg/3434,356,1119,3075/full/0/default.jpg", "iiif_url")</f>
        <v/>
      </c>
    </row>
    <row r="6562">
      <c r="A6562" t="inlineStr">
        <is>
          <t>NL-HaNA_1.01.02_3789_0031-page-61</t>
        </is>
      </c>
      <c r="B6562" t="inlineStr">
        <is>
          <t>NL-HaNA_1.01.02_3789_0031-column-3534-456-919-2875</t>
        </is>
      </c>
      <c r="C6562" t="inlineStr">
        <is>
          <t>continuation</t>
        </is>
      </c>
      <c r="D6562" t="n">
        <v>3571</v>
      </c>
      <c r="E6562" t="n">
        <v>1526</v>
      </c>
      <c r="F6562" t="inlineStr">
        <is>
          <t xml:space="preserve">    te mogen uytvoeren. 347.</t>
        </is>
      </c>
      <c r="G6562">
        <f>HYPERLINK("https://images.diginfra.net/iiif/NL-HaNA_1.01.02/3789/NL-HaNA_1.01.02_3789_0031.jpg/3434,356,1119,3075/full/0/default.jpg", "iiif_url")</f>
        <v/>
      </c>
    </row>
    <row r="6563">
      <c r="A6563" t="inlineStr">
        <is>
          <t>NL-HaNA_1.01.02_3789_0031-page-61</t>
        </is>
      </c>
      <c r="B6563" t="inlineStr">
        <is>
          <t>NL-HaNA_1.01.02_3789_0031-column-3534-456-919-2875</t>
        </is>
      </c>
      <c r="C6563" t="inlineStr">
        <is>
          <t>repeat_lemma</t>
        </is>
      </c>
      <c r="D6563" t="n">
        <v>3671</v>
      </c>
      <c r="E6563" t="n">
        <v>1566</v>
      </c>
      <c r="F6563" t="inlineStr">
        <is>
          <t xml:space="preserve">        woor Duncan om een Koets riet fijne</t>
        </is>
      </c>
      <c r="G6563">
        <f>HYPERLINK("https://images.diginfra.net/iiif/NL-HaNA_1.01.02/3789/NL-HaNA_1.01.02_3789_0031.jpg/3434,356,1119,3075/full/0/default.jpg", "iiif_url")</f>
        <v/>
      </c>
    </row>
    <row r="6564">
      <c r="A6564" t="inlineStr">
        <is>
          <t>NL-HaNA_1.01.02_3789_0031-page-61</t>
        </is>
      </c>
      <c r="B6564" t="inlineStr">
        <is>
          <t>NL-HaNA_1.01.02_3789_0031-column-3534-456-919-2875</t>
        </is>
      </c>
      <c r="C6564" t="inlineStr">
        <is>
          <t>continuation</t>
        </is>
      </c>
      <c r="D6564" t="n">
        <v>3576</v>
      </c>
      <c r="E6564" t="n">
        <v>1609</v>
      </c>
      <c r="F6564" t="inlineStr">
        <is>
          <t xml:space="preserve">    Tuygen voor fijn Hoogbeyt uyt Vranckrijck</t>
        </is>
      </c>
      <c r="G6564">
        <f>HYPERLINK("https://images.diginfra.net/iiif/NL-HaNA_1.01.02/3789/NL-HaNA_1.01.02_3789_0031.jpg/3434,356,1119,3075/full/0/default.jpg", "iiif_url")</f>
        <v/>
      </c>
    </row>
    <row r="6565">
      <c r="A6565" t="inlineStr">
        <is>
          <t>NL-HaNA_1.01.02_3789_0031-page-61</t>
        </is>
      </c>
      <c r="B6565" t="inlineStr">
        <is>
          <t>NL-HaNA_1.01.02_3789_0031-column-3534-456-919-2875</t>
        </is>
      </c>
      <c r="C6565" t="inlineStr">
        <is>
          <t>continuation</t>
        </is>
      </c>
      <c r="D6565" t="n">
        <v>3576</v>
      </c>
      <c r="E6565" t="n">
        <v>1663</v>
      </c>
      <c r="F6565" t="inlineStr">
        <is>
          <t xml:space="preserve">    te mogen invoeren. 347.</t>
        </is>
      </c>
      <c r="G6565">
        <f>HYPERLINK("https://images.diginfra.net/iiif/NL-HaNA_1.01.02/3789/NL-HaNA_1.01.02_3789_0031.jpg/3434,356,1119,3075/full/0/default.jpg", "iiif_url")</f>
        <v/>
      </c>
    </row>
    <row r="6566">
      <c r="A6566" t="inlineStr">
        <is>
          <t>NL-HaNA_1.01.02_3789_0031-page-61</t>
        </is>
      </c>
      <c r="B6566" t="inlineStr">
        <is>
          <t>NL-HaNA_1.01.02_3789_0031-column-3534-456-919-2875</t>
        </is>
      </c>
      <c r="C6566" t="inlineStr">
        <is>
          <t>repeat_lemma</t>
        </is>
      </c>
      <c r="D6566" t="n">
        <v>3710</v>
      </c>
      <c r="E6566" t="n">
        <v>1709</v>
      </c>
      <c r="F6566" t="inlineStr">
        <is>
          <t xml:space="preserve">        ad omnes populos voor Coras.</t>
        </is>
      </c>
      <c r="G6566">
        <f>HYPERLINK("https://images.diginfra.net/iiif/NL-HaNA_1.01.02/3789/NL-HaNA_1.01.02_3789_0031.jpg/3434,356,1119,3075/full/0/default.jpg", "iiif_url")</f>
        <v/>
      </c>
    </row>
    <row r="6567">
      <c r="A6567" t="inlineStr">
        <is>
          <t>NL-HaNA_1.01.02_3789_0031-page-61</t>
        </is>
      </c>
      <c r="B6567" t="inlineStr">
        <is>
          <t>NL-HaNA_1.01.02_3789_0031-column-3534-456-919-2875</t>
        </is>
      </c>
      <c r="C6567" t="inlineStr">
        <is>
          <t>continuation</t>
        </is>
      </c>
      <c r="D6567" t="n">
        <v>3585</v>
      </c>
      <c r="E6567" t="n">
        <v>1757</v>
      </c>
      <c r="F6567" t="inlineStr">
        <is>
          <t xml:space="preserve">    348.</t>
        </is>
      </c>
      <c r="G6567">
        <f>HYPERLINK("https://images.diginfra.net/iiif/NL-HaNA_1.01.02/3789/NL-HaNA_1.01.02_3789_0031.jpg/3434,356,1119,3075/full/0/default.jpg", "iiif_url")</f>
        <v/>
      </c>
    </row>
    <row r="6568">
      <c r="A6568" t="inlineStr">
        <is>
          <t>NL-HaNA_1.01.02_3789_0031-page-61</t>
        </is>
      </c>
      <c r="B6568" t="inlineStr">
        <is>
          <t>NL-HaNA_1.01.02_3789_0031-column-3534-456-919-2875</t>
        </is>
      </c>
      <c r="C6568" t="inlineStr">
        <is>
          <t>repeat_lemma</t>
        </is>
      </c>
      <c r="D6568" t="n">
        <v>3702</v>
      </c>
      <c r="E6568" t="n">
        <v>1803</v>
      </c>
      <c r="F6568" t="inlineStr">
        <is>
          <t xml:space="preserve">        ad omnes populos voor Alexandre,</t>
        </is>
      </c>
      <c r="G6568">
        <f>HYPERLINK("https://images.diginfra.net/iiif/NL-HaNA_1.01.02/3789/NL-HaNA_1.01.02_3789_0031.jpg/3434,356,1119,3075/full/0/default.jpg", "iiif_url")</f>
        <v/>
      </c>
    </row>
    <row r="6569">
      <c r="A6569" t="inlineStr">
        <is>
          <t>NL-HaNA_1.01.02_3789_0031-page-61</t>
        </is>
      </c>
      <c r="B6569" t="inlineStr">
        <is>
          <t>NL-HaNA_1.01.02_3789_0031-column-3534-456-919-2875</t>
        </is>
      </c>
      <c r="C6569" t="inlineStr">
        <is>
          <t>continuation</t>
        </is>
      </c>
      <c r="D6569" t="n">
        <v>3581</v>
      </c>
      <c r="E6569" t="n">
        <v>1853</v>
      </c>
      <c r="F6569" t="inlineStr">
        <is>
          <t xml:space="preserve">    de Lundeman en Dannis. 354.</t>
        </is>
      </c>
      <c r="G6569">
        <f>HYPERLINK("https://images.diginfra.net/iiif/NL-HaNA_1.01.02/3789/NL-HaNA_1.01.02_3789_0031.jpg/3434,356,1119,3075/full/0/default.jpg", "iiif_url")</f>
        <v/>
      </c>
    </row>
    <row r="6570">
      <c r="A6570" t="inlineStr">
        <is>
          <t>NL-HaNA_1.01.02_3789_0031-page-61</t>
        </is>
      </c>
      <c r="B6570" t="inlineStr">
        <is>
          <t>NL-HaNA_1.01.02_3789_0031-column-3534-456-919-2875</t>
        </is>
      </c>
      <c r="C6570" t="inlineStr">
        <is>
          <t>repeat_lemma</t>
        </is>
      </c>
      <c r="D6570" t="n">
        <v>3706</v>
      </c>
      <c r="E6570" t="n">
        <v>1902</v>
      </c>
      <c r="F6570" t="inlineStr">
        <is>
          <t xml:space="preserve">        ad omnes populos voor Moreau.</t>
        </is>
      </c>
      <c r="G6570">
        <f>HYPERLINK("https://images.diginfra.net/iiif/NL-HaNA_1.01.02/3789/NL-HaNA_1.01.02_3789_0031.jpg/3434,356,1119,3075/full/0/default.jpg", "iiif_url")</f>
        <v/>
      </c>
    </row>
    <row r="6571">
      <c r="A6571" t="inlineStr">
        <is>
          <t>NL-HaNA_1.01.02_3789_0031-page-61</t>
        </is>
      </c>
      <c r="B6571" t="inlineStr">
        <is>
          <t>NL-HaNA_1.01.02_3789_0031-column-3534-456-919-2875</t>
        </is>
      </c>
      <c r="C6571" t="inlineStr">
        <is>
          <t>continuation</t>
        </is>
      </c>
      <c r="D6571" t="n">
        <v>3588</v>
      </c>
      <c r="E6571" t="n">
        <v>1958</v>
      </c>
      <c r="F6571" t="inlineStr">
        <is>
          <t xml:space="preserve">    355.</t>
        </is>
      </c>
      <c r="G6571">
        <f>HYPERLINK("https://images.diginfra.net/iiif/NL-HaNA_1.01.02/3789/NL-HaNA_1.01.02_3789_0031.jpg/3434,356,1119,3075/full/0/default.jpg", "iiif_url")</f>
        <v/>
      </c>
    </row>
    <row r="6572">
      <c r="A6572" t="inlineStr">
        <is>
          <t>NL-HaNA_1.01.02_3789_0031-page-61</t>
        </is>
      </c>
      <c r="B6572" t="inlineStr">
        <is>
          <t>NL-HaNA_1.01.02_3789_0031-column-3534-456-919-2875</t>
        </is>
      </c>
      <c r="C6572" t="inlineStr">
        <is>
          <t>repeat_lemma</t>
        </is>
      </c>
      <c r="D6572" t="n">
        <v>3704</v>
      </c>
      <c r="E6572" t="n">
        <v>1991</v>
      </c>
      <c r="F6572" t="inlineStr">
        <is>
          <t xml:space="preserve">        voor Commisarissen Deciseurs om met</t>
        </is>
      </c>
      <c r="G6572">
        <f>HYPERLINK("https://images.diginfra.net/iiif/NL-HaNA_1.01.02/3789/NL-HaNA_1.01.02_3789_0031.jpg/3434,356,1119,3075/full/0/default.jpg", "iiif_url")</f>
        <v/>
      </c>
    </row>
    <row r="6573">
      <c r="A6573" t="inlineStr">
        <is>
          <t>NL-HaNA_1.01.02_3789_0031-page-61</t>
        </is>
      </c>
      <c r="B6573" t="inlineStr">
        <is>
          <t>NL-HaNA_1.01.02_3789_0031-column-3534-456-919-2875</t>
        </is>
      </c>
      <c r="C6573" t="inlineStr">
        <is>
          <t>continuation</t>
        </is>
      </c>
      <c r="D6573" t="n">
        <v>3581</v>
      </c>
      <c r="E6573" t="n">
        <v>2043</v>
      </c>
      <c r="F6573" t="inlineStr">
        <is>
          <t xml:space="preserve">    haar Bagagie en Equipage de Rivieren te</t>
        </is>
      </c>
      <c r="G6573">
        <f>HYPERLINK("https://images.diginfra.net/iiif/NL-HaNA_1.01.02/3789/NL-HaNA_1.01.02_3789_0031.jpg/3434,356,1119,3075/full/0/default.jpg", "iiif_url")</f>
        <v/>
      </c>
    </row>
    <row r="6574">
      <c r="A6574" t="inlineStr">
        <is>
          <t>NL-HaNA_1.01.02_3789_0031-page-61</t>
        </is>
      </c>
      <c r="B6574" t="inlineStr">
        <is>
          <t>NL-HaNA_1.01.02_3789_0031-column-3534-456-919-2875</t>
        </is>
      </c>
      <c r="C6574" t="inlineStr">
        <is>
          <t>continuation</t>
        </is>
      </c>
      <c r="D6574" t="n">
        <v>3581</v>
      </c>
      <c r="E6574" t="n">
        <v>2096</v>
      </c>
      <c r="F6574" t="inlineStr">
        <is>
          <t xml:space="preserve">    mougen passeeren en repasseeren. 360.</t>
        </is>
      </c>
      <c r="G6574">
        <f>HYPERLINK("https://images.diginfra.net/iiif/NL-HaNA_1.01.02/3789/NL-HaNA_1.01.02_3789_0031.jpg/3434,356,1119,3075/full/0/default.jpg", "iiif_url")</f>
        <v/>
      </c>
    </row>
    <row r="6575">
      <c r="A6575" t="inlineStr">
        <is>
          <t>NL-HaNA_1.01.02_3789_0031-page-61</t>
        </is>
      </c>
      <c r="B6575" t="inlineStr">
        <is>
          <t>NL-HaNA_1.01.02_3789_0031-column-3534-456-919-2875</t>
        </is>
      </c>
      <c r="C6575" t="inlineStr">
        <is>
          <t>repeat_lemma</t>
        </is>
      </c>
      <c r="D6575" t="n">
        <v>3704</v>
      </c>
      <c r="E6575" t="n">
        <v>2141</v>
      </c>
      <c r="F6575" t="inlineStr">
        <is>
          <t xml:space="preserve">        voor Buck om fes daysent vwyfiigw</t>
        </is>
      </c>
      <c r="G6575">
        <f>HYPERLINK("https://images.diginfra.net/iiif/NL-HaNA_1.01.02/3789/NL-HaNA_1.01.02_3789_0031.jpg/3434,356,1119,3075/full/0/default.jpg", "iiif_url")</f>
        <v/>
      </c>
    </row>
    <row r="6576">
      <c r="A6576" t="inlineStr">
        <is>
          <t>NL-HaNA_1.01.02_3789_0031-page-61</t>
        </is>
      </c>
      <c r="B6576" t="inlineStr">
        <is>
          <t>NL-HaNA_1.01.02_3789_0031-column-3534-456-919-2875</t>
        </is>
      </c>
      <c r="C6576" t="inlineStr">
        <is>
          <t>continuation</t>
        </is>
      </c>
      <c r="D6576" t="n">
        <v>3583</v>
      </c>
      <c r="E6576" t="n">
        <v>2183</v>
      </c>
      <c r="F6576" t="inlineStr">
        <is>
          <t xml:space="preserve">    ponden koopere Plaatjes ie moogen invoeren.</t>
        </is>
      </c>
      <c r="G6576">
        <f>HYPERLINK("https://images.diginfra.net/iiif/NL-HaNA_1.01.02/3789/NL-HaNA_1.01.02_3789_0031.jpg/3434,356,1119,3075/full/0/default.jpg", "iiif_url")</f>
        <v/>
      </c>
    </row>
    <row r="6577">
      <c r="A6577" t="inlineStr">
        <is>
          <t>NL-HaNA_1.01.02_3789_0031-page-61</t>
        </is>
      </c>
      <c r="B6577" t="inlineStr">
        <is>
          <t>NL-HaNA_1.01.02_3789_0031-column-3534-456-919-2875</t>
        </is>
      </c>
      <c r="C6577" t="inlineStr">
        <is>
          <t>continuation</t>
        </is>
      </c>
      <c r="D6577" t="n">
        <v>3588</v>
      </c>
      <c r="E6577" t="n">
        <v>2240</v>
      </c>
      <c r="F6577" t="inlineStr">
        <is>
          <t xml:space="preserve">    360.</t>
        </is>
      </c>
      <c r="G6577">
        <f>HYPERLINK("https://images.diginfra.net/iiif/NL-HaNA_1.01.02/3789/NL-HaNA_1.01.02_3789_0031.jpg/3434,356,1119,3075/full/0/default.jpg", "iiif_url")</f>
        <v/>
      </c>
    </row>
    <row r="6578">
      <c r="A6578" t="inlineStr">
        <is>
          <t>NL-HaNA_1.01.02_3789_0031-page-61</t>
        </is>
      </c>
      <c r="B6578" t="inlineStr">
        <is>
          <t>NL-HaNA_1.01.02_3789_0031-column-3534-456-919-2875</t>
        </is>
      </c>
      <c r="C6578" t="inlineStr">
        <is>
          <t>repeat_lemma</t>
        </is>
      </c>
      <c r="D6578" t="n">
        <v>3711</v>
      </c>
      <c r="E6578" t="n">
        <v>2283</v>
      </c>
      <c r="F6578" t="inlineStr">
        <is>
          <t xml:space="preserve">        voor den Heere van Ginckel om de</t>
        </is>
      </c>
      <c r="G6578">
        <f>HYPERLINK("https://images.diginfra.net/iiif/NL-HaNA_1.01.02/3789/NL-HaNA_1.01.02_3789_0031.jpg/3434,356,1119,3075/full/0/default.jpg", "iiif_url")</f>
        <v/>
      </c>
    </row>
    <row r="6579">
      <c r="A6579" t="inlineStr">
        <is>
          <t>NL-HaNA_1.01.02_3789_0031-page-61</t>
        </is>
      </c>
      <c r="B6579" t="inlineStr">
        <is>
          <t>NL-HaNA_1.01.02_3789_0031-column-3534-456-919-2875</t>
        </is>
      </c>
      <c r="C6579" t="inlineStr">
        <is>
          <t>continuation</t>
        </is>
      </c>
      <c r="D6579" t="n">
        <v>3588</v>
      </c>
      <c r="E6579" t="n">
        <v>2330</v>
      </c>
      <c r="F6579" t="inlineStr">
        <is>
          <t xml:space="preserve">    Tenten voor fijn Regiment na Venlo te moo-</t>
        </is>
      </c>
      <c r="G6579">
        <f>HYPERLINK("https://images.diginfra.net/iiif/NL-HaNA_1.01.02/3789/NL-HaNA_1.01.02_3789_0031.jpg/3434,356,1119,3075/full/0/default.jpg", "iiif_url")</f>
        <v/>
      </c>
    </row>
    <row r="6580">
      <c r="A6580" t="inlineStr">
        <is>
          <t>NL-HaNA_1.01.02_3789_0031-page-61</t>
        </is>
      </c>
      <c r="B6580" t="inlineStr">
        <is>
          <t>NL-HaNA_1.01.02_3789_0031-column-3534-456-919-2875</t>
        </is>
      </c>
      <c r="C6580" t="inlineStr">
        <is>
          <t>continuation</t>
        </is>
      </c>
      <c r="D6580" t="n">
        <v>3588</v>
      </c>
      <c r="E6580" t="n">
        <v>2383</v>
      </c>
      <c r="F6580" t="inlineStr">
        <is>
          <t xml:space="preserve">    gen uytvoeren. 364.</t>
        </is>
      </c>
      <c r="G6580">
        <f>HYPERLINK("https://images.diginfra.net/iiif/NL-HaNA_1.01.02/3789/NL-HaNA_1.01.02_3789_0031.jpg/3434,356,1119,3075/full/0/default.jpg", "iiif_url")</f>
        <v/>
      </c>
    </row>
    <row r="6581">
      <c r="A6581" t="inlineStr">
        <is>
          <t>NL-HaNA_1.01.02_3789_0031-page-61</t>
        </is>
      </c>
      <c r="B6581" t="inlineStr">
        <is>
          <t>NL-HaNA_1.01.02_3789_0031-column-3534-456-919-2875</t>
        </is>
      </c>
      <c r="C6581" t="inlineStr">
        <is>
          <t>repeat_lemma</t>
        </is>
      </c>
      <c r="D6581" t="n">
        <v>3672</v>
      </c>
      <c r="E6581" t="n">
        <v>2429</v>
      </c>
      <c r="F6581" t="inlineStr">
        <is>
          <t xml:space="preserve">        - ad omnes populos voor Lasear.</t>
        </is>
      </c>
      <c r="G6581">
        <f>HYPERLINK("https://images.diginfra.net/iiif/NL-HaNA_1.01.02/3789/NL-HaNA_1.01.02_3789_0031.jpg/3434,356,1119,3075/full/0/default.jpg", "iiif_url")</f>
        <v/>
      </c>
    </row>
    <row r="6582">
      <c r="A6582" t="inlineStr">
        <is>
          <t>NL-HaNA_1.01.02_3789_0031-page-61</t>
        </is>
      </c>
      <c r="B6582" t="inlineStr">
        <is>
          <t>NL-HaNA_1.01.02_3789_0031-column-3534-456-919-2875</t>
        </is>
      </c>
      <c r="C6582" t="inlineStr">
        <is>
          <t>continuation</t>
        </is>
      </c>
      <c r="D6582" t="n">
        <v>3594</v>
      </c>
      <c r="E6582" t="n">
        <v>2475</v>
      </c>
      <c r="F6582" t="inlineStr">
        <is>
          <t xml:space="preserve">    368.</t>
        </is>
      </c>
      <c r="G6582">
        <f>HYPERLINK("https://images.diginfra.net/iiif/NL-HaNA_1.01.02/3789/NL-HaNA_1.01.02_3789_0031.jpg/3434,356,1119,3075/full/0/default.jpg", "iiif_url")</f>
        <v/>
      </c>
    </row>
    <row r="6583">
      <c r="A6583" t="inlineStr">
        <is>
          <t>NL-HaNA_1.01.02_3789_0031-page-61</t>
        </is>
      </c>
      <c r="B6583" t="inlineStr">
        <is>
          <t>NL-HaNA_1.01.02_3789_0031-column-3534-456-919-2875</t>
        </is>
      </c>
      <c r="C6583" t="inlineStr">
        <is>
          <t>continuation</t>
        </is>
      </c>
      <c r="D6583" t="n">
        <v>3715</v>
      </c>
      <c r="E6583" t="n">
        <v>2527</v>
      </c>
      <c r="F6583" t="inlineStr">
        <is>
          <t xml:space="preserve">    voor van Welderen or met fijn Equi-</t>
        </is>
      </c>
      <c r="G6583">
        <f>HYPERLINK("https://images.diginfra.net/iiif/NL-HaNA_1.01.02/3789/NL-HaNA_1.01.02_3789_0031.jpg/3434,356,1119,3075/full/0/default.jpg", "iiif_url")</f>
        <v/>
      </c>
    </row>
    <row r="6584">
      <c r="A6584" t="inlineStr">
        <is>
          <t>NL-HaNA_1.01.02_3789_0031-page-61</t>
        </is>
      </c>
      <c r="B6584" t="inlineStr">
        <is>
          <t>NL-HaNA_1.01.02_3789_0031-column-3534-456-919-2875</t>
        </is>
      </c>
      <c r="C6584" t="inlineStr">
        <is>
          <t>continuation</t>
        </is>
      </c>
      <c r="D6584" t="n">
        <v>3588</v>
      </c>
      <c r="E6584" t="n">
        <v>2572</v>
      </c>
      <c r="F6584" t="inlineStr">
        <is>
          <t xml:space="preserve">    pagie en Bagagie de Rivieren te moogen pas-</t>
        </is>
      </c>
      <c r="G6584">
        <f>HYPERLINK("https://images.diginfra.net/iiif/NL-HaNA_1.01.02/3789/NL-HaNA_1.01.02_3789_0031.jpg/3434,356,1119,3075/full/0/default.jpg", "iiif_url")</f>
        <v/>
      </c>
    </row>
    <row r="6585">
      <c r="A6585" t="inlineStr">
        <is>
          <t>NL-HaNA_1.01.02_3789_0031-page-61</t>
        </is>
      </c>
      <c r="B6585" t="inlineStr">
        <is>
          <t>NL-HaNA_1.01.02_3789_0031-column-3534-456-919-2875</t>
        </is>
      </c>
      <c r="C6585" t="inlineStr">
        <is>
          <t>continuation</t>
        </is>
      </c>
      <c r="D6585" t="n">
        <v>3590</v>
      </c>
      <c r="E6585" t="n">
        <v>2618</v>
      </c>
      <c r="F6585" t="inlineStr">
        <is>
          <t xml:space="preserve">    seeren en repasseeren. 368.</t>
        </is>
      </c>
      <c r="G6585">
        <f>HYPERLINK("https://images.diginfra.net/iiif/NL-HaNA_1.01.02/3789/NL-HaNA_1.01.02_3789_0031.jpg/3434,356,1119,3075/full/0/default.jpg", "iiif_url")</f>
        <v/>
      </c>
    </row>
    <row r="6586">
      <c r="A6586" t="inlineStr">
        <is>
          <t>NL-HaNA_1.01.02_3789_0031-page-61</t>
        </is>
      </c>
      <c r="B6586" t="inlineStr">
        <is>
          <t>NL-HaNA_1.01.02_3789_0031-column-3534-456-919-2875</t>
        </is>
      </c>
      <c r="C6586" t="inlineStr">
        <is>
          <t>continuation</t>
        </is>
      </c>
      <c r="D6586" t="n">
        <v>3707</v>
      </c>
      <c r="E6586" t="n">
        <v>2670</v>
      </c>
      <c r="F6586" t="inlineStr">
        <is>
          <t xml:space="preserve">    voor Rumpf om een Cales Coupé en</t>
        </is>
      </c>
      <c r="G6586">
        <f>HYPERLINK("https://images.diginfra.net/iiif/NL-HaNA_1.01.02/3789/NL-HaNA_1.01.02_3789_0031.jpg/3434,356,1119,3075/full/0/default.jpg", "iiif_url")</f>
        <v/>
      </c>
    </row>
    <row r="6587">
      <c r="A6587" t="inlineStr">
        <is>
          <t>NL-HaNA_1.01.02_3789_0031-page-61</t>
        </is>
      </c>
      <c r="B6587" t="inlineStr">
        <is>
          <t>NL-HaNA_1.01.02_3789_0031-column-3534-456-919-2875</t>
        </is>
      </c>
      <c r="C6587" t="inlineStr">
        <is>
          <t>continuation</t>
        </is>
      </c>
      <c r="D6587" t="n">
        <v>3592</v>
      </c>
      <c r="E6587" t="n">
        <v>2714</v>
      </c>
      <c r="F6587" t="inlineStr">
        <is>
          <t xml:space="preserve">    twee Tuygen na Stockholm te moogen ayt-</t>
        </is>
      </c>
      <c r="G6587">
        <f>HYPERLINK("https://images.diginfra.net/iiif/NL-HaNA_1.01.02/3789/NL-HaNA_1.01.02_3789_0031.jpg/3434,356,1119,3075/full/0/default.jpg", "iiif_url")</f>
        <v/>
      </c>
    </row>
    <row r="6588">
      <c r="A6588" t="inlineStr">
        <is>
          <t>NL-HaNA_1.01.02_3789_0031-page-61</t>
        </is>
      </c>
      <c r="B6588" t="inlineStr">
        <is>
          <t>NL-HaNA_1.01.02_3789_0031-column-3534-456-919-2875</t>
        </is>
      </c>
      <c r="C6588" t="inlineStr">
        <is>
          <t>continuation</t>
        </is>
      </c>
      <c r="D6588" t="n">
        <v>3594</v>
      </c>
      <c r="E6588" t="n">
        <v>2777</v>
      </c>
      <c r="F6588" t="inlineStr">
        <is>
          <t xml:space="preserve">    weren. 375.</t>
        </is>
      </c>
      <c r="G6588">
        <f>HYPERLINK("https://images.diginfra.net/iiif/NL-HaNA_1.01.02/3789/NL-HaNA_1.01.02_3789_0031.jpg/3434,356,1119,3075/full/0/default.jpg", "iiif_url")</f>
        <v/>
      </c>
    </row>
    <row r="6589">
      <c r="A6589" t="inlineStr">
        <is>
          <t>NL-HaNA_1.01.02_3789_0031-page-61</t>
        </is>
      </c>
      <c r="B6589" t="inlineStr">
        <is>
          <t>NL-HaNA_1.01.02_3789_0031-column-3534-456-919-2875</t>
        </is>
      </c>
      <c r="C6589" t="inlineStr">
        <is>
          <t>repeat_lemma</t>
        </is>
      </c>
      <c r="D6589" t="n">
        <v>3723</v>
      </c>
      <c r="E6589" t="n">
        <v>2811</v>
      </c>
      <c r="F6589" t="inlineStr">
        <is>
          <t xml:space="preserve">        voor Fenelon om Koetsen, Koffers</t>
        </is>
      </c>
      <c r="G6589">
        <f>HYPERLINK("https://images.diginfra.net/iiif/NL-HaNA_1.01.02/3789/NL-HaNA_1.01.02_3789_0031.jpg/3434,356,1119,3075/full/0/default.jpg", "iiif_url")</f>
        <v/>
      </c>
    </row>
    <row r="6590">
      <c r="A6590" t="inlineStr">
        <is>
          <t>NL-HaNA_1.01.02_3789_0031-page-61</t>
        </is>
      </c>
      <c r="B6590" t="inlineStr">
        <is>
          <t>NL-HaNA_1.01.02_3789_0031-column-3534-456-919-2875</t>
        </is>
      </c>
      <c r="C6590" t="inlineStr">
        <is>
          <t>continuation</t>
        </is>
      </c>
      <c r="D6590" t="n">
        <v>3597</v>
      </c>
      <c r="E6590" t="n">
        <v>2859</v>
      </c>
      <c r="F6590" t="inlineStr">
        <is>
          <t xml:space="preserve">    en Ballots te moogen invoeren. 377.</t>
        </is>
      </c>
      <c r="G6590">
        <f>HYPERLINK("https://images.diginfra.net/iiif/NL-HaNA_1.01.02/3789/NL-HaNA_1.01.02_3789_0031.jpg/3434,356,1119,3075/full/0/default.jpg", "iiif_url")</f>
        <v/>
      </c>
    </row>
    <row r="6591">
      <c r="A6591" t="inlineStr">
        <is>
          <t>NL-HaNA_1.01.02_3789_0031-page-61</t>
        </is>
      </c>
      <c r="B6591" t="inlineStr">
        <is>
          <t>NL-HaNA_1.01.02_3789_0031-column-3534-456-919-2875</t>
        </is>
      </c>
      <c r="C6591" t="inlineStr">
        <is>
          <t>repeat_lemma</t>
        </is>
      </c>
      <c r="D6591" t="n">
        <v>3715</v>
      </c>
      <c r="E6591" t="n">
        <v>2905</v>
      </c>
      <c r="F6591" t="inlineStr">
        <is>
          <t xml:space="preserve">        woor Kappuyne om vier a 2)f duysent</t>
        </is>
      </c>
      <c r="G6591">
        <f>HYPERLINK("https://images.diginfra.net/iiif/NL-HaNA_1.01.02/3789/NL-HaNA_1.01.02_3789_0031.jpg/3434,356,1119,3075/full/0/default.jpg", "iiif_url")</f>
        <v/>
      </c>
    </row>
    <row r="6592">
      <c r="A6592" t="inlineStr">
        <is>
          <t>NL-HaNA_1.01.02_3789_0031-page-61</t>
        </is>
      </c>
      <c r="B6592" t="inlineStr">
        <is>
          <t>NL-HaNA_1.01.02_3789_0031-column-3534-456-919-2875</t>
        </is>
      </c>
      <c r="C6592" t="inlineStr">
        <is>
          <t>continuation</t>
        </is>
      </c>
      <c r="D6592" t="n">
        <v>3601</v>
      </c>
      <c r="E6592" t="n">
        <v>2958</v>
      </c>
      <c r="F6592" t="inlineStr">
        <is>
          <t xml:space="preserve">    ponden koopere Plaatjes te moogen inveeren-</t>
        </is>
      </c>
      <c r="G6592">
        <f>HYPERLINK("https://images.diginfra.net/iiif/NL-HaNA_1.01.02/3789/NL-HaNA_1.01.02_3789_0031.jpg/3434,356,1119,3075/full/0/default.jpg", "iiif_url")</f>
        <v/>
      </c>
    </row>
    <row r="6593">
      <c r="A6593" t="inlineStr">
        <is>
          <t>NL-HaNA_1.01.02_3789_0031-page-61</t>
        </is>
      </c>
      <c r="B6593" t="inlineStr">
        <is>
          <t>NL-HaNA_1.01.02_3789_0031-column-3534-456-919-2875</t>
        </is>
      </c>
      <c r="C6593" t="inlineStr">
        <is>
          <t>continuation</t>
        </is>
      </c>
      <c r="D6593" t="n">
        <v>3601</v>
      </c>
      <c r="E6593" t="n">
        <v>3016</v>
      </c>
      <c r="F6593" t="inlineStr">
        <is>
          <t xml:space="preserve">    377.</t>
        </is>
      </c>
      <c r="G6593">
        <f>HYPERLINK("https://images.diginfra.net/iiif/NL-HaNA_1.01.02/3789/NL-HaNA_1.01.02_3789_0031.jpg/3434,356,1119,3075/full/0/default.jpg", "iiif_url")</f>
        <v/>
      </c>
    </row>
    <row r="6594">
      <c r="A6594" t="inlineStr">
        <is>
          <t>NL-HaNA_1.01.02_3789_0031-page-61</t>
        </is>
      </c>
      <c r="B6594" t="inlineStr">
        <is>
          <t>NL-HaNA_1.01.02_3789_0031-column-3534-456-919-2875</t>
        </is>
      </c>
      <c r="C6594" t="inlineStr">
        <is>
          <t>repeat_lemma</t>
        </is>
      </c>
      <c r="D6594" t="n">
        <v>3720</v>
      </c>
      <c r="E6594" t="n">
        <v>3057</v>
      </c>
      <c r="F6594" t="inlineStr">
        <is>
          <t xml:space="preserve">        woor Lemmens tot den uytvoer vans</t>
        </is>
      </c>
      <c r="G6594">
        <f>HYPERLINK("https://images.diginfra.net/iiif/NL-HaNA_1.01.02/3789/NL-HaNA_1.01.02_3789_0031.jpg/3434,356,1119,3075/full/0/default.jpg", "iiif_url")</f>
        <v/>
      </c>
    </row>
    <row r="6595">
      <c r="A6595" t="inlineStr">
        <is>
          <t>NL-HaNA_1.01.02_3789_0031-page-61</t>
        </is>
      </c>
      <c r="B6595" t="inlineStr">
        <is>
          <t>NL-HaNA_1.01.02_3789_0031-column-3534-456-919-2875</t>
        </is>
      </c>
      <c r="C6595" t="inlineStr">
        <is>
          <t>continuation</t>
        </is>
      </c>
      <c r="D6595" t="n">
        <v>3599</v>
      </c>
      <c r="E6595" t="n">
        <v>3097</v>
      </c>
      <c r="F6595" t="inlineStr">
        <is>
          <t xml:space="preserve">    Monteeringe voor ket Regiment van de Gu-</t>
        </is>
      </c>
      <c r="G6595">
        <f>HYPERLINK("https://images.diginfra.net/iiif/NL-HaNA_1.01.02/3789/NL-HaNA_1.01.02_3789_0031.jpg/3434,356,1119,3075/full/0/default.jpg", "iiif_url")</f>
        <v/>
      </c>
    </row>
    <row r="6596">
      <c r="A6596" t="inlineStr">
        <is>
          <t>NL-HaNA_1.01.02_3789_0031-page-61</t>
        </is>
      </c>
      <c r="B6596" t="inlineStr">
        <is>
          <t>NL-HaNA_1.01.02_3789_0031-column-3534-456-919-2875</t>
        </is>
      </c>
      <c r="C6596" t="inlineStr">
        <is>
          <t>lemma</t>
        </is>
      </c>
      <c r="D6596" t="n">
        <v>3597</v>
      </c>
      <c r="E6596" t="n">
        <v>3151</v>
      </c>
      <c r="F6596" t="inlineStr">
        <is>
          <t>moens d'Orsônt na Yperen. 2381.</t>
        </is>
      </c>
      <c r="G6596">
        <f>HYPERLINK("https://images.diginfra.net/iiif/NL-HaNA_1.01.02/3789/NL-HaNA_1.01.02_3789_0031.jpg/3434,356,1119,3075/full/0/default.jpg", "iiif_url")</f>
        <v/>
      </c>
    </row>
    <row r="6597">
      <c r="A6597" t="inlineStr">
        <is>
          <t>NL-HaNA_1.01.02_3789_0031-page-61</t>
        </is>
      </c>
      <c r="B6597" t="inlineStr">
        <is>
          <t>NL-HaNA_1.01.02_3789_0031-column-3534-456-919-2875</t>
        </is>
      </c>
      <c r="C6597" t="inlineStr">
        <is>
          <t>non_index_line</t>
        </is>
      </c>
      <c r="D6597" t="n">
        <v>3736</v>
      </c>
      <c r="E6597" t="n">
        <v>3199</v>
      </c>
      <c r="F6597" t="inlineStr">
        <is>
          <t xml:space="preserve">        ad omnes populos voor Pauw.</t>
        </is>
      </c>
      <c r="G6597">
        <f>HYPERLINK("https://images.diginfra.net/iiif/NL-HaNA_1.01.02/3789/NL-HaNA_1.01.02_3789_0031.jpg/3434,356,1119,3075/full/0/default.jpg", "iiif_url")</f>
        <v/>
      </c>
    </row>
    <row r="6598">
      <c r="A6598" t="inlineStr">
        <is>
          <t>NL-HaNA_1.01.02_3789_0031-page-61</t>
        </is>
      </c>
      <c r="B6598" t="inlineStr">
        <is>
          <t>NL-HaNA_1.01.02_3789_0031-column-3534-456-919-2875</t>
        </is>
      </c>
      <c r="C6598" t="inlineStr">
        <is>
          <t>continuation</t>
        </is>
      </c>
      <c r="D6598" t="n">
        <v>3608</v>
      </c>
      <c r="E6598" t="n">
        <v>3248</v>
      </c>
      <c r="F6598" t="inlineStr">
        <is>
          <t xml:space="preserve">    381</t>
        </is>
      </c>
      <c r="G6598">
        <f>HYPERLINK("https://images.diginfra.net/iiif/NL-HaNA_1.01.02/3789/NL-HaNA_1.01.02_3789_0031.jpg/3434,356,1119,3075/full/0/default.jpg", "iiif_url")</f>
        <v/>
      </c>
    </row>
    <row r="6602">
      <c r="A6602" t="inlineStr">
        <is>
          <t>NL-HaNA_1.01.02_3789_0032-page-62</t>
        </is>
      </c>
      <c r="B6602" t="inlineStr">
        <is>
          <t>NL-HaNA_1.01.02_3789_0032-column-367-479-938-2864</t>
        </is>
      </c>
      <c r="C6602" t="inlineStr">
        <is>
          <t>continuation</t>
        </is>
      </c>
      <c r="D6602" t="n">
        <v>472</v>
      </c>
      <c r="E6602" t="n">
        <v>474</v>
      </c>
      <c r="F6602" t="inlineStr">
        <is>
          <t xml:space="preserve">    koopere Dusiplaaten te moogen invoeren.</t>
        </is>
      </c>
      <c r="G6602">
        <f>HYPERLINK("https://images.diginfra.net/iiif/NL-HaNA_1.01.02/3789/NL-HaNA_1.01.02_3789_0032.jpg/267,379,1138,3064/full/0/default.jpg", "iiif_url")</f>
        <v/>
      </c>
    </row>
    <row r="6603">
      <c r="A6603" t="inlineStr">
        <is>
          <t>NL-HaNA_1.01.02_3789_0032-page-62</t>
        </is>
      </c>
      <c r="B6603" t="inlineStr">
        <is>
          <t>NL-HaNA_1.01.02_3789_0032-column-367-479-938-2864</t>
        </is>
      </c>
      <c r="C6603" t="inlineStr">
        <is>
          <t>continuation</t>
        </is>
      </c>
      <c r="D6603" t="n">
        <v>477</v>
      </c>
      <c r="E6603" t="n">
        <v>531</v>
      </c>
      <c r="F6603" t="inlineStr">
        <is>
          <t xml:space="preserve">    194.</t>
        </is>
      </c>
      <c r="G6603">
        <f>HYPERLINK("https://images.diginfra.net/iiif/NL-HaNA_1.01.02/3789/NL-HaNA_1.01.02_3789_0032.jpg/267,379,1138,3064/full/0/default.jpg", "iiif_url")</f>
        <v/>
      </c>
    </row>
    <row r="6604">
      <c r="A6604" t="inlineStr">
        <is>
          <t>NL-HaNA_1.01.02_3789_0032-page-62</t>
        </is>
      </c>
      <c r="B6604" t="inlineStr">
        <is>
          <t>NL-HaNA_1.01.02_3789_0032-column-367-479-938-2864</t>
        </is>
      </c>
      <c r="C6604" t="inlineStr">
        <is>
          <t>non_index_line</t>
        </is>
      </c>
      <c r="D6604" t="n">
        <v>606</v>
      </c>
      <c r="E6604" t="n">
        <v>572</v>
      </c>
      <c r="F6604" t="inlineStr">
        <is>
          <t xml:space="preserve">        ad omnes populos voor Hardy.</t>
        </is>
      </c>
      <c r="G6604">
        <f>HYPERLINK("https://images.diginfra.net/iiif/NL-HaNA_1.01.02/3789/NL-HaNA_1.01.02_3789_0032.jpg/267,379,1138,3064/full/0/default.jpg", "iiif_url")</f>
        <v/>
      </c>
    </row>
    <row r="6605">
      <c r="A6605" t="inlineStr">
        <is>
          <t>NL-HaNA_1.01.02_3789_0032-page-62</t>
        </is>
      </c>
      <c r="B6605" t="inlineStr">
        <is>
          <t>NL-HaNA_1.01.02_3789_0032-column-367-479-938-2864</t>
        </is>
      </c>
      <c r="C6605" t="inlineStr">
        <is>
          <t>continuation</t>
        </is>
      </c>
      <c r="D6605" t="n">
        <v>472</v>
      </c>
      <c r="E6605" t="n">
        <v>624</v>
      </c>
      <c r="F6605" t="inlineStr">
        <is>
          <t xml:space="preserve">    397.</t>
        </is>
      </c>
      <c r="G6605">
        <f>HYPERLINK("https://images.diginfra.net/iiif/NL-HaNA_1.01.02/3789/NL-HaNA_1.01.02_3789_0032.jpg/267,379,1138,3064/full/0/default.jpg", "iiif_url")</f>
        <v/>
      </c>
    </row>
    <row r="6606">
      <c r="A6606" t="inlineStr">
        <is>
          <t>NL-HaNA_1.01.02_3789_0032-page-62</t>
        </is>
      </c>
      <c r="B6606" t="inlineStr">
        <is>
          <t>NL-HaNA_1.01.02_3789_0032-column-367-479-938-2864</t>
        </is>
      </c>
      <c r="C6606" t="inlineStr">
        <is>
          <t>non_index_line</t>
        </is>
      </c>
      <c r="D6606" t="n">
        <v>589</v>
      </c>
      <c r="E6606" t="n">
        <v>664</v>
      </c>
      <c r="F6606" t="inlineStr">
        <is>
          <t xml:space="preserve">        ad omnes populos voor Malcontent</t>
        </is>
      </c>
      <c r="G6606">
        <f>HYPERLINK("https://images.diginfra.net/iiif/NL-HaNA_1.01.02/3789/NL-HaNA_1.01.02_3789_0032.jpg/267,379,1138,3064/full/0/default.jpg", "iiif_url")</f>
        <v/>
      </c>
    </row>
    <row r="6607">
      <c r="A6607" t="inlineStr">
        <is>
          <t>NL-HaNA_1.01.02_3789_0032-page-62</t>
        </is>
      </c>
      <c r="B6607" t="inlineStr">
        <is>
          <t>NL-HaNA_1.01.02_3789_0032-column-367-479-938-2864</t>
        </is>
      </c>
      <c r="C6607" t="inlineStr">
        <is>
          <t>continuation</t>
        </is>
      </c>
      <c r="D6607" t="n">
        <v>472</v>
      </c>
      <c r="E6607" t="n">
        <v>723</v>
      </c>
      <c r="F6607" t="inlineStr">
        <is>
          <t xml:space="preserve">    390.</t>
        </is>
      </c>
      <c r="G6607">
        <f>HYPERLINK("https://images.diginfra.net/iiif/NL-HaNA_1.01.02/3789/NL-HaNA_1.01.02_3789_0032.jpg/267,379,1138,3064/full/0/default.jpg", "iiif_url")</f>
        <v/>
      </c>
    </row>
    <row r="6608">
      <c r="A6608" t="inlineStr">
        <is>
          <t>NL-HaNA_1.01.02_3789_0032-page-62</t>
        </is>
      </c>
      <c r="B6608" t="inlineStr">
        <is>
          <t>NL-HaNA_1.01.02_3789_0032-column-367-479-938-2864</t>
        </is>
      </c>
      <c r="C6608" t="inlineStr">
        <is>
          <t>non_index_line</t>
        </is>
      </c>
      <c r="D6608" t="n">
        <v>591</v>
      </c>
      <c r="E6608" t="n">
        <v>763</v>
      </c>
      <c r="F6608" t="inlineStr">
        <is>
          <t xml:space="preserve">        ad omnes populos voor Jolytems.</t>
        </is>
      </c>
      <c r="G6608">
        <f>HYPERLINK("https://images.diginfra.net/iiif/NL-HaNA_1.01.02/3789/NL-HaNA_1.01.02_3789_0032.jpg/267,379,1138,3064/full/0/default.jpg", "iiif_url")</f>
        <v/>
      </c>
    </row>
    <row r="6609">
      <c r="A6609" t="inlineStr">
        <is>
          <t>NL-HaNA_1.01.02_3789_0032-page-62</t>
        </is>
      </c>
      <c r="B6609" t="inlineStr">
        <is>
          <t>NL-HaNA_1.01.02_3789_0032-column-367-479-938-2864</t>
        </is>
      </c>
      <c r="C6609" t="inlineStr">
        <is>
          <t>continuation</t>
        </is>
      </c>
      <c r="D6609" t="n">
        <v>468</v>
      </c>
      <c r="E6609" t="n">
        <v>818</v>
      </c>
      <c r="F6609" t="inlineStr">
        <is>
          <t xml:space="preserve">    400.</t>
        </is>
      </c>
      <c r="G6609">
        <f>HYPERLINK("https://images.diginfra.net/iiif/NL-HaNA_1.01.02/3789/NL-HaNA_1.01.02_3789_0032.jpg/267,379,1138,3064/full/0/default.jpg", "iiif_url")</f>
        <v/>
      </c>
    </row>
    <row r="6610">
      <c r="A6610" t="inlineStr">
        <is>
          <t>NL-HaNA_1.01.02_3789_0032-page-62</t>
        </is>
      </c>
      <c r="B6610" t="inlineStr">
        <is>
          <t>NL-HaNA_1.01.02_3789_0032-column-367-479-938-2864</t>
        </is>
      </c>
      <c r="C6610" t="inlineStr">
        <is>
          <t>non_index_line</t>
        </is>
      </c>
      <c r="D6610" t="n">
        <v>582</v>
      </c>
      <c r="E6610" t="n">
        <v>861</v>
      </c>
      <c r="F6610" t="inlineStr">
        <is>
          <t xml:space="preserve">        woor Colyear om vier Paarden naar</t>
        </is>
      </c>
      <c r="G6610">
        <f>HYPERLINK("https://images.diginfra.net/iiif/NL-HaNA_1.01.02/3789/NL-HaNA_1.01.02_3789_0032.jpg/267,379,1138,3064/full/0/default.jpg", "iiif_url")</f>
        <v/>
      </c>
    </row>
    <row r="6611">
      <c r="A6611" t="inlineStr">
        <is>
          <t>NL-HaNA_1.01.02_3789_0032-page-62</t>
        </is>
      </c>
      <c r="B6611" t="inlineStr">
        <is>
          <t>NL-HaNA_1.01.02_3789_0032-column-367-479-938-2864</t>
        </is>
      </c>
      <c r="C6611" t="inlineStr">
        <is>
          <t>continuation</t>
        </is>
      </c>
      <c r="D6611" t="n">
        <v>461</v>
      </c>
      <c r="E6611" t="n">
        <v>907</v>
      </c>
      <c r="F6611" t="inlineStr">
        <is>
          <t xml:space="preserve">    Namen te mogen uytvoeren. 400.</t>
        </is>
      </c>
      <c r="G6611">
        <f>HYPERLINK("https://images.diginfra.net/iiif/NL-HaNA_1.01.02/3789/NL-HaNA_1.01.02_3789_0032.jpg/267,379,1138,3064/full/0/default.jpg", "iiif_url")</f>
        <v/>
      </c>
    </row>
    <row r="6612">
      <c r="A6612" t="inlineStr">
        <is>
          <t>NL-HaNA_1.01.02_3789_0032-page-62</t>
        </is>
      </c>
      <c r="B6612" t="inlineStr">
        <is>
          <t>NL-HaNA_1.01.02_3789_0032-column-367-479-938-2864</t>
        </is>
      </c>
      <c r="C6612" t="inlineStr">
        <is>
          <t>non_index_line</t>
        </is>
      </c>
      <c r="D6612" t="n">
        <v>589</v>
      </c>
      <c r="E6612" t="n">
        <v>956</v>
      </c>
      <c r="F6612" t="inlineStr">
        <is>
          <t xml:space="preserve">        ad omnes populos voor Massé.</t>
        </is>
      </c>
      <c r="G6612">
        <f>HYPERLINK("https://images.diginfra.net/iiif/NL-HaNA_1.01.02/3789/NL-HaNA_1.01.02_3789_0032.jpg/267,379,1138,3064/full/0/default.jpg", "iiif_url")</f>
        <v/>
      </c>
    </row>
    <row r="6613">
      <c r="A6613" t="inlineStr">
        <is>
          <t>NL-HaNA_1.01.02_3789_0032-page-62</t>
        </is>
      </c>
      <c r="B6613" t="inlineStr">
        <is>
          <t>NL-HaNA_1.01.02_3789_0032-column-367-479-938-2864</t>
        </is>
      </c>
      <c r="C6613" t="inlineStr">
        <is>
          <t>continuation</t>
        </is>
      </c>
      <c r="D6613" t="n">
        <v>458</v>
      </c>
      <c r="E6613" t="n">
        <v>1011</v>
      </c>
      <c r="F6613" t="inlineStr">
        <is>
          <t xml:space="preserve">    402.</t>
        </is>
      </c>
      <c r="G6613">
        <f>HYPERLINK("https://images.diginfra.net/iiif/NL-HaNA_1.01.02/3789/NL-HaNA_1.01.02_3789_0032.jpg/267,379,1138,3064/full/0/default.jpg", "iiif_url")</f>
        <v/>
      </c>
    </row>
    <row r="6614">
      <c r="A6614" t="inlineStr">
        <is>
          <t>NL-HaNA_1.01.02_3789_0032-page-62</t>
        </is>
      </c>
      <c r="B6614" t="inlineStr">
        <is>
          <t>NL-HaNA_1.01.02_3789_0032-column-367-479-938-2864</t>
        </is>
      </c>
      <c r="C6614" t="inlineStr">
        <is>
          <t>non_index_line</t>
        </is>
      </c>
      <c r="D6614" t="n">
        <v>577</v>
      </c>
      <c r="E6614" t="n">
        <v>1053</v>
      </c>
      <c r="F6614" t="inlineStr">
        <is>
          <t xml:space="preserve">        voor de Manvllars om eenige Goede-</t>
        </is>
      </c>
      <c r="G6614">
        <f>HYPERLINK("https://images.diginfra.net/iiif/NL-HaNA_1.01.02/3789/NL-HaNA_1.01.02_3789_0032.jpg/267,379,1138,3064/full/0/default.jpg", "iiif_url")</f>
        <v/>
      </c>
    </row>
    <row r="6615">
      <c r="A6615" t="inlineStr">
        <is>
          <t>NL-HaNA_1.01.02_3789_0032-page-62</t>
        </is>
      </c>
      <c r="B6615" t="inlineStr">
        <is>
          <t>NL-HaNA_1.01.02_3789_0032-column-367-479-938-2864</t>
        </is>
      </c>
      <c r="C6615" t="inlineStr">
        <is>
          <t>continuation</t>
        </is>
      </c>
      <c r="D6615" t="n">
        <v>453</v>
      </c>
      <c r="E6615" t="n">
        <v>1100</v>
      </c>
      <c r="F6615" t="inlineStr">
        <is>
          <t xml:space="preserve">    ren uyt Zuipen na Maastricht ie mongen</t>
        </is>
      </c>
      <c r="G6615">
        <f>HYPERLINK("https://images.diginfra.net/iiif/NL-HaNA_1.01.02/3789/NL-HaNA_1.01.02_3789_0032.jpg/267,379,1138,3064/full/0/default.jpg", "iiif_url")</f>
        <v/>
      </c>
    </row>
    <row r="6616">
      <c r="A6616" t="inlineStr">
        <is>
          <t>NL-HaNA_1.01.02_3789_0032-page-62</t>
        </is>
      </c>
      <c r="B6616" t="inlineStr">
        <is>
          <t>NL-HaNA_1.01.02_3789_0032-column-367-479-938-2864</t>
        </is>
      </c>
      <c r="C6616" t="inlineStr">
        <is>
          <t>continuation</t>
        </is>
      </c>
      <c r="D6616" t="n">
        <v>451</v>
      </c>
      <c r="E6616" t="n">
        <v>1156</v>
      </c>
      <c r="F6616" t="inlineStr">
        <is>
          <t xml:space="preserve">    uytvoeren. 405.</t>
        </is>
      </c>
      <c r="G6616">
        <f>HYPERLINK("https://images.diginfra.net/iiif/NL-HaNA_1.01.02/3789/NL-HaNA_1.01.02_3789_0032.jpg/267,379,1138,3064/full/0/default.jpg", "iiif_url")</f>
        <v/>
      </c>
    </row>
    <row r="6617">
      <c r="A6617" t="inlineStr">
        <is>
          <t>NL-HaNA_1.01.02_3789_0032-page-62</t>
        </is>
      </c>
      <c r="B6617" t="inlineStr">
        <is>
          <t>NL-HaNA_1.01.02_3789_0032-column-367-479-938-2864</t>
        </is>
      </c>
      <c r="C6617" t="inlineStr">
        <is>
          <t>non_index_line</t>
        </is>
      </c>
      <c r="D6617" t="n">
        <v>575</v>
      </c>
      <c r="E6617" t="n">
        <v>1198</v>
      </c>
      <c r="F6617" t="inlineStr">
        <is>
          <t xml:space="preserve">        voor vander Dum en vander Heym</t>
        </is>
      </c>
      <c r="G6617">
        <f>HYPERLINK("https://images.diginfra.net/iiif/NL-HaNA_1.01.02/3789/NL-HaNA_1.01.02_3789_0032.jpg/267,379,1138,3064/full/0/default.jpg", "iiif_url")</f>
        <v/>
      </c>
    </row>
    <row r="6618">
      <c r="A6618" t="inlineStr">
        <is>
          <t>NL-HaNA_1.01.02_3789_0032-page-62</t>
        </is>
      </c>
      <c r="B6618" t="inlineStr">
        <is>
          <t>NL-HaNA_1.01.02_3789_0032-column-367-479-938-2864</t>
        </is>
      </c>
      <c r="C6618" t="inlineStr">
        <is>
          <t>continuation</t>
        </is>
      </c>
      <c r="D6618" t="n">
        <v>449</v>
      </c>
      <c r="E6618" t="n">
        <v>1244</v>
      </c>
      <c r="F6618" t="inlineStr">
        <is>
          <t xml:space="preserve">    om de Rivieren te moogen passeeren en re-</t>
        </is>
      </c>
      <c r="G6618">
        <f>HYPERLINK("https://images.diginfra.net/iiif/NL-HaNA_1.01.02/3789/NL-HaNA_1.01.02_3789_0032.jpg/267,379,1138,3064/full/0/default.jpg", "iiif_url")</f>
        <v/>
      </c>
    </row>
    <row r="6619">
      <c r="A6619" t="inlineStr">
        <is>
          <t>NL-HaNA_1.01.02_3789_0032-page-62</t>
        </is>
      </c>
      <c r="B6619" t="inlineStr">
        <is>
          <t>NL-HaNA_1.01.02_3789_0032-column-367-479-938-2864</t>
        </is>
      </c>
      <c r="C6619" t="inlineStr">
        <is>
          <t>continuation</t>
        </is>
      </c>
      <c r="D6619" t="n">
        <v>442</v>
      </c>
      <c r="E6619" t="n">
        <v>1287</v>
      </c>
      <c r="F6619" t="inlineStr">
        <is>
          <t xml:space="preserve">    pasteren. 408.</t>
        </is>
      </c>
      <c r="G6619">
        <f>HYPERLINK("https://images.diginfra.net/iiif/NL-HaNA_1.01.02/3789/NL-HaNA_1.01.02_3789_0032.jpg/267,379,1138,3064/full/0/default.jpg", "iiif_url")</f>
        <v/>
      </c>
    </row>
    <row r="6620">
      <c r="A6620" t="inlineStr">
        <is>
          <t>NL-HaNA_1.01.02_3789_0032-page-62</t>
        </is>
      </c>
      <c r="B6620" t="inlineStr">
        <is>
          <t>NL-HaNA_1.01.02_3789_0032-column-367-479-938-2864</t>
        </is>
      </c>
      <c r="C6620" t="inlineStr">
        <is>
          <t>non_index_line</t>
        </is>
      </c>
      <c r="D6620" t="n">
        <v>567</v>
      </c>
      <c r="E6620" t="n">
        <v>1339</v>
      </c>
      <c r="F6620" t="inlineStr">
        <is>
          <t xml:space="preserve">        ad omnes populos voor vander Hoop</t>
        </is>
      </c>
      <c r="G6620">
        <f>HYPERLINK("https://images.diginfra.net/iiif/NL-HaNA_1.01.02/3789/NL-HaNA_1.01.02_3789_0032.jpg/267,379,1138,3064/full/0/default.jpg", "iiif_url")</f>
        <v/>
      </c>
    </row>
    <row r="6621">
      <c r="A6621" t="inlineStr">
        <is>
          <t>NL-HaNA_1.01.02_3789_0032-page-62</t>
        </is>
      </c>
      <c r="B6621" t="inlineStr">
        <is>
          <t>NL-HaNA_1.01.02_3789_0032-column-367-479-938-2864</t>
        </is>
      </c>
      <c r="C6621" t="inlineStr">
        <is>
          <t>continuation</t>
        </is>
      </c>
      <c r="D6621" t="n">
        <v>446</v>
      </c>
      <c r="E6621" t="n">
        <v>1387</v>
      </c>
      <c r="F6621" t="inlineStr">
        <is>
          <t xml:space="preserve">    en Dedel. 414.</t>
        </is>
      </c>
      <c r="G6621">
        <f>HYPERLINK("https://images.diginfra.net/iiif/NL-HaNA_1.01.02/3789/NL-HaNA_1.01.02_3789_0032.jpg/267,379,1138,3064/full/0/default.jpg", "iiif_url")</f>
        <v/>
      </c>
    </row>
    <row r="6622">
      <c r="A6622" t="inlineStr">
        <is>
          <t>NL-HaNA_1.01.02_3789_0032-page-62</t>
        </is>
      </c>
      <c r="B6622" t="inlineStr">
        <is>
          <t>NL-HaNA_1.01.02_3789_0032-column-367-479-938-2864</t>
        </is>
      </c>
      <c r="C6622" t="inlineStr">
        <is>
          <t>non_index_line</t>
        </is>
      </c>
      <c r="D6622" t="n">
        <v>567</v>
      </c>
      <c r="E6622" t="n">
        <v>1435</v>
      </c>
      <c r="F6622" t="inlineStr">
        <is>
          <t xml:space="preserve">        voor den Graave van Rechteren om</t>
        </is>
      </c>
      <c r="G6622">
        <f>HYPERLINK("https://images.diginfra.net/iiif/NL-HaNA_1.01.02/3789/NL-HaNA_1.01.02_3789_0032.jpg/267,379,1138,3064/full/0/default.jpg", "iiif_url")</f>
        <v/>
      </c>
    </row>
    <row r="6623">
      <c r="A6623" t="inlineStr">
        <is>
          <t>NL-HaNA_1.01.02_3789_0032-page-62</t>
        </is>
      </c>
      <c r="B6623" t="inlineStr">
        <is>
          <t>NL-HaNA_1.01.02_3789_0032-column-367-479-938-2864</t>
        </is>
      </c>
      <c r="C6623" t="inlineStr">
        <is>
          <t>continuation</t>
        </is>
      </c>
      <c r="D6623" t="n">
        <v>442</v>
      </c>
      <c r="E6623" t="n">
        <v>1482</v>
      </c>
      <c r="F6623" t="inlineStr">
        <is>
          <t xml:space="preserve">    Koersen, Paarden, &amp;s6 na 's Hertogenbesch</t>
        </is>
      </c>
      <c r="G6623">
        <f>HYPERLINK("https://images.diginfra.net/iiif/NL-HaNA_1.01.02/3789/NL-HaNA_1.01.02_3789_0032.jpg/267,379,1138,3064/full/0/default.jpg", "iiif_url")</f>
        <v/>
      </c>
    </row>
    <row r="6624">
      <c r="A6624" t="inlineStr">
        <is>
          <t>NL-HaNA_1.01.02_3789_0032-page-62</t>
        </is>
      </c>
      <c r="B6624" t="inlineStr">
        <is>
          <t>NL-HaNA_1.01.02_3789_0032-column-367-479-938-2864</t>
        </is>
      </c>
      <c r="C6624" t="inlineStr">
        <is>
          <t>continuation</t>
        </is>
      </c>
      <c r="D6624" t="n">
        <v>442</v>
      </c>
      <c r="E6624" t="n">
        <v>1537</v>
      </c>
      <c r="F6624" t="inlineStr">
        <is>
          <t xml:space="preserve">    te moogen uytvoeren. 415.</t>
        </is>
      </c>
      <c r="G6624">
        <f>HYPERLINK("https://images.diginfra.net/iiif/NL-HaNA_1.01.02/3789/NL-HaNA_1.01.02_3789_0032.jpg/267,379,1138,3064/full/0/default.jpg", "iiif_url")</f>
        <v/>
      </c>
    </row>
    <row r="6625">
      <c r="A6625" t="inlineStr">
        <is>
          <t>NL-HaNA_1.01.02_3789_0032-page-62</t>
        </is>
      </c>
      <c r="B6625" t="inlineStr">
        <is>
          <t>NL-HaNA_1.01.02_3789_0032-column-367-479-938-2864</t>
        </is>
      </c>
      <c r="C6625" t="inlineStr">
        <is>
          <t>non_index_line</t>
        </is>
      </c>
      <c r="D6625" t="n">
        <v>567</v>
      </c>
      <c r="E6625" t="n">
        <v>1582</v>
      </c>
      <c r="F6625" t="inlineStr">
        <is>
          <t xml:space="preserve">        ad omnes populos voor Mattes.</t>
        </is>
      </c>
      <c r="G6625">
        <f>HYPERLINK("https://images.diginfra.net/iiif/NL-HaNA_1.01.02/3789/NL-HaNA_1.01.02_3789_0032.jpg/267,379,1138,3064/full/0/default.jpg", "iiif_url")</f>
        <v/>
      </c>
    </row>
    <row r="6626">
      <c r="A6626" t="inlineStr">
        <is>
          <t>NL-HaNA_1.01.02_3789_0032-page-62</t>
        </is>
      </c>
      <c r="B6626" t="inlineStr">
        <is>
          <t>NL-HaNA_1.01.02_3789_0032-column-367-479-938-2864</t>
        </is>
      </c>
      <c r="C6626" t="inlineStr">
        <is>
          <t>continuation</t>
        </is>
      </c>
      <c r="D6626" t="n">
        <v>446</v>
      </c>
      <c r="E6626" t="n">
        <v>1638</v>
      </c>
      <c r="F6626" t="inlineStr">
        <is>
          <t xml:space="preserve">    417.</t>
        </is>
      </c>
      <c r="G6626">
        <f>HYPERLINK("https://images.diginfra.net/iiif/NL-HaNA_1.01.02/3789/NL-HaNA_1.01.02_3789_0032.jpg/267,379,1138,3064/full/0/default.jpg", "iiif_url")</f>
        <v/>
      </c>
    </row>
    <row r="6627">
      <c r="A6627" t="inlineStr">
        <is>
          <t>NL-HaNA_1.01.02_3789_0032-page-62</t>
        </is>
      </c>
      <c r="B6627" t="inlineStr">
        <is>
          <t>NL-HaNA_1.01.02_3789_0032-column-367-479-938-2864</t>
        </is>
      </c>
      <c r="C6627" t="inlineStr">
        <is>
          <t>non_index_line</t>
        </is>
      </c>
      <c r="D6627" t="n">
        <v>558</v>
      </c>
      <c r="E6627" t="n">
        <v>1677</v>
      </c>
      <c r="F6627" t="inlineStr">
        <is>
          <t xml:space="preserve">        ad omnes populos, voor Ebelingb</t>
        </is>
      </c>
      <c r="G6627">
        <f>HYPERLINK("https://images.diginfra.net/iiif/NL-HaNA_1.01.02/3789/NL-HaNA_1.01.02_3789_0032.jpg/267,379,1138,3064/full/0/default.jpg", "iiif_url")</f>
        <v/>
      </c>
    </row>
    <row r="6628">
      <c r="A6628" t="inlineStr">
        <is>
          <t>NL-HaNA_1.01.02_3789_0032-page-62</t>
        </is>
      </c>
      <c r="B6628" t="inlineStr">
        <is>
          <t>NL-HaNA_1.01.02_3789_0032-column-367-479-938-2864</t>
        </is>
      </c>
      <c r="C6628" t="inlineStr">
        <is>
          <t>continuation</t>
        </is>
      </c>
      <c r="D6628" t="n">
        <v>434</v>
      </c>
      <c r="E6628" t="n">
        <v>1725</v>
      </c>
      <c r="F6628" t="inlineStr">
        <is>
          <t xml:space="preserve">    van Varel. aa1.</t>
        </is>
      </c>
      <c r="G6628">
        <f>HYPERLINK("https://images.diginfra.net/iiif/NL-HaNA_1.01.02/3789/NL-HaNA_1.01.02_3789_0032.jpg/267,379,1138,3064/full/0/default.jpg", "iiif_url")</f>
        <v/>
      </c>
    </row>
    <row r="6629">
      <c r="A6629" t="inlineStr">
        <is>
          <t>NL-HaNA_1.01.02_3789_0032-page-62</t>
        </is>
      </c>
      <c r="B6629" t="inlineStr">
        <is>
          <t>NL-HaNA_1.01.02_3789_0032-column-367-479-938-2864</t>
        </is>
      </c>
      <c r="C6629" t="inlineStr">
        <is>
          <t>repeat_lemma</t>
        </is>
      </c>
      <c r="D6629" t="n">
        <v>556</v>
      </c>
      <c r="E6629" t="n">
        <v>1773</v>
      </c>
      <c r="F6629" t="inlineStr">
        <is>
          <t xml:space="preserve">        voor Lynden vande Parck om met</t>
        </is>
      </c>
      <c r="G6629">
        <f>HYPERLINK("https://images.diginfra.net/iiif/NL-HaNA_1.01.02/3789/NL-HaNA_1.01.02_3789_0032.jpg/267,379,1138,3064/full/0/default.jpg", "iiif_url")</f>
        <v/>
      </c>
    </row>
    <row r="6630">
      <c r="A6630" t="inlineStr">
        <is>
          <t>NL-HaNA_1.01.02_3789_0032-page-62</t>
        </is>
      </c>
      <c r="B6630" t="inlineStr">
        <is>
          <t>NL-HaNA_1.01.02_3789_0032-column-367-479-938-2864</t>
        </is>
      </c>
      <c r="C6630" t="inlineStr">
        <is>
          <t>continuation</t>
        </is>
      </c>
      <c r="D6630" t="n">
        <v>432</v>
      </c>
      <c r="E6630" t="n">
        <v>1821</v>
      </c>
      <c r="F6630" t="inlineStr">
        <is>
          <t xml:space="preserve">    fin Geselschap een reyse na Aacken te moo-</t>
        </is>
      </c>
      <c r="G6630">
        <f>HYPERLINK("https://images.diginfra.net/iiif/NL-HaNA_1.01.02/3789/NL-HaNA_1.01.02_3789_0032.jpg/267,379,1138,3064/full/0/default.jpg", "iiif_url")</f>
        <v/>
      </c>
    </row>
    <row r="6631">
      <c r="A6631" t="inlineStr">
        <is>
          <t>NL-HaNA_1.01.02_3789_0032-page-62</t>
        </is>
      </c>
      <c r="B6631" t="inlineStr">
        <is>
          <t>NL-HaNA_1.01.02_3789_0032-column-367-479-938-2864</t>
        </is>
      </c>
      <c r="C6631" t="inlineStr">
        <is>
          <t>continuation</t>
        </is>
      </c>
      <c r="D6631" t="n">
        <v>430</v>
      </c>
      <c r="E6631" t="n">
        <v>1870</v>
      </c>
      <c r="F6631" t="inlineStr">
        <is>
          <t xml:space="preserve">    gen dun. 414.</t>
        </is>
      </c>
      <c r="G6631">
        <f>HYPERLINK("https://images.diginfra.net/iiif/NL-HaNA_1.01.02/3789/NL-HaNA_1.01.02_3789_0032.jpg/267,379,1138,3064/full/0/default.jpg", "iiif_url")</f>
        <v/>
      </c>
    </row>
    <row r="6632">
      <c r="A6632" t="inlineStr">
        <is>
          <t>NL-HaNA_1.01.02_3789_0032-page-62</t>
        </is>
      </c>
      <c r="B6632" t="inlineStr">
        <is>
          <t>NL-HaNA_1.01.02_3789_0032-column-367-479-938-2864</t>
        </is>
      </c>
      <c r="C6632" t="inlineStr">
        <is>
          <t>non_index_line</t>
        </is>
      </c>
      <c r="D6632" t="n">
        <v>560</v>
      </c>
      <c r="E6632" t="n">
        <v>1919</v>
      </c>
      <c r="F6632" t="inlineStr">
        <is>
          <t xml:space="preserve">        voor Groeneveld tot den uytvoer van</t>
        </is>
      </c>
      <c r="G6632">
        <f>HYPERLINK("https://images.diginfra.net/iiif/NL-HaNA_1.01.02/3789/NL-HaNA_1.01.02_3789_0032.jpg/267,379,1138,3064/full/0/default.jpg", "iiif_url")</f>
        <v/>
      </c>
    </row>
    <row r="6633">
      <c r="A6633" t="inlineStr">
        <is>
          <t>NL-HaNA_1.01.02_3789_0032-page-62</t>
        </is>
      </c>
      <c r="B6633" t="inlineStr">
        <is>
          <t>NL-HaNA_1.01.02_3789_0032-column-367-479-938-2864</t>
        </is>
      </c>
      <c r="C6633" t="inlineStr">
        <is>
          <t>continuation</t>
        </is>
      </c>
      <c r="D6633" t="n">
        <v>434</v>
      </c>
      <c r="E6633" t="n">
        <v>1966</v>
      </c>
      <c r="F6633" t="inlineStr">
        <is>
          <t xml:space="preserve">    Monteeringe voor bet Regiment van den</t>
        </is>
      </c>
      <c r="G6633">
        <f>HYPERLINK("https://images.diginfra.net/iiif/NL-HaNA_1.01.02/3789/NL-HaNA_1.01.02_3789_0032.jpg/267,379,1138,3064/full/0/default.jpg", "iiif_url")</f>
        <v/>
      </c>
    </row>
    <row r="6634">
      <c r="A6634" t="inlineStr">
        <is>
          <t>NL-HaNA_1.01.02_3789_0032-page-62</t>
        </is>
      </c>
      <c r="B6634" t="inlineStr">
        <is>
          <t>NL-HaNA_1.01.02_3789_0032-column-367-479-938-2864</t>
        </is>
      </c>
      <c r="C6634" t="inlineStr">
        <is>
          <t>continuation</t>
        </is>
      </c>
      <c r="D6634" t="n">
        <v>432</v>
      </c>
      <c r="E6634" t="n">
        <v>2013</v>
      </c>
      <c r="F6634" t="inlineStr">
        <is>
          <t xml:space="preserve">    Prince van Nassauw. 427.</t>
        </is>
      </c>
      <c r="G6634">
        <f>HYPERLINK("https://images.diginfra.net/iiif/NL-HaNA_1.01.02/3789/NL-HaNA_1.01.02_3789_0032.jpg/267,379,1138,3064/full/0/default.jpg", "iiif_url")</f>
        <v/>
      </c>
    </row>
    <row r="6635">
      <c r="A6635" t="inlineStr">
        <is>
          <t>NL-HaNA_1.01.02_3789_0032-page-62</t>
        </is>
      </c>
      <c r="B6635" t="inlineStr">
        <is>
          <t>NL-HaNA_1.01.02_3789_0032-column-367-479-938-2864</t>
        </is>
      </c>
      <c r="C6635" t="inlineStr">
        <is>
          <t>non_index_line</t>
        </is>
      </c>
      <c r="D6635" t="n">
        <v>563</v>
      </c>
      <c r="E6635" t="n">
        <v>2059</v>
      </c>
      <c r="F6635" t="inlineStr">
        <is>
          <t xml:space="preserve">        voor vander Duyn tot den uytvoer</t>
        </is>
      </c>
      <c r="G6635">
        <f>HYPERLINK("https://images.diginfra.net/iiif/NL-HaNA_1.01.02/3789/NL-HaNA_1.01.02_3789_0032.jpg/267,379,1138,3064/full/0/default.jpg", "iiif_url")</f>
        <v/>
      </c>
    </row>
    <row r="6636">
      <c r="A6636" t="inlineStr">
        <is>
          <t>NL-HaNA_1.01.02_3789_0032-page-62</t>
        </is>
      </c>
      <c r="B6636" t="inlineStr">
        <is>
          <t>NL-HaNA_1.01.02_3789_0032-column-367-479-938-2864</t>
        </is>
      </c>
      <c r="C6636" t="inlineStr">
        <is>
          <t>continuation</t>
        </is>
      </c>
      <c r="D6636" t="n">
        <v>425</v>
      </c>
      <c r="E6636" t="n">
        <v>2108</v>
      </c>
      <c r="F6636" t="inlineStr">
        <is>
          <t xml:space="preserve">    van twee Rypaarden na Breda. 432.</t>
        </is>
      </c>
      <c r="G6636">
        <f>HYPERLINK("https://images.diginfra.net/iiif/NL-HaNA_1.01.02/3789/NL-HaNA_1.01.02_3789_0032.jpg/267,379,1138,3064/full/0/default.jpg", "iiif_url")</f>
        <v/>
      </c>
    </row>
    <row r="6637">
      <c r="A6637" t="inlineStr">
        <is>
          <t>NL-HaNA_1.01.02_3789_0032-page-62</t>
        </is>
      </c>
      <c r="B6637" t="inlineStr">
        <is>
          <t>NL-HaNA_1.01.02_3789_0032-column-367-479-938-2864</t>
        </is>
      </c>
      <c r="C6637" t="inlineStr">
        <is>
          <t>non_index_line</t>
        </is>
      </c>
      <c r="D6637" t="n">
        <v>560</v>
      </c>
      <c r="E6637" t="n">
        <v>2156</v>
      </c>
      <c r="F6637" t="inlineStr">
        <is>
          <t xml:space="preserve">        voor Torck om seeven Paarden uyt</t>
        </is>
      </c>
      <c r="G6637">
        <f>HYPERLINK("https://images.diginfra.net/iiif/NL-HaNA_1.01.02/3789/NL-HaNA_1.01.02_3789_0032.jpg/267,379,1138,3064/full/0/default.jpg", "iiif_url")</f>
        <v/>
      </c>
    </row>
    <row r="6638">
      <c r="A6638" t="inlineStr">
        <is>
          <t>NL-HaNA_1.01.02_3789_0032-page-62</t>
        </is>
      </c>
      <c r="B6638" t="inlineStr">
        <is>
          <t>NL-HaNA_1.01.02_3789_0032-column-367-479-938-2864</t>
        </is>
      </c>
      <c r="C6638" t="inlineStr">
        <is>
          <t>continuation</t>
        </is>
      </c>
      <c r="D6638" t="n">
        <v>425</v>
      </c>
      <c r="E6638" t="n">
        <v>2205</v>
      </c>
      <c r="F6638" t="inlineStr">
        <is>
          <t xml:space="preserve">    Gelderlandt naar Maastricht te moogen uyt-</t>
        </is>
      </c>
      <c r="G6638">
        <f>HYPERLINK("https://images.diginfra.net/iiif/NL-HaNA_1.01.02/3789/NL-HaNA_1.01.02_3789_0032.jpg/267,379,1138,3064/full/0/default.jpg", "iiif_url")</f>
        <v/>
      </c>
    </row>
    <row r="6639">
      <c r="A6639" t="inlineStr">
        <is>
          <t>NL-HaNA_1.01.02_3789_0032-page-62</t>
        </is>
      </c>
      <c r="B6639" t="inlineStr">
        <is>
          <t>NL-HaNA_1.01.02_3789_0032-column-367-479-938-2864</t>
        </is>
      </c>
      <c r="C6639" t="inlineStr">
        <is>
          <t>continuation</t>
        </is>
      </c>
      <c r="D6639" t="n">
        <v>425</v>
      </c>
      <c r="E6639" t="n">
        <v>2262</v>
      </c>
      <c r="F6639" t="inlineStr">
        <is>
          <t xml:space="preserve">    voeren. 433.</t>
        </is>
      </c>
      <c r="G6639">
        <f>HYPERLINK("https://images.diginfra.net/iiif/NL-HaNA_1.01.02/3789/NL-HaNA_1.01.02_3789_0032.jpg/267,379,1138,3064/full/0/default.jpg", "iiif_url")</f>
        <v/>
      </c>
    </row>
    <row r="6640">
      <c r="A6640" t="inlineStr">
        <is>
          <t>NL-HaNA_1.01.02_3789_0032-page-62</t>
        </is>
      </c>
      <c r="B6640" t="inlineStr">
        <is>
          <t>NL-HaNA_1.01.02_3789_0032-column-367-479-938-2864</t>
        </is>
      </c>
      <c r="C6640" t="inlineStr">
        <is>
          <t>repeat_lemma</t>
        </is>
      </c>
      <c r="D6640" t="n">
        <v>546</v>
      </c>
      <c r="E6640" t="n">
        <v>2301</v>
      </c>
      <c r="F6640" t="inlineStr">
        <is>
          <t xml:space="preserve">        voor Manger om met Vrouw en Kinde-</t>
        </is>
      </c>
      <c r="G6640">
        <f>HYPERLINK("https://images.diginfra.net/iiif/NL-HaNA_1.01.02/3789/NL-HaNA_1.01.02_3789_0032.jpg/267,379,1138,3064/full/0/default.jpg", "iiif_url")</f>
        <v/>
      </c>
    </row>
    <row r="6641">
      <c r="A6641" t="inlineStr">
        <is>
          <t>NL-HaNA_1.01.02_3789_0032-page-62</t>
        </is>
      </c>
      <c r="B6641" t="inlineStr">
        <is>
          <t>NL-HaNA_1.01.02_3789_0032-column-367-479-938-2864</t>
        </is>
      </c>
      <c r="C6641" t="inlineStr">
        <is>
          <t>continuation</t>
        </is>
      </c>
      <c r="D6641" t="n">
        <v>418</v>
      </c>
      <c r="E6641" t="n">
        <v>2349</v>
      </c>
      <c r="F6641" t="inlineStr">
        <is>
          <t xml:space="preserve">    ren een reyse naar Keulen te moogen doen.</t>
        </is>
      </c>
      <c r="G6641">
        <f>HYPERLINK("https://images.diginfra.net/iiif/NL-HaNA_1.01.02/3789/NL-HaNA_1.01.02_3789_0032.jpg/267,379,1138,3064/full/0/default.jpg", "iiif_url")</f>
        <v/>
      </c>
    </row>
    <row r="6642">
      <c r="A6642" t="inlineStr">
        <is>
          <t>NL-HaNA_1.01.02_3789_0032-page-62</t>
        </is>
      </c>
      <c r="B6642" t="inlineStr">
        <is>
          <t>NL-HaNA_1.01.02_3789_0032-column-367-479-938-2864</t>
        </is>
      </c>
      <c r="C6642" t="inlineStr">
        <is>
          <t>continuation</t>
        </is>
      </c>
      <c r="D6642" t="n">
        <v>423</v>
      </c>
      <c r="E6642" t="n">
        <v>2400</v>
      </c>
      <c r="F6642" t="inlineStr">
        <is>
          <t xml:space="preserve">    436.</t>
        </is>
      </c>
      <c r="G6642">
        <f>HYPERLINK("https://images.diginfra.net/iiif/NL-HaNA_1.01.02/3789/NL-HaNA_1.01.02_3789_0032.jpg/267,379,1138,3064/full/0/default.jpg", "iiif_url")</f>
        <v/>
      </c>
    </row>
    <row r="6643">
      <c r="A6643" t="inlineStr">
        <is>
          <t>NL-HaNA_1.01.02_3789_0032-page-62</t>
        </is>
      </c>
      <c r="B6643" t="inlineStr">
        <is>
          <t>NL-HaNA_1.01.02_3789_0032-column-367-479-938-2864</t>
        </is>
      </c>
      <c r="C6643" t="inlineStr">
        <is>
          <t>repeat_lemma</t>
        </is>
      </c>
      <c r="D6643" t="n">
        <v>539</v>
      </c>
      <c r="E6643" t="n">
        <v>2445</v>
      </c>
      <c r="F6643" t="inlineStr">
        <is>
          <t xml:space="preserve">        voor Buck om neegen duysent drie bon-</t>
        </is>
      </c>
      <c r="G6643">
        <f>HYPERLINK("https://images.diginfra.net/iiif/NL-HaNA_1.01.02/3789/NL-HaNA_1.01.02_3789_0032.jpg/267,379,1138,3064/full/0/default.jpg", "iiif_url")</f>
        <v/>
      </c>
    </row>
    <row r="6644">
      <c r="A6644" t="inlineStr">
        <is>
          <t>NL-HaNA_1.01.02_3789_0032-page-62</t>
        </is>
      </c>
      <c r="B6644" t="inlineStr">
        <is>
          <t>NL-HaNA_1.01.02_3789_0032-column-367-479-938-2864</t>
        </is>
      </c>
      <c r="C6644" t="inlineStr">
        <is>
          <t>continuation</t>
        </is>
      </c>
      <c r="D6644" t="n">
        <v>413</v>
      </c>
      <c r="E6644" t="n">
        <v>2491</v>
      </c>
      <c r="F6644" t="inlineStr">
        <is>
          <t xml:space="preserve">    dent vijftigh ponden koopere Plaatjes te mo-</t>
        </is>
      </c>
      <c r="G6644">
        <f>HYPERLINK("https://images.diginfra.net/iiif/NL-HaNA_1.01.02/3789/NL-HaNA_1.01.02_3789_0032.jpg/267,379,1138,3064/full/0/default.jpg", "iiif_url")</f>
        <v/>
      </c>
    </row>
    <row r="6645">
      <c r="A6645" t="inlineStr">
        <is>
          <t>NL-HaNA_1.01.02_3789_0032-page-62</t>
        </is>
      </c>
      <c r="B6645" t="inlineStr">
        <is>
          <t>NL-HaNA_1.01.02_3789_0032-column-367-479-938-2864</t>
        </is>
      </c>
      <c r="C6645" t="inlineStr">
        <is>
          <t>continuation</t>
        </is>
      </c>
      <c r="D6645" t="n">
        <v>408</v>
      </c>
      <c r="E6645" t="n">
        <v>2543</v>
      </c>
      <c r="F6645" t="inlineStr">
        <is>
          <t xml:space="preserve">    gen invoeren. 4452.</t>
        </is>
      </c>
      <c r="G6645">
        <f>HYPERLINK("https://images.diginfra.net/iiif/NL-HaNA_1.01.02/3789/NL-HaNA_1.01.02_3789_0032.jpg/267,379,1138,3064/full/0/default.jpg", "iiif_url")</f>
        <v/>
      </c>
    </row>
    <row r="6646">
      <c r="A6646" t="inlineStr">
        <is>
          <t>NL-HaNA_1.01.02_3789_0032-page-62</t>
        </is>
      </c>
      <c r="B6646" t="inlineStr">
        <is>
          <t>NL-HaNA_1.01.02_3789_0032-column-367-479-938-2864</t>
        </is>
      </c>
      <c r="C6646" t="inlineStr">
        <is>
          <t>repeat_lemma</t>
        </is>
      </c>
      <c r="D6646" t="n">
        <v>534</v>
      </c>
      <c r="E6646" t="n">
        <v>2592</v>
      </c>
      <c r="F6646" t="inlineStr">
        <is>
          <t xml:space="preserve">        woor Frindt om na Coblentz te mogen</t>
        </is>
      </c>
      <c r="G6646">
        <f>HYPERLINK("https://images.diginfra.net/iiif/NL-HaNA_1.01.02/3789/NL-HaNA_1.01.02_3789_0032.jpg/267,379,1138,3064/full/0/default.jpg", "iiif_url")</f>
        <v/>
      </c>
    </row>
    <row r="6647">
      <c r="A6647" t="inlineStr">
        <is>
          <t>NL-HaNA_1.01.02_3789_0032-page-62</t>
        </is>
      </c>
      <c r="B6647" t="inlineStr">
        <is>
          <t>NL-HaNA_1.01.02_3789_0032-column-367-479-938-2864</t>
        </is>
      </c>
      <c r="C6647" t="inlineStr">
        <is>
          <t>continuation</t>
        </is>
      </c>
      <c r="D6647" t="n">
        <v>411</v>
      </c>
      <c r="E6647" t="n">
        <v>2638</v>
      </c>
      <c r="F6647" t="inlineStr">
        <is>
          <t xml:space="preserve">    reysen. 460.</t>
        </is>
      </c>
      <c r="G6647">
        <f>HYPERLINK("https://images.diginfra.net/iiif/NL-HaNA_1.01.02/3789/NL-HaNA_1.01.02_3789_0032.jpg/267,379,1138,3064/full/0/default.jpg", "iiif_url")</f>
        <v/>
      </c>
    </row>
    <row r="6648">
      <c r="A6648" t="inlineStr">
        <is>
          <t>NL-HaNA_1.01.02_3789_0032-page-62</t>
        </is>
      </c>
      <c r="B6648" t="inlineStr">
        <is>
          <t>NL-HaNA_1.01.02_3789_0032-column-367-479-938-2864</t>
        </is>
      </c>
      <c r="C6648" t="inlineStr">
        <is>
          <t>repeat_lemma</t>
        </is>
      </c>
      <c r="D6648" t="n">
        <v>534</v>
      </c>
      <c r="E6648" t="n">
        <v>2690</v>
      </c>
      <c r="F6648" t="inlineStr">
        <is>
          <t xml:space="preserve">        voor van Reghteren om vijf Paarden</t>
        </is>
      </c>
      <c r="G6648">
        <f>HYPERLINK("https://images.diginfra.net/iiif/NL-HaNA_1.01.02/3789/NL-HaNA_1.01.02_3789_0032.jpg/267,379,1138,3064/full/0/default.jpg", "iiif_url")</f>
        <v/>
      </c>
    </row>
    <row r="6649">
      <c r="A6649" t="inlineStr">
        <is>
          <t>NL-HaNA_1.01.02_3789_0032-page-62</t>
        </is>
      </c>
      <c r="B6649" t="inlineStr">
        <is>
          <t>NL-HaNA_1.01.02_3789_0032-column-367-479-938-2864</t>
        </is>
      </c>
      <c r="C6649" t="inlineStr">
        <is>
          <t>continuation</t>
        </is>
      </c>
      <c r="D6649" t="n">
        <v>411</v>
      </c>
      <c r="E6649" t="n">
        <v>2733</v>
      </c>
      <c r="F6649" t="inlineStr">
        <is>
          <t xml:space="preserve">    na Namen te mogeû uytvoeren. 4565.</t>
        </is>
      </c>
      <c r="G6649">
        <f>HYPERLINK("https://images.diginfra.net/iiif/NL-HaNA_1.01.02/3789/NL-HaNA_1.01.02_3789_0032.jpg/267,379,1138,3064/full/0/default.jpg", "iiif_url")</f>
        <v/>
      </c>
    </row>
    <row r="6650">
      <c r="A6650" t="inlineStr">
        <is>
          <t>NL-HaNA_1.01.02_3789_0032-page-62</t>
        </is>
      </c>
      <c r="B6650" t="inlineStr">
        <is>
          <t>NL-HaNA_1.01.02_3789_0032-column-367-479-938-2864</t>
        </is>
      </c>
      <c r="C6650" t="inlineStr">
        <is>
          <t>repeat_lemma</t>
        </is>
      </c>
      <c r="D6650" t="n">
        <v>534</v>
      </c>
      <c r="E6650" t="n">
        <v>2782</v>
      </c>
      <c r="F6650" t="inlineStr">
        <is>
          <t xml:space="preserve">        ad omnes populos voer Bernabe de</t>
        </is>
      </c>
      <c r="G6650">
        <f>HYPERLINK("https://images.diginfra.net/iiif/NL-HaNA_1.01.02/3789/NL-HaNA_1.01.02_3789_0032.jpg/267,379,1138,3064/full/0/default.jpg", "iiif_url")</f>
        <v/>
      </c>
    </row>
    <row r="6651">
      <c r="A6651" t="inlineStr">
        <is>
          <t>NL-HaNA_1.01.02_3789_0032-page-62</t>
        </is>
      </c>
      <c r="B6651" t="inlineStr">
        <is>
          <t>NL-HaNA_1.01.02_3789_0032-column-367-479-938-2864</t>
        </is>
      </c>
      <c r="C6651" t="inlineStr">
        <is>
          <t>continuation</t>
        </is>
      </c>
      <c r="D6651" t="n">
        <v>411</v>
      </c>
      <c r="E6651" t="n">
        <v>2821</v>
      </c>
      <c r="F6651" t="inlineStr">
        <is>
          <t xml:space="preserve">    Labat. 472.</t>
        </is>
      </c>
      <c r="G6651">
        <f>HYPERLINK("https://images.diginfra.net/iiif/NL-HaNA_1.01.02/3789/NL-HaNA_1.01.02_3789_0032.jpg/267,379,1138,3064/full/0/default.jpg", "iiif_url")</f>
        <v/>
      </c>
    </row>
    <row r="6652">
      <c r="A6652" t="inlineStr">
        <is>
          <t>NL-HaNA_1.01.02_3789_0032-page-62</t>
        </is>
      </c>
      <c r="B6652" t="inlineStr">
        <is>
          <t>NL-HaNA_1.01.02_3789_0032-column-367-479-938-2864</t>
        </is>
      </c>
      <c r="C6652" t="inlineStr">
        <is>
          <t>repeat_lemma</t>
        </is>
      </c>
      <c r="D6652" t="n">
        <v>537</v>
      </c>
      <c r="E6652" t="n">
        <v>2878</v>
      </c>
      <c r="F6652" t="inlineStr">
        <is>
          <t xml:space="preserve">        ad omnes populos voor Bouwer.</t>
        </is>
      </c>
      <c r="G6652">
        <f>HYPERLINK("https://images.diginfra.net/iiif/NL-HaNA_1.01.02/3789/NL-HaNA_1.01.02_3789_0032.jpg/267,379,1138,3064/full/0/default.jpg", "iiif_url")</f>
        <v/>
      </c>
    </row>
    <row r="6653">
      <c r="A6653" t="inlineStr">
        <is>
          <t>NL-HaNA_1.01.02_3789_0032-page-62</t>
        </is>
      </c>
      <c r="B6653" t="inlineStr">
        <is>
          <t>NL-HaNA_1.01.02_3789_0032-column-367-479-938-2864</t>
        </is>
      </c>
      <c r="C6653" t="inlineStr">
        <is>
          <t>continuation</t>
        </is>
      </c>
      <c r="D6653" t="n">
        <v>411</v>
      </c>
      <c r="E6653" t="n">
        <v>2933</v>
      </c>
      <c r="F6653" t="inlineStr">
        <is>
          <t xml:space="preserve">    a72.</t>
        </is>
      </c>
      <c r="G6653">
        <f>HYPERLINK("https://images.diginfra.net/iiif/NL-HaNA_1.01.02/3789/NL-HaNA_1.01.02_3789_0032.jpg/267,379,1138,3064/full/0/default.jpg", "iiif_url")</f>
        <v/>
      </c>
    </row>
    <row r="6654">
      <c r="A6654" t="inlineStr">
        <is>
          <t>NL-HaNA_1.01.02_3789_0032-page-62</t>
        </is>
      </c>
      <c r="B6654" t="inlineStr">
        <is>
          <t>NL-HaNA_1.01.02_3789_0032-column-367-479-938-2864</t>
        </is>
      </c>
      <c r="C6654" t="inlineStr">
        <is>
          <t>repeat_lemma</t>
        </is>
      </c>
      <c r="D6654" t="n">
        <v>525</v>
      </c>
      <c r="E6654" t="n">
        <v>2971</v>
      </c>
      <c r="F6654" t="inlineStr">
        <is>
          <t xml:space="preserve">        voor Finch om hondert twintigb Kisten</t>
        </is>
      </c>
      <c r="G6654">
        <f>HYPERLINK("https://images.diginfra.net/iiif/NL-HaNA_1.01.02/3789/NL-HaNA_1.01.02_3789_0032.jpg/267,379,1138,3064/full/0/default.jpg", "iiif_url")</f>
        <v/>
      </c>
    </row>
    <row r="6655">
      <c r="A6655" t="inlineStr">
        <is>
          <t>NL-HaNA_1.01.02_3789_0032-page-62</t>
        </is>
      </c>
      <c r="B6655" t="inlineStr">
        <is>
          <t>NL-HaNA_1.01.02_3789_0032-column-367-479-938-2864</t>
        </is>
      </c>
      <c r="C6655" t="inlineStr">
        <is>
          <t>continuation</t>
        </is>
      </c>
      <c r="D6655" t="n">
        <v>401</v>
      </c>
      <c r="E6655" t="n">
        <v>3027</v>
      </c>
      <c r="F6655" t="inlineStr">
        <is>
          <t xml:space="preserve">    te mogen wtvoeren. 474.</t>
        </is>
      </c>
      <c r="G6655">
        <f>HYPERLINK("https://images.diginfra.net/iiif/NL-HaNA_1.01.02/3789/NL-HaNA_1.01.02_3789_0032.jpg/267,379,1138,3064/full/0/default.jpg", "iiif_url")</f>
        <v/>
      </c>
    </row>
    <row r="6656">
      <c r="A6656" t="inlineStr">
        <is>
          <t>NL-HaNA_1.01.02_3789_0032-page-62</t>
        </is>
      </c>
      <c r="B6656" t="inlineStr">
        <is>
          <t>NL-HaNA_1.01.02_3789_0032-column-367-479-938-2864</t>
        </is>
      </c>
      <c r="C6656" t="inlineStr">
        <is>
          <t>repeat_lemma</t>
        </is>
      </c>
      <c r="D6656" t="n">
        <v>520</v>
      </c>
      <c r="E6656" t="n">
        <v>3071</v>
      </c>
      <c r="F6656" t="inlineStr">
        <is>
          <t xml:space="preserve">        ad omnes populos voor van Stockum.</t>
        </is>
      </c>
      <c r="G6656">
        <f>HYPERLINK("https://images.diginfra.net/iiif/NL-HaNA_1.01.02/3789/NL-HaNA_1.01.02_3789_0032.jpg/267,379,1138,3064/full/0/default.jpg", "iiif_url")</f>
        <v/>
      </c>
    </row>
    <row r="6657">
      <c r="A6657" t="inlineStr">
        <is>
          <t>NL-HaNA_1.01.02_3789_0032-page-62</t>
        </is>
      </c>
      <c r="B6657" t="inlineStr">
        <is>
          <t>NL-HaNA_1.01.02_3789_0032-column-367-479-938-2864</t>
        </is>
      </c>
      <c r="C6657" t="inlineStr">
        <is>
          <t>continuation</t>
        </is>
      </c>
      <c r="D6657" t="n">
        <v>404</v>
      </c>
      <c r="E6657" t="n">
        <v>3128</v>
      </c>
      <c r="F6657" t="inlineStr">
        <is>
          <t xml:space="preserve">    474.</t>
        </is>
      </c>
      <c r="G6657">
        <f>HYPERLINK("https://images.diginfra.net/iiif/NL-HaNA_1.01.02/3789/NL-HaNA_1.01.02_3789_0032.jpg/267,379,1138,3064/full/0/default.jpg", "iiif_url")</f>
        <v/>
      </c>
    </row>
    <row r="6658">
      <c r="A6658" t="inlineStr">
        <is>
          <t>NL-HaNA_1.01.02_3789_0032-page-62</t>
        </is>
      </c>
      <c r="B6658" t="inlineStr">
        <is>
          <t>NL-HaNA_1.01.02_3789_0032-column-367-479-938-2864</t>
        </is>
      </c>
      <c r="C6658" t="inlineStr">
        <is>
          <t>repeat_lemma</t>
        </is>
      </c>
      <c r="D6658" t="n">
        <v>527</v>
      </c>
      <c r="E6658" t="n">
        <v>3164</v>
      </c>
      <c r="F6658" t="inlineStr">
        <is>
          <t xml:space="preserve">        ad omnes populos zoor Pierron.</t>
        </is>
      </c>
      <c r="G6658">
        <f>HYPERLINK("https://images.diginfra.net/iiif/NL-HaNA_1.01.02/3789/NL-HaNA_1.01.02_3789_0032.jpg/267,379,1138,3064/full/0/default.jpg", "iiif_url")</f>
        <v/>
      </c>
    </row>
    <row r="6659">
      <c r="A6659" t="inlineStr">
        <is>
          <t>NL-HaNA_1.01.02_3789_0032-page-62</t>
        </is>
      </c>
      <c r="B6659" t="inlineStr">
        <is>
          <t>NL-HaNA_1.01.02_3789_0032-column-367-479-938-2864</t>
        </is>
      </c>
      <c r="C6659" t="inlineStr">
        <is>
          <t>continuation</t>
        </is>
      </c>
      <c r="D6659" t="n">
        <v>396</v>
      </c>
      <c r="E6659" t="n">
        <v>3222</v>
      </c>
      <c r="F6659" t="inlineStr">
        <is>
          <t xml:space="preserve">    474.</t>
        </is>
      </c>
      <c r="G6659">
        <f>HYPERLINK("https://images.diginfra.net/iiif/NL-HaNA_1.01.02/3789/NL-HaNA_1.01.02_3789_0032.jpg/267,379,1138,3064/full/0/default.jpg", "iiif_url")</f>
        <v/>
      </c>
    </row>
    <row r="6660">
      <c r="A6660" t="inlineStr">
        <is>
          <t>NL-HaNA_1.01.02_3789_0032-page-62</t>
        </is>
      </c>
      <c r="B6660" t="inlineStr">
        <is>
          <t>NL-HaNA_1.01.02_3789_0032-column-367-479-938-2864</t>
        </is>
      </c>
      <c r="C6660" t="inlineStr">
        <is>
          <t>repeat_lemma</t>
        </is>
      </c>
      <c r="D6660" t="n">
        <v>518</v>
      </c>
      <c r="E6660" t="n">
        <v>3263</v>
      </c>
      <c r="F6660" t="inlineStr">
        <is>
          <t xml:space="preserve">        woor de Hoftosicieren van de Dra-</t>
        </is>
      </c>
      <c r="G6660">
        <f>HYPERLINK("https://images.diginfra.net/iiif/NL-HaNA_1.01.02/3789/NL-HaNA_1.01.02_3789_0032.jpg/267,379,1138,3064/full/0/default.jpg", "iiif_url")</f>
        <v/>
      </c>
    </row>
    <row r="6662">
      <c r="A6662" t="inlineStr">
        <is>
          <t>NL-HaNA_1.01.02_3789_0032-page-62</t>
        </is>
      </c>
      <c r="B6662" t="inlineStr">
        <is>
          <t>NL-HaNA_1.01.02_3789_0032-column-1324-479-955-2846</t>
        </is>
      </c>
      <c r="C6662" t="inlineStr">
        <is>
          <t>continuation</t>
        </is>
      </c>
      <c r="D6662" t="n">
        <v>1448</v>
      </c>
      <c r="E6662" t="n">
        <v>488</v>
      </c>
      <c r="F6662" t="inlineStr">
        <is>
          <t xml:space="preserve">    gonders van Martha om vijftigh Paarden na</t>
        </is>
      </c>
      <c r="G6662">
        <f>HYPERLINK("https://images.diginfra.net/iiif/NL-HaNA_1.01.02/3789/NL-HaNA_1.01.02_3789_0032.jpg/1224,379,1155,3046/full/0/default.jpg", "iiif_url")</f>
        <v/>
      </c>
    </row>
    <row r="6663">
      <c r="A6663" t="inlineStr">
        <is>
          <t>NL-HaNA_1.01.02_3789_0032-page-62</t>
        </is>
      </c>
      <c r="B6663" t="inlineStr">
        <is>
          <t>NL-HaNA_1.01.02_3789_0032-column-1324-479-955-2846</t>
        </is>
      </c>
      <c r="C6663" t="inlineStr">
        <is>
          <t>continuation</t>
        </is>
      </c>
      <c r="D6663" t="n">
        <v>1451</v>
      </c>
      <c r="E6663" t="n">
        <v>539</v>
      </c>
      <c r="F6663" t="inlineStr">
        <is>
          <t xml:space="preserve">    Maastrigbt te mogen uytvoeren. 475.</t>
        </is>
      </c>
      <c r="G6663">
        <f>HYPERLINK("https://images.diginfra.net/iiif/NL-HaNA_1.01.02/3789/NL-HaNA_1.01.02_3789_0032.jpg/1224,379,1155,3046/full/0/default.jpg", "iiif_url")</f>
        <v/>
      </c>
    </row>
    <row r="6664">
      <c r="A6664" t="inlineStr">
        <is>
          <t>NL-HaNA_1.01.02_3789_0032-page-62</t>
        </is>
      </c>
      <c r="B6664" t="inlineStr">
        <is>
          <t>NL-HaNA_1.01.02_3789_0032-column-1324-479-955-2846</t>
        </is>
      </c>
      <c r="C6664" t="inlineStr">
        <is>
          <t>non_index_line</t>
        </is>
      </c>
      <c r="D6664" t="n">
        <v>1588</v>
      </c>
      <c r="E6664" t="n">
        <v>590</v>
      </c>
      <c r="F6664" t="inlineStr">
        <is>
          <t xml:space="preserve">        ad omnes populos voor Praagh.</t>
        </is>
      </c>
      <c r="G6664">
        <f>HYPERLINK("https://images.diginfra.net/iiif/NL-HaNA_1.01.02/3789/NL-HaNA_1.01.02_3789_0032.jpg/1224,379,1155,3046/full/0/default.jpg", "iiif_url")</f>
        <v/>
      </c>
    </row>
    <row r="6665">
      <c r="A6665" t="inlineStr">
        <is>
          <t>NL-HaNA_1.01.02_3789_0032-page-62</t>
        </is>
      </c>
      <c r="B6665" t="inlineStr">
        <is>
          <t>NL-HaNA_1.01.02_3789_0032-column-1324-479-955-2846</t>
        </is>
      </c>
      <c r="C6665" t="inlineStr">
        <is>
          <t>continuation</t>
        </is>
      </c>
      <c r="D6665" t="n">
        <v>1451</v>
      </c>
      <c r="E6665" t="n">
        <v>643</v>
      </c>
      <c r="F6665" t="inlineStr">
        <is>
          <t xml:space="preserve">    475.</t>
        </is>
      </c>
      <c r="G6665">
        <f>HYPERLINK("https://images.diginfra.net/iiif/NL-HaNA_1.01.02/3789/NL-HaNA_1.01.02_3789_0032.jpg/1224,379,1155,3046/full/0/default.jpg", "iiif_url")</f>
        <v/>
      </c>
    </row>
    <row r="6666">
      <c r="A6666" t="inlineStr">
        <is>
          <t>NL-HaNA_1.01.02_3789_0032-page-62</t>
        </is>
      </c>
      <c r="B6666" t="inlineStr">
        <is>
          <t>NL-HaNA_1.01.02_3789_0032-column-1324-479-955-2846</t>
        </is>
      </c>
      <c r="C6666" t="inlineStr">
        <is>
          <t>non_index_line</t>
        </is>
      </c>
      <c r="D6666" t="n">
        <v>1576</v>
      </c>
      <c r="E6666" t="n">
        <v>684</v>
      </c>
      <c r="F6666" t="inlineStr">
        <is>
          <t xml:space="preserve">        ad omnes populos zoor Giuet dit</t>
        </is>
      </c>
      <c r="G6666">
        <f>HYPERLINK("https://images.diginfra.net/iiif/NL-HaNA_1.01.02/3789/NL-HaNA_1.01.02_3789_0032.jpg/1224,379,1155,3046/full/0/default.jpg", "iiif_url")</f>
        <v/>
      </c>
    </row>
    <row r="6667">
      <c r="A6667" t="inlineStr">
        <is>
          <t>NL-HaNA_1.01.02_3789_0032-page-62</t>
        </is>
      </c>
      <c r="B6667" t="inlineStr">
        <is>
          <t>NL-HaNA_1.01.02_3789_0032-column-1324-479-955-2846</t>
        </is>
      </c>
      <c r="C6667" t="inlineStr">
        <is>
          <t>continuation</t>
        </is>
      </c>
      <c r="D6667" t="n">
        <v>1448</v>
      </c>
      <c r="E6667" t="n">
        <v>727</v>
      </c>
      <c r="F6667" t="inlineStr">
        <is>
          <t xml:space="preserve">    Pin.</t>
        </is>
      </c>
      <c r="G6667">
        <f>HYPERLINK("https://images.diginfra.net/iiif/NL-HaNA_1.01.02/3789/NL-HaNA_1.01.02_3789_0032.jpg/1224,379,1155,3046/full/0/default.jpg", "iiif_url")</f>
        <v/>
      </c>
    </row>
    <row r="6668">
      <c r="A6668" t="inlineStr">
        <is>
          <t>NL-HaNA_1.01.02_3789_0032-page-62</t>
        </is>
      </c>
      <c r="B6668" t="inlineStr">
        <is>
          <t>NL-HaNA_1.01.02_3789_0032-column-1324-479-955-2846</t>
        </is>
      </c>
      <c r="C6668" t="inlineStr">
        <is>
          <t>non_index_line</t>
        </is>
      </c>
      <c r="D6668" t="n">
        <v>1573</v>
      </c>
      <c r="E6668" t="n">
        <v>734</v>
      </c>
      <c r="F6668" t="inlineStr">
        <is>
          <t xml:space="preserve">        478.</t>
        </is>
      </c>
      <c r="G6668">
        <f>HYPERLINK("https://images.diginfra.net/iiif/NL-HaNA_1.01.02/3789/NL-HaNA_1.01.02_3789_0032.jpg/1224,379,1155,3046/full/0/default.jpg", "iiif_url")</f>
        <v/>
      </c>
    </row>
    <row r="6669">
      <c r="A6669" t="inlineStr">
        <is>
          <t>NL-HaNA_1.01.02_3789_0032-page-62</t>
        </is>
      </c>
      <c r="B6669" t="inlineStr">
        <is>
          <t>NL-HaNA_1.01.02_3789_0032-column-1324-479-955-2846</t>
        </is>
      </c>
      <c r="C6669" t="inlineStr">
        <is>
          <t>non_index_line</t>
        </is>
      </c>
      <c r="D6669" t="n">
        <v>1581</v>
      </c>
      <c r="E6669" t="n">
        <v>782</v>
      </c>
      <c r="F6669" t="inlineStr">
        <is>
          <t xml:space="preserve">        ad omnes populos voor Morin.</t>
        </is>
      </c>
      <c r="G6669">
        <f>HYPERLINK("https://images.diginfra.net/iiif/NL-HaNA_1.01.02/3789/NL-HaNA_1.01.02_3789_0032.jpg/1224,379,1155,3046/full/0/default.jpg", "iiif_url")</f>
        <v/>
      </c>
    </row>
    <row r="6670">
      <c r="A6670" t="inlineStr">
        <is>
          <t>NL-HaNA_1.01.02_3789_0032-page-62</t>
        </is>
      </c>
      <c r="B6670" t="inlineStr">
        <is>
          <t>NL-HaNA_1.01.02_3789_0032-column-1324-479-955-2846</t>
        </is>
      </c>
      <c r="C6670" t="inlineStr">
        <is>
          <t>continuation</t>
        </is>
      </c>
      <c r="D6670" t="n">
        <v>1443</v>
      </c>
      <c r="E6670" t="n">
        <v>825</v>
      </c>
      <c r="F6670" t="inlineStr">
        <is>
          <t xml:space="preserve">    482.</t>
        </is>
      </c>
      <c r="G6670">
        <f>HYPERLINK("https://images.diginfra.net/iiif/NL-HaNA_1.01.02/3789/NL-HaNA_1.01.02_3789_0032.jpg/1224,379,1155,3046/full/0/default.jpg", "iiif_url")</f>
        <v/>
      </c>
    </row>
    <row r="6671">
      <c r="A6671" t="inlineStr">
        <is>
          <t>NL-HaNA_1.01.02_3789_0032-page-62</t>
        </is>
      </c>
      <c r="B6671" t="inlineStr">
        <is>
          <t>NL-HaNA_1.01.02_3789_0032-column-1324-479-955-2846</t>
        </is>
      </c>
      <c r="C6671" t="inlineStr">
        <is>
          <t>non_index_line</t>
        </is>
      </c>
      <c r="D6671" t="n">
        <v>1572</v>
      </c>
      <c r="E6671" t="n">
        <v>875</v>
      </c>
      <c r="F6671" t="inlineStr">
        <is>
          <t xml:space="preserve">        ad omnes populos voor Pierron.</t>
        </is>
      </c>
      <c r="G6671">
        <f>HYPERLINK("https://images.diginfra.net/iiif/NL-HaNA_1.01.02/3789/NL-HaNA_1.01.02_3789_0032.jpg/1224,379,1155,3046/full/0/default.jpg", "iiif_url")</f>
        <v/>
      </c>
    </row>
    <row r="6672">
      <c r="A6672" t="inlineStr">
        <is>
          <t>NL-HaNA_1.01.02_3789_0032-page-62</t>
        </is>
      </c>
      <c r="B6672" t="inlineStr">
        <is>
          <t>NL-HaNA_1.01.02_3789_0032-column-1324-479-955-2846</t>
        </is>
      </c>
      <c r="C6672" t="inlineStr">
        <is>
          <t>continuation</t>
        </is>
      </c>
      <c r="D6672" t="n">
        <v>1446</v>
      </c>
      <c r="E6672" t="n">
        <v>920</v>
      </c>
      <c r="F6672" t="inlineStr">
        <is>
          <t xml:space="preserve">    485.</t>
        </is>
      </c>
      <c r="G6672">
        <f>HYPERLINK("https://images.diginfra.net/iiif/NL-HaNA_1.01.02/3789/NL-HaNA_1.01.02_3789_0032.jpg/1224,379,1155,3046/full/0/default.jpg", "iiif_url")</f>
        <v/>
      </c>
    </row>
    <row r="6673">
      <c r="A6673" t="inlineStr">
        <is>
          <t>NL-HaNA_1.01.02_3789_0032-page-62</t>
        </is>
      </c>
      <c r="B6673" t="inlineStr">
        <is>
          <t>NL-HaNA_1.01.02_3789_0032-column-1324-479-955-2846</t>
        </is>
      </c>
      <c r="C6673" t="inlineStr">
        <is>
          <t>non_index_line</t>
        </is>
      </c>
      <c r="D6673" t="n">
        <v>1560</v>
      </c>
      <c r="E6673" t="n">
        <v>975</v>
      </c>
      <c r="F6673" t="inlineStr">
        <is>
          <t xml:space="preserve">        voor Groeneveldt tot den uytvoer van</t>
        </is>
      </c>
      <c r="G6673">
        <f>HYPERLINK("https://images.diginfra.net/iiif/NL-HaNA_1.01.02/3789/NL-HaNA_1.01.02_3789_0032.jpg/1224,379,1155,3046/full/0/default.jpg", "iiif_url")</f>
        <v/>
      </c>
    </row>
    <row r="6674">
      <c r="A6674" t="inlineStr">
        <is>
          <t>NL-HaNA_1.01.02_3789_0032-page-62</t>
        </is>
      </c>
      <c r="B6674" t="inlineStr">
        <is>
          <t>NL-HaNA_1.01.02_3789_0032-column-1324-479-955-2846</t>
        </is>
      </c>
      <c r="C6674" t="inlineStr">
        <is>
          <t>continuation</t>
        </is>
      </c>
      <c r="D6674" t="n">
        <v>1436</v>
      </c>
      <c r="E6674" t="n">
        <v>1017</v>
      </c>
      <c r="F6674" t="inlineStr">
        <is>
          <t xml:space="preserve">    Monteeringe voor het Regiment van Lewe</t>
        </is>
      </c>
      <c r="G6674">
        <f>HYPERLINK("https://images.diginfra.net/iiif/NL-HaNA_1.01.02/3789/NL-HaNA_1.01.02_3789_0032.jpg/1224,379,1155,3046/full/0/default.jpg", "iiif_url")</f>
        <v/>
      </c>
    </row>
    <row r="6675">
      <c r="A6675" t="inlineStr">
        <is>
          <t>NL-HaNA_1.01.02_3789_0032-page-62</t>
        </is>
      </c>
      <c r="B6675" t="inlineStr">
        <is>
          <t>NL-HaNA_1.01.02_3789_0032-column-1324-479-955-2846</t>
        </is>
      </c>
      <c r="C6675" t="inlineStr">
        <is>
          <t>continuation</t>
        </is>
      </c>
      <c r="D6675" t="n">
        <v>1434</v>
      </c>
      <c r="E6675" t="n">
        <v>1066</v>
      </c>
      <c r="F6675" t="inlineStr">
        <is>
          <t xml:space="preserve">    na Embden. 489.</t>
        </is>
      </c>
      <c r="G6675">
        <f>HYPERLINK("https://images.diginfra.net/iiif/NL-HaNA_1.01.02/3789/NL-HaNA_1.01.02_3789_0032.jpg/1224,379,1155,3046/full/0/default.jpg", "iiif_url")</f>
        <v/>
      </c>
    </row>
    <row r="6676">
      <c r="A6676" t="inlineStr">
        <is>
          <t>NL-HaNA_1.01.02_3789_0032-page-62</t>
        </is>
      </c>
      <c r="B6676" t="inlineStr">
        <is>
          <t>NL-HaNA_1.01.02_3789_0032-column-1324-479-955-2846</t>
        </is>
      </c>
      <c r="C6676" t="inlineStr">
        <is>
          <t>non_index_line</t>
        </is>
      </c>
      <c r="D6676" t="n">
        <v>1567</v>
      </c>
      <c r="E6676" t="n">
        <v>1119</v>
      </c>
      <c r="F6676" t="inlineStr">
        <is>
          <t xml:space="preserve">        voor Gansinot om de Goederen van</t>
        </is>
      </c>
      <c r="G6676">
        <f>HYPERLINK("https://images.diginfra.net/iiif/NL-HaNA_1.01.02/3789/NL-HaNA_1.01.02_3789_0032.jpg/1224,379,1155,3046/full/0/default.jpg", "iiif_url")</f>
        <v/>
      </c>
    </row>
    <row r="6677">
      <c r="A6677" t="inlineStr">
        <is>
          <t>NL-HaNA_1.01.02_3789_0032-page-62</t>
        </is>
      </c>
      <c r="B6677" t="inlineStr">
        <is>
          <t>NL-HaNA_1.01.02_3789_0032-column-1324-479-955-2846</t>
        </is>
      </c>
      <c r="C6677" t="inlineStr">
        <is>
          <t>continuation</t>
        </is>
      </c>
      <c r="D6677" t="n">
        <v>1441</v>
      </c>
      <c r="E6677" t="n">
        <v>1155</v>
      </c>
      <c r="F6677" t="inlineStr">
        <is>
          <t xml:space="preserve">    den Heere Brum te moogen uytvoeren.</t>
        </is>
      </c>
      <c r="G6677">
        <f>HYPERLINK("https://images.diginfra.net/iiif/NL-HaNA_1.01.02/3789/NL-HaNA_1.01.02_3789_0032.jpg/1224,379,1155,3046/full/0/default.jpg", "iiif_url")</f>
        <v/>
      </c>
    </row>
    <row r="6678">
      <c r="A6678" t="inlineStr">
        <is>
          <t>NL-HaNA_1.01.02_3789_0032-page-62</t>
        </is>
      </c>
      <c r="B6678" t="inlineStr">
        <is>
          <t>NL-HaNA_1.01.02_3789_0032-column-1324-479-955-2846</t>
        </is>
      </c>
      <c r="C6678" t="inlineStr">
        <is>
          <t>continuation</t>
        </is>
      </c>
      <c r="D6678" t="n">
        <v>1446</v>
      </c>
      <c r="E6678" t="n">
        <v>1212</v>
      </c>
      <c r="F6678" t="inlineStr">
        <is>
          <t xml:space="preserve">    498.</t>
        </is>
      </c>
      <c r="G6678">
        <f>HYPERLINK("https://images.diginfra.net/iiif/NL-HaNA_1.01.02/3789/NL-HaNA_1.01.02_3789_0032.jpg/1224,379,1155,3046/full/0/default.jpg", "iiif_url")</f>
        <v/>
      </c>
    </row>
    <row r="6679">
      <c r="A6679" t="inlineStr">
        <is>
          <t>NL-HaNA_1.01.02_3789_0032-page-62</t>
        </is>
      </c>
      <c r="B6679" t="inlineStr">
        <is>
          <t>NL-HaNA_1.01.02_3789_0032-column-1324-479-955-2846</t>
        </is>
      </c>
      <c r="C6679" t="inlineStr">
        <is>
          <t>non_index_line</t>
        </is>
      </c>
      <c r="D6679" t="n">
        <v>1572</v>
      </c>
      <c r="E6679" t="n">
        <v>1262</v>
      </c>
      <c r="F6679" t="inlineStr">
        <is>
          <t xml:space="preserve">        voor den Marquis van Sti. Gil.</t>
        </is>
      </c>
      <c r="G6679">
        <f>HYPERLINK("https://images.diginfra.net/iiif/NL-HaNA_1.01.02/3789/NL-HaNA_1.01.02_3789_0032.jpg/1224,379,1155,3046/full/0/default.jpg", "iiif_url")</f>
        <v/>
      </c>
    </row>
    <row r="6680">
      <c r="A6680" t="inlineStr">
        <is>
          <t>NL-HaNA_1.01.02_3789_0032-page-62</t>
        </is>
      </c>
      <c r="B6680" t="inlineStr">
        <is>
          <t>NL-HaNA_1.01.02_3789_0032-column-1324-479-955-2846</t>
        </is>
      </c>
      <c r="C6680" t="inlineStr">
        <is>
          <t>continuation</t>
        </is>
      </c>
      <c r="D6680" t="n">
        <v>1436</v>
      </c>
      <c r="E6680" t="n">
        <v>1307</v>
      </c>
      <c r="F6680" t="inlineStr">
        <is>
          <t xml:space="preserve">    498.</t>
        </is>
      </c>
      <c r="G6680">
        <f>HYPERLINK("https://images.diginfra.net/iiif/NL-HaNA_1.01.02/3789/NL-HaNA_1.01.02_3789_0032.jpg/1224,379,1155,3046/full/0/default.jpg", "iiif_url")</f>
        <v/>
      </c>
    </row>
    <row r="6681">
      <c r="A6681" t="inlineStr">
        <is>
          <t>NL-HaNA_1.01.02_3789_0032-page-62</t>
        </is>
      </c>
      <c r="B6681" t="inlineStr">
        <is>
          <t>NL-HaNA_1.01.02_3789_0032-column-1324-479-955-2846</t>
        </is>
      </c>
      <c r="C6681" t="inlineStr">
        <is>
          <t>non_index_line</t>
        </is>
      </c>
      <c r="D6681" t="n">
        <v>1548</v>
      </c>
      <c r="E6681" t="n">
        <v>1357</v>
      </c>
      <c r="F6681" t="inlineStr">
        <is>
          <t xml:space="preserve">        voor Lemmens tot den uytwer van</t>
        </is>
      </c>
      <c r="G6681">
        <f>HYPERLINK("https://images.diginfra.net/iiif/NL-HaNA_1.01.02/3789/NL-HaNA_1.01.02_3789_0032.jpg/1224,379,1155,3046/full/0/default.jpg", "iiif_url")</f>
        <v/>
      </c>
    </row>
    <row r="6682">
      <c r="A6682" t="inlineStr">
        <is>
          <t>NL-HaNA_1.01.02_3789_0032-page-62</t>
        </is>
      </c>
      <c r="B6682" t="inlineStr">
        <is>
          <t>NL-HaNA_1.01.02_3789_0032-column-1324-479-955-2846</t>
        </is>
      </c>
      <c r="C6682" t="inlineStr">
        <is>
          <t>continuation</t>
        </is>
      </c>
      <c r="D6682" t="n">
        <v>1424</v>
      </c>
      <c r="E6682" t="n">
        <v>1395</v>
      </c>
      <c r="F6682" t="inlineStr">
        <is>
          <t xml:space="preserve">    Montetringe voor het Regiment van Hirzel</t>
        </is>
      </c>
      <c r="G6682">
        <f>HYPERLINK("https://images.diginfra.net/iiif/NL-HaNA_1.01.02/3789/NL-HaNA_1.01.02_3789_0032.jpg/1224,379,1155,3046/full/0/default.jpg", "iiif_url")</f>
        <v/>
      </c>
    </row>
    <row r="6683">
      <c r="A6683" t="inlineStr">
        <is>
          <t>NL-HaNA_1.01.02_3789_0032-page-62</t>
        </is>
      </c>
      <c r="B6683" t="inlineStr">
        <is>
          <t>NL-HaNA_1.01.02_3789_0032-column-1324-479-955-2846</t>
        </is>
      </c>
      <c r="C6683" t="inlineStr">
        <is>
          <t>continuation</t>
        </is>
      </c>
      <c r="D6683" t="n">
        <v>1424</v>
      </c>
      <c r="E6683" t="n">
        <v>1453</v>
      </c>
      <c r="F6683" t="inlineStr">
        <is>
          <t xml:space="preserve">    na Namen. soo.</t>
        </is>
      </c>
      <c r="G6683">
        <f>HYPERLINK("https://images.diginfra.net/iiif/NL-HaNA_1.01.02/3789/NL-HaNA_1.01.02_3789_0032.jpg/1224,379,1155,3046/full/0/default.jpg", "iiif_url")</f>
        <v/>
      </c>
    </row>
    <row r="6684">
      <c r="A6684" t="inlineStr">
        <is>
          <t>NL-HaNA_1.01.02_3789_0032-page-62</t>
        </is>
      </c>
      <c r="B6684" t="inlineStr">
        <is>
          <t>NL-HaNA_1.01.02_3789_0032-column-1324-479-955-2846</t>
        </is>
      </c>
      <c r="C6684" t="inlineStr">
        <is>
          <t>non_index_line</t>
        </is>
      </c>
      <c r="D6684" t="n">
        <v>1550</v>
      </c>
      <c r="E6684" t="n">
        <v>1505</v>
      </c>
      <c r="F6684" t="inlineStr">
        <is>
          <t xml:space="preserve">        veor Ganzinot om agbt Paarden te</t>
        </is>
      </c>
      <c r="G6684">
        <f>HYPERLINK("https://images.diginfra.net/iiif/NL-HaNA_1.01.02/3789/NL-HaNA_1.01.02_3789_0032.jpg/1224,379,1155,3046/full/0/default.jpg", "iiif_url")</f>
        <v/>
      </c>
    </row>
    <row r="6685">
      <c r="A6685" t="inlineStr">
        <is>
          <t>NL-HaNA_1.01.02_3789_0032-page-62</t>
        </is>
      </c>
      <c r="B6685" t="inlineStr">
        <is>
          <t>NL-HaNA_1.01.02_3789_0032-column-1324-479-955-2846</t>
        </is>
      </c>
      <c r="C6685" t="inlineStr">
        <is>
          <t>continuation</t>
        </is>
      </c>
      <c r="D6685" t="n">
        <v>1422</v>
      </c>
      <c r="E6685" t="n">
        <v>1554</v>
      </c>
      <c r="F6685" t="inlineStr">
        <is>
          <t xml:space="preserve">    mogen invoerev. 504.</t>
        </is>
      </c>
      <c r="G6685">
        <f>HYPERLINK("https://images.diginfra.net/iiif/NL-HaNA_1.01.02/3789/NL-HaNA_1.01.02_3789_0032.jpg/1224,379,1155,3046/full/0/default.jpg", "iiif_url")</f>
        <v/>
      </c>
    </row>
    <row r="6686">
      <c r="A6686" t="inlineStr">
        <is>
          <t>NL-HaNA_1.01.02_3789_0032-page-62</t>
        </is>
      </c>
      <c r="B6686" t="inlineStr">
        <is>
          <t>NL-HaNA_1.01.02_3789_0032-column-1324-479-955-2846</t>
        </is>
      </c>
      <c r="C6686" t="inlineStr">
        <is>
          <t>non_index_line</t>
        </is>
      </c>
      <c r="D6686" t="n">
        <v>1524</v>
      </c>
      <c r="E6686" t="n">
        <v>1597</v>
      </c>
      <c r="F6686" t="inlineStr">
        <is>
          <t xml:space="preserve">        ad omnes populos voor Hallungius.</t>
        </is>
      </c>
      <c r="G6686">
        <f>HYPERLINK("https://images.diginfra.net/iiif/NL-HaNA_1.01.02/3789/NL-HaNA_1.01.02_3789_0032.jpg/1224,379,1155,3046/full/0/default.jpg", "iiif_url")</f>
        <v/>
      </c>
    </row>
    <row r="6687">
      <c r="A6687" t="inlineStr">
        <is>
          <t>NL-HaNA_1.01.02_3789_0032-page-62</t>
        </is>
      </c>
      <c r="B6687" t="inlineStr">
        <is>
          <t>NL-HaNA_1.01.02_3789_0032-column-1324-479-955-2846</t>
        </is>
      </c>
      <c r="C6687" t="inlineStr">
        <is>
          <t>continuation</t>
        </is>
      </c>
      <c r="D6687" t="n">
        <v>1429</v>
      </c>
      <c r="E6687" t="n">
        <v>1653</v>
      </c>
      <c r="F6687" t="inlineStr">
        <is>
          <t xml:space="preserve">    517.</t>
        </is>
      </c>
      <c r="G6687">
        <f>HYPERLINK("https://images.diginfra.net/iiif/NL-HaNA_1.01.02/3789/NL-HaNA_1.01.02_3789_0032.jpg/1224,379,1155,3046/full/0/default.jpg", "iiif_url")</f>
        <v/>
      </c>
    </row>
    <row r="6688">
      <c r="A6688" t="inlineStr">
        <is>
          <t>NL-HaNA_1.01.02_3789_0032-page-62</t>
        </is>
      </c>
      <c r="B6688" t="inlineStr">
        <is>
          <t>NL-HaNA_1.01.02_3789_0032-column-1324-479-955-2846</t>
        </is>
      </c>
      <c r="C6688" t="inlineStr">
        <is>
          <t>non_index_line</t>
        </is>
      </c>
      <c r="D6688" t="n">
        <v>1517</v>
      </c>
      <c r="E6688" t="n">
        <v>1689</v>
      </c>
      <c r="F6688" t="inlineStr">
        <is>
          <t xml:space="preserve">        ad omnes populos voor Gas. rio.</t>
        </is>
      </c>
      <c r="G6688">
        <f>HYPERLINK("https://images.diginfra.net/iiif/NL-HaNA_1.01.02/3789/NL-HaNA_1.01.02_3789_0032.jpg/1224,379,1155,3046/full/0/default.jpg", "iiif_url")</f>
        <v/>
      </c>
    </row>
    <row r="6689">
      <c r="A6689" t="inlineStr">
        <is>
          <t>NL-HaNA_1.01.02_3789_0032-page-62</t>
        </is>
      </c>
      <c r="B6689" t="inlineStr">
        <is>
          <t>NL-HaNA_1.01.02_3789_0032-column-1324-479-955-2846</t>
        </is>
      </c>
      <c r="C6689" t="inlineStr">
        <is>
          <t>non_index_line</t>
        </is>
      </c>
      <c r="D6689" t="n">
        <v>1517</v>
      </c>
      <c r="E6689" t="n">
        <v>1742</v>
      </c>
      <c r="F6689" t="inlineStr">
        <is>
          <t xml:space="preserve">        ad omnes populos voor Baas. 528.</t>
        </is>
      </c>
      <c r="G6689">
        <f>HYPERLINK("https://images.diginfra.net/iiif/NL-HaNA_1.01.02/3789/NL-HaNA_1.01.02_3789_0032.jpg/1224,379,1155,3046/full/0/default.jpg", "iiif_url")</f>
        <v/>
      </c>
    </row>
    <row r="6690">
      <c r="A6690" t="inlineStr">
        <is>
          <t>NL-HaNA_1.01.02_3789_0032-page-62</t>
        </is>
      </c>
      <c r="B6690" t="inlineStr">
        <is>
          <t>NL-HaNA_1.01.02_3789_0032-column-1324-479-955-2846</t>
        </is>
      </c>
      <c r="C6690" t="inlineStr">
        <is>
          <t>non_index_line</t>
        </is>
      </c>
      <c r="D6690" t="n">
        <v>1517</v>
      </c>
      <c r="E6690" t="n">
        <v>1792</v>
      </c>
      <c r="F6690" t="inlineStr">
        <is>
          <t xml:space="preserve">        voor Duncan om bondert tien Koffers</t>
        </is>
      </c>
      <c r="G6690">
        <f>HYPERLINK("https://images.diginfra.net/iiif/NL-HaNA_1.01.02/3789/NL-HaNA_1.01.02_3789_0032.jpg/1224,379,1155,3046/full/0/default.jpg", "iiif_url")</f>
        <v/>
      </c>
    </row>
    <row r="6691">
      <c r="A6691" t="inlineStr">
        <is>
          <t>NL-HaNA_1.01.02_3789_0032-page-62</t>
        </is>
      </c>
      <c r="B6691" t="inlineStr">
        <is>
          <t>NL-HaNA_1.01.02_3789_0032-column-1324-479-955-2846</t>
        </is>
      </c>
      <c r="C6691" t="inlineStr">
        <is>
          <t>continuation</t>
        </is>
      </c>
      <c r="D6691" t="n">
        <v>1413</v>
      </c>
      <c r="E6691" t="n">
        <v>1840</v>
      </c>
      <c r="F6691" t="inlineStr">
        <is>
          <t xml:space="preserve">    te mogen invoeren. 531.</t>
        </is>
      </c>
      <c r="G6691">
        <f>HYPERLINK("https://images.diginfra.net/iiif/NL-HaNA_1.01.02/3789/NL-HaNA_1.01.02_3789_0032.jpg/1224,379,1155,3046/full/0/default.jpg", "iiif_url")</f>
        <v/>
      </c>
    </row>
    <row r="6692">
      <c r="A6692" t="inlineStr">
        <is>
          <t>NL-HaNA_1.01.02_3789_0032-page-62</t>
        </is>
      </c>
      <c r="B6692" t="inlineStr">
        <is>
          <t>NL-HaNA_1.01.02_3789_0032-column-1324-479-955-2846</t>
        </is>
      </c>
      <c r="C6692" t="inlineStr">
        <is>
          <t>non_index_line</t>
        </is>
      </c>
      <c r="D6692" t="n">
        <v>1529</v>
      </c>
      <c r="E6692" t="n">
        <v>1887</v>
      </c>
      <c r="F6692" t="inlineStr">
        <is>
          <t xml:space="preserve">        'voor Duman om seventigo Paarden</t>
        </is>
      </c>
      <c r="G6692">
        <f>HYPERLINK("https://images.diginfra.net/iiif/NL-HaNA_1.01.02/3789/NL-HaNA_1.01.02_3789_0032.jpg/1224,379,1155,3046/full/0/default.jpg", "iiif_url")</f>
        <v/>
      </c>
    </row>
    <row r="6693">
      <c r="A6693" t="inlineStr">
        <is>
          <t>NL-HaNA_1.01.02_3789_0032-page-62</t>
        </is>
      </c>
      <c r="B6693" t="inlineStr">
        <is>
          <t>NL-HaNA_1.01.02_3789_0032-column-1324-479-955-2846</t>
        </is>
      </c>
      <c r="C6693" t="inlineStr">
        <is>
          <t>continuation</t>
        </is>
      </c>
      <c r="D6693" t="n">
        <v>1413</v>
      </c>
      <c r="E6693" t="n">
        <v>1937</v>
      </c>
      <c r="F6693" t="inlineStr">
        <is>
          <t xml:space="preserve">    te mogen invoeren. 531.</t>
        </is>
      </c>
      <c r="G6693">
        <f>HYPERLINK("https://images.diginfra.net/iiif/NL-HaNA_1.01.02/3789/NL-HaNA_1.01.02_3789_0032.jpg/1224,379,1155,3046/full/0/default.jpg", "iiif_url")</f>
        <v/>
      </c>
    </row>
    <row r="6694">
      <c r="A6694" t="inlineStr">
        <is>
          <t>NL-HaNA_1.01.02_3789_0032-page-62</t>
        </is>
      </c>
      <c r="B6694" t="inlineStr">
        <is>
          <t>NL-HaNA_1.01.02_3789_0032-column-1324-479-955-2846</t>
        </is>
      </c>
      <c r="C6694" t="inlineStr">
        <is>
          <t>repeat_lemma</t>
        </is>
      </c>
      <c r="D6694" t="n">
        <v>1510</v>
      </c>
      <c r="E6694" t="n">
        <v>1986</v>
      </c>
      <c r="F6694" t="inlineStr">
        <is>
          <t xml:space="preserve">        voor Ganzint om vijftien Paarden te</t>
        </is>
      </c>
      <c r="G6694">
        <f>HYPERLINK("https://images.diginfra.net/iiif/NL-HaNA_1.01.02/3789/NL-HaNA_1.01.02_3789_0032.jpg/1224,379,1155,3046/full/0/default.jpg", "iiif_url")</f>
        <v/>
      </c>
    </row>
    <row r="6695">
      <c r="A6695" t="inlineStr">
        <is>
          <t>NL-HaNA_1.01.02_3789_0032-page-62</t>
        </is>
      </c>
      <c r="B6695" t="inlineStr">
        <is>
          <t>NL-HaNA_1.01.02_3789_0032-column-1324-479-955-2846</t>
        </is>
      </c>
      <c r="C6695" t="inlineStr">
        <is>
          <t>continuation</t>
        </is>
      </c>
      <c r="D6695" t="n">
        <v>1410</v>
      </c>
      <c r="E6695" t="n">
        <v>2033</v>
      </c>
      <c r="F6695" t="inlineStr">
        <is>
          <t xml:space="preserve">    mogen in- en uytvoeren. 533.</t>
        </is>
      </c>
      <c r="G6695">
        <f>HYPERLINK("https://images.diginfra.net/iiif/NL-HaNA_1.01.02/3789/NL-HaNA_1.01.02_3789_0032.jpg/1224,379,1155,3046/full/0/default.jpg", "iiif_url")</f>
        <v/>
      </c>
    </row>
    <row r="6696">
      <c r="A6696" t="inlineStr">
        <is>
          <t>NL-HaNA_1.01.02_3789_0032-page-62</t>
        </is>
      </c>
      <c r="B6696" t="inlineStr">
        <is>
          <t>NL-HaNA_1.01.02_3789_0032-column-1324-479-955-2846</t>
        </is>
      </c>
      <c r="C6696" t="inlineStr">
        <is>
          <t>repeat_lemma</t>
        </is>
      </c>
      <c r="D6696" t="n">
        <v>1505</v>
      </c>
      <c r="E6696" t="n">
        <v>2080</v>
      </c>
      <c r="F6696" t="inlineStr">
        <is>
          <t xml:space="preserve">        zeor Ephraim, cum suis, ad omnes</t>
        </is>
      </c>
      <c r="G6696">
        <f>HYPERLINK("https://images.diginfra.net/iiif/NL-HaNA_1.01.02/3789/NL-HaNA_1.01.02_3789_0032.jpg/1224,379,1155,3046/full/0/default.jpg", "iiif_url")</f>
        <v/>
      </c>
    </row>
    <row r="6697">
      <c r="A6697" t="inlineStr">
        <is>
          <t>NL-HaNA_1.01.02_3789_0032-page-62</t>
        </is>
      </c>
      <c r="B6697" t="inlineStr">
        <is>
          <t>NL-HaNA_1.01.02_3789_0032-column-1324-479-955-2846</t>
        </is>
      </c>
      <c r="C6697" t="inlineStr">
        <is>
          <t>continuation</t>
        </is>
      </c>
      <c r="D6697" t="n">
        <v>1413</v>
      </c>
      <c r="E6697" t="n">
        <v>2126</v>
      </c>
      <c r="F6697" t="inlineStr">
        <is>
          <t xml:space="preserve">    populos. 534</t>
        </is>
      </c>
      <c r="G6697">
        <f>HYPERLINK("https://images.diginfra.net/iiif/NL-HaNA_1.01.02/3789/NL-HaNA_1.01.02_3789_0032.jpg/1224,379,1155,3046/full/0/default.jpg", "iiif_url")</f>
        <v/>
      </c>
    </row>
    <row r="6698">
      <c r="A6698" t="inlineStr">
        <is>
          <t>NL-HaNA_1.01.02_3789_0032-page-62</t>
        </is>
      </c>
      <c r="B6698" t="inlineStr">
        <is>
          <t>NL-HaNA_1.01.02_3789_0032-column-1324-479-955-2846</t>
        </is>
      </c>
      <c r="C6698" t="inlineStr">
        <is>
          <t>repeat_lemma</t>
        </is>
      </c>
      <c r="D6698" t="n">
        <v>1503</v>
      </c>
      <c r="E6698" t="n">
        <v>2177</v>
      </c>
      <c r="F6698" t="inlineStr">
        <is>
          <t xml:space="preserve">        voor van Ulfeld tot den uytvoer van</t>
        </is>
      </c>
      <c r="G6698">
        <f>HYPERLINK("https://images.diginfra.net/iiif/NL-HaNA_1.01.02/3789/NL-HaNA_1.01.02_3789_0032.jpg/1224,379,1155,3046/full/0/default.jpg", "iiif_url")</f>
        <v/>
      </c>
    </row>
    <row r="6699">
      <c r="A6699" t="inlineStr">
        <is>
          <t>NL-HaNA_1.01.02_3789_0032-page-62</t>
        </is>
      </c>
      <c r="B6699" t="inlineStr">
        <is>
          <t>NL-HaNA_1.01.02_3789_0032-column-1324-479-955-2846</t>
        </is>
      </c>
      <c r="C6699" t="inlineStr">
        <is>
          <t>continuation</t>
        </is>
      </c>
      <c r="D6699" t="n">
        <v>1405</v>
      </c>
      <c r="E6699" t="n">
        <v>2220</v>
      </c>
      <c r="F6699" t="inlineStr">
        <is>
          <t xml:space="preserve">    het Lijck van den Grave van Sintzendors.</t>
        </is>
      </c>
      <c r="G6699">
        <f>HYPERLINK("https://images.diginfra.net/iiif/NL-HaNA_1.01.02/3789/NL-HaNA_1.01.02_3789_0032.jpg/1224,379,1155,3046/full/0/default.jpg", "iiif_url")</f>
        <v/>
      </c>
    </row>
    <row r="6700">
      <c r="A6700" t="inlineStr">
        <is>
          <t>NL-HaNA_1.01.02_3789_0032-page-62</t>
        </is>
      </c>
      <c r="B6700" t="inlineStr">
        <is>
          <t>NL-HaNA_1.01.02_3789_0032-column-1324-479-955-2846</t>
        </is>
      </c>
      <c r="C6700" t="inlineStr">
        <is>
          <t>continuation</t>
        </is>
      </c>
      <c r="D6700" t="n">
        <v>1410</v>
      </c>
      <c r="E6700" t="n">
        <v>2279</v>
      </c>
      <c r="F6700" t="inlineStr">
        <is>
          <t xml:space="preserve">    ja5.</t>
        </is>
      </c>
      <c r="G6700">
        <f>HYPERLINK("https://images.diginfra.net/iiif/NL-HaNA_1.01.02/3789/NL-HaNA_1.01.02_3789_0032.jpg/1224,379,1155,3046/full/0/default.jpg", "iiif_url")</f>
        <v/>
      </c>
    </row>
    <row r="6701">
      <c r="A6701" t="inlineStr">
        <is>
          <t>NL-HaNA_1.01.02_3789_0032-page-62</t>
        </is>
      </c>
      <c r="B6701" t="inlineStr">
        <is>
          <t>NL-HaNA_1.01.02_3789_0032-column-1324-479-955-2846</t>
        </is>
      </c>
      <c r="C6701" t="inlineStr">
        <is>
          <t>repeat_lemma</t>
        </is>
      </c>
      <c r="D6701" t="n">
        <v>1503</v>
      </c>
      <c r="E6701" t="n">
        <v>2324</v>
      </c>
      <c r="F6701" t="inlineStr">
        <is>
          <t xml:space="preserve">        voor Coeymans om eenige Goederen te</t>
        </is>
      </c>
      <c r="G6701">
        <f>HYPERLINK("https://images.diginfra.net/iiif/NL-HaNA_1.01.02/3789/NL-HaNA_1.01.02_3789_0032.jpg/1224,379,1155,3046/full/0/default.jpg", "iiif_url")</f>
        <v/>
      </c>
    </row>
    <row r="6702">
      <c r="A6702" t="inlineStr">
        <is>
          <t>NL-HaNA_1.01.02_3789_0032-page-62</t>
        </is>
      </c>
      <c r="B6702" t="inlineStr">
        <is>
          <t>NL-HaNA_1.01.02_3789_0032-column-1324-479-955-2846</t>
        </is>
      </c>
      <c r="C6702" t="inlineStr">
        <is>
          <t>continuation</t>
        </is>
      </c>
      <c r="D6702" t="n">
        <v>1401</v>
      </c>
      <c r="E6702" t="n">
        <v>2374</v>
      </c>
      <c r="F6702" t="inlineStr">
        <is>
          <t xml:space="preserve">    mogen uytvoeren. 548.</t>
        </is>
      </c>
      <c r="G6702">
        <f>HYPERLINK("https://images.diginfra.net/iiif/NL-HaNA_1.01.02/3789/NL-HaNA_1.01.02_3789_0032.jpg/1224,379,1155,3046/full/0/default.jpg", "iiif_url")</f>
        <v/>
      </c>
    </row>
    <row r="6703">
      <c r="A6703" t="inlineStr">
        <is>
          <t>NL-HaNA_1.01.02_3789_0032-page-62</t>
        </is>
      </c>
      <c r="B6703" t="inlineStr">
        <is>
          <t>NL-HaNA_1.01.02_3789_0032-column-1324-479-955-2846</t>
        </is>
      </c>
      <c r="C6703" t="inlineStr">
        <is>
          <t>repeat_lemma</t>
        </is>
      </c>
      <c r="D6703" t="n">
        <v>1500</v>
      </c>
      <c r="E6703" t="n">
        <v>2419</v>
      </c>
      <c r="F6703" t="inlineStr">
        <is>
          <t xml:space="preserve">        woor Buck tot den invoer van seven</t>
        </is>
      </c>
      <c r="G6703">
        <f>HYPERLINK("https://images.diginfra.net/iiif/NL-HaNA_1.01.02/3789/NL-HaNA_1.01.02_3789_0032.jpg/1224,379,1155,3046/full/0/default.jpg", "iiif_url")</f>
        <v/>
      </c>
    </row>
    <row r="6704">
      <c r="A6704" t="inlineStr">
        <is>
          <t>NL-HaNA_1.01.02_3789_0032-page-62</t>
        </is>
      </c>
      <c r="B6704" t="inlineStr">
        <is>
          <t>NL-HaNA_1.01.02_3789_0032-column-1324-479-955-2846</t>
        </is>
      </c>
      <c r="C6704" t="inlineStr">
        <is>
          <t>continuation</t>
        </is>
      </c>
      <c r="D6704" t="n">
        <v>1398</v>
      </c>
      <c r="E6704" t="n">
        <v>2462</v>
      </c>
      <c r="F6704" t="inlineStr">
        <is>
          <t xml:space="preserve">    duysent een hondert vijfiigh ponden koopere</t>
        </is>
      </c>
      <c r="G6704">
        <f>HYPERLINK("https://images.diginfra.net/iiif/NL-HaNA_1.01.02/3789/NL-HaNA_1.01.02_3789_0032.jpg/1224,379,1155,3046/full/0/default.jpg", "iiif_url")</f>
        <v/>
      </c>
    </row>
    <row r="6705">
      <c r="A6705" t="inlineStr">
        <is>
          <t>NL-HaNA_1.01.02_3789_0032-page-62</t>
        </is>
      </c>
      <c r="B6705" t="inlineStr">
        <is>
          <t>NL-HaNA_1.01.02_3789_0032-column-1324-479-955-2846</t>
        </is>
      </c>
      <c r="C6705" t="inlineStr">
        <is>
          <t>continuation</t>
        </is>
      </c>
      <c r="D6705" t="n">
        <v>1398</v>
      </c>
      <c r="E6705" t="n">
        <v>2511</v>
      </c>
      <c r="F6705" t="inlineStr">
        <is>
          <t xml:space="preserve">    Plaatjes. 553.</t>
        </is>
      </c>
      <c r="G6705">
        <f>HYPERLINK("https://images.diginfra.net/iiif/NL-HaNA_1.01.02/3789/NL-HaNA_1.01.02_3789_0032.jpg/1224,379,1155,3046/full/0/default.jpg", "iiif_url")</f>
        <v/>
      </c>
    </row>
    <row r="6706">
      <c r="A6706" t="inlineStr">
        <is>
          <t>NL-HaNA_1.01.02_3789_0032-page-62</t>
        </is>
      </c>
      <c r="B6706" t="inlineStr">
        <is>
          <t>NL-HaNA_1.01.02_3789_0032-column-1324-479-955-2846</t>
        </is>
      </c>
      <c r="C6706" t="inlineStr">
        <is>
          <t>repeat_lemma</t>
        </is>
      </c>
      <c r="D6706" t="n">
        <v>1503</v>
      </c>
      <c r="E6706" t="n">
        <v>2564</v>
      </c>
      <c r="F6706" t="inlineStr">
        <is>
          <t xml:space="preserve">        woor Buck tot den invoer van vijf</t>
        </is>
      </c>
      <c r="G6706">
        <f>HYPERLINK("https://images.diginfra.net/iiif/NL-HaNA_1.01.02/3789/NL-HaNA_1.01.02_3789_0032.jpg/1224,379,1155,3046/full/0/default.jpg", "iiif_url")</f>
        <v/>
      </c>
    </row>
    <row r="6707">
      <c r="A6707" t="inlineStr">
        <is>
          <t>NL-HaNA_1.01.02_3789_0032-page-62</t>
        </is>
      </c>
      <c r="B6707" t="inlineStr">
        <is>
          <t>NL-HaNA_1.01.02_3789_0032-column-1324-479-955-2846</t>
        </is>
      </c>
      <c r="C6707" t="inlineStr">
        <is>
          <t>continuation</t>
        </is>
      </c>
      <c r="D6707" t="n">
        <v>1396</v>
      </c>
      <c r="E6707" t="n">
        <v>2607</v>
      </c>
      <c r="F6707" t="inlineStr">
        <is>
          <t xml:space="preserve">    duysent vijf bondert ponden koopere Plaat-</t>
        </is>
      </c>
      <c r="G6707">
        <f>HYPERLINK("https://images.diginfra.net/iiif/NL-HaNA_1.01.02/3789/NL-HaNA_1.01.02_3789_0032.jpg/1224,379,1155,3046/full/0/default.jpg", "iiif_url")</f>
        <v/>
      </c>
    </row>
    <row r="6708">
      <c r="A6708" t="inlineStr">
        <is>
          <t>NL-HaNA_1.01.02_3789_0032-page-62</t>
        </is>
      </c>
      <c r="B6708" t="inlineStr">
        <is>
          <t>NL-HaNA_1.01.02_3789_0032-column-1324-479-955-2846</t>
        </is>
      </c>
      <c r="C6708" t="inlineStr">
        <is>
          <t>continuation</t>
        </is>
      </c>
      <c r="D6708" t="n">
        <v>1480</v>
      </c>
      <c r="E6708" t="n">
        <v>2665</v>
      </c>
      <c r="F6708" t="inlineStr">
        <is>
          <t xml:space="preserve">    554.</t>
        </is>
      </c>
      <c r="G6708">
        <f>HYPERLINK("https://images.diginfra.net/iiif/NL-HaNA_1.01.02/3789/NL-HaNA_1.01.02_3789_0032.jpg/1224,379,1155,3046/full/0/default.jpg", "iiif_url")</f>
        <v/>
      </c>
    </row>
    <row r="6709">
      <c r="A6709" t="inlineStr">
        <is>
          <t>NL-HaNA_1.01.02_3789_0032-page-62</t>
        </is>
      </c>
      <c r="B6709" t="inlineStr">
        <is>
          <t>NL-HaNA_1.01.02_3789_0032-column-1324-479-955-2846</t>
        </is>
      </c>
      <c r="C6709" t="inlineStr">
        <is>
          <t>continuation</t>
        </is>
      </c>
      <c r="D6709" t="n">
        <v>1391</v>
      </c>
      <c r="E6709" t="n">
        <v>2654</v>
      </c>
      <c r="F6709" t="inlineStr">
        <is>
          <t xml:space="preserve">    jes-</t>
        </is>
      </c>
      <c r="G6709">
        <f>HYPERLINK("https://images.diginfra.net/iiif/NL-HaNA_1.01.02/3789/NL-HaNA_1.01.02_3789_0032.jpg/1224,379,1155,3046/full/0/default.jpg", "iiif_url")</f>
        <v/>
      </c>
    </row>
    <row r="6710">
      <c r="A6710" t="inlineStr">
        <is>
          <t>NL-HaNA_1.01.02_3789_0032-page-62</t>
        </is>
      </c>
      <c r="B6710" t="inlineStr">
        <is>
          <t>NL-HaNA_1.01.02_3789_0032-column-1324-479-955-2846</t>
        </is>
      </c>
      <c r="C6710" t="inlineStr">
        <is>
          <t>repeat_lemma</t>
        </is>
      </c>
      <c r="D6710" t="n">
        <v>1496</v>
      </c>
      <c r="E6710" t="n">
        <v>2707</v>
      </c>
      <c r="F6710" t="inlineStr">
        <is>
          <t xml:space="preserve">        ad omnes populos zoor Joan van de</t>
        </is>
      </c>
      <c r="G6710">
        <f>HYPERLINK("https://images.diginfra.net/iiif/NL-HaNA_1.01.02/3789/NL-HaNA_1.01.02_3789_0032.jpg/1224,379,1155,3046/full/0/default.jpg", "iiif_url")</f>
        <v/>
      </c>
    </row>
    <row r="6711">
      <c r="A6711" t="inlineStr">
        <is>
          <t>NL-HaNA_1.01.02_3789_0032-page-62</t>
        </is>
      </c>
      <c r="B6711" t="inlineStr">
        <is>
          <t>NL-HaNA_1.01.02_3789_0032-column-1324-479-955-2846</t>
        </is>
      </c>
      <c r="C6711" t="inlineStr">
        <is>
          <t>continuation</t>
        </is>
      </c>
      <c r="D6711" t="n">
        <v>1391</v>
      </c>
      <c r="E6711" t="n">
        <v>2750</v>
      </c>
      <c r="F6711" t="inlineStr">
        <is>
          <t xml:space="preserve">    Wal. 555.</t>
        </is>
      </c>
      <c r="G6711">
        <f>HYPERLINK("https://images.diginfra.net/iiif/NL-HaNA_1.01.02/3789/NL-HaNA_1.01.02_3789_0032.jpg/1224,379,1155,3046/full/0/default.jpg", "iiif_url")</f>
        <v/>
      </c>
    </row>
    <row r="6712">
      <c r="A6712" t="inlineStr">
        <is>
          <t>NL-HaNA_1.01.02_3789_0032-page-62</t>
        </is>
      </c>
      <c r="B6712" t="inlineStr">
        <is>
          <t>NL-HaNA_1.01.02_3789_0032-column-1324-479-955-2846</t>
        </is>
      </c>
      <c r="C6712" t="inlineStr">
        <is>
          <t>repeat_lemma</t>
        </is>
      </c>
      <c r="D6712" t="n">
        <v>1489</v>
      </c>
      <c r="E6712" t="n">
        <v>2805</v>
      </c>
      <c r="F6712" t="inlineStr">
        <is>
          <t xml:space="preserve">        voor van Hoey om eenige provisie naar</t>
        </is>
      </c>
      <c r="G6712">
        <f>HYPERLINK("https://images.diginfra.net/iiif/NL-HaNA_1.01.02/3789/NL-HaNA_1.01.02_3789_0032.jpg/1224,379,1155,3046/full/0/default.jpg", "iiif_url")</f>
        <v/>
      </c>
    </row>
    <row r="6713">
      <c r="A6713" t="inlineStr">
        <is>
          <t>NL-HaNA_1.01.02_3789_0032-page-62</t>
        </is>
      </c>
      <c r="B6713" t="inlineStr">
        <is>
          <t>NL-HaNA_1.01.02_3789_0032-column-1324-479-955-2846</t>
        </is>
      </c>
      <c r="C6713" t="inlineStr">
        <is>
          <t>continuation</t>
        </is>
      </c>
      <c r="D6713" t="n">
        <v>1389</v>
      </c>
      <c r="E6713" t="n">
        <v>2847</v>
      </c>
      <c r="F6713" t="inlineStr">
        <is>
          <t xml:space="preserve">    Parijs te mogen uytvoeren. 558.</t>
        </is>
      </c>
      <c r="G6713">
        <f>HYPERLINK("https://images.diginfra.net/iiif/NL-HaNA_1.01.02/3789/NL-HaNA_1.01.02_3789_0032.jpg/1224,379,1155,3046/full/0/default.jpg", "iiif_url")</f>
        <v/>
      </c>
    </row>
    <row r="6714">
      <c r="A6714" t="inlineStr">
        <is>
          <t>NL-HaNA_1.01.02_3789_0032-page-62</t>
        </is>
      </c>
      <c r="B6714" t="inlineStr">
        <is>
          <t>NL-HaNA_1.01.02_3789_0032-column-1324-479-955-2846</t>
        </is>
      </c>
      <c r="C6714" t="inlineStr">
        <is>
          <t>repeat_lemma</t>
        </is>
      </c>
      <c r="D6714" t="n">
        <v>1496</v>
      </c>
      <c r="E6714" t="n">
        <v>2896</v>
      </c>
      <c r="F6714" t="inlineStr">
        <is>
          <t xml:space="preserve">        voor Buck om veertigb duysent pon-</t>
        </is>
      </c>
      <c r="G6714">
        <f>HYPERLINK("https://images.diginfra.net/iiif/NL-HaNA_1.01.02/3789/NL-HaNA_1.01.02_3789_0032.jpg/1224,379,1155,3046/full/0/default.jpg", "iiif_url")</f>
        <v/>
      </c>
    </row>
    <row r="6715">
      <c r="A6715" t="inlineStr">
        <is>
          <t>NL-HaNA_1.01.02_3789_0032-page-62</t>
        </is>
      </c>
      <c r="B6715" t="inlineStr">
        <is>
          <t>NL-HaNA_1.01.02_3789_0032-column-1324-479-955-2846</t>
        </is>
      </c>
      <c r="C6715" t="inlineStr">
        <is>
          <t>continuation</t>
        </is>
      </c>
      <c r="D6715" t="n">
        <v>1384</v>
      </c>
      <c r="E6715" t="n">
        <v>2944</v>
      </c>
      <c r="F6715" t="inlineStr">
        <is>
          <t xml:space="preserve">    den koopere Plaaten te moogen invoeren.</t>
        </is>
      </c>
      <c r="G6715">
        <f>HYPERLINK("https://images.diginfra.net/iiif/NL-HaNA_1.01.02/3789/NL-HaNA_1.01.02_3789_0032.jpg/1224,379,1155,3046/full/0/default.jpg", "iiif_url")</f>
        <v/>
      </c>
    </row>
    <row r="6716">
      <c r="A6716" t="inlineStr">
        <is>
          <t>NL-HaNA_1.01.02_3789_0032-page-62</t>
        </is>
      </c>
      <c r="B6716" t="inlineStr">
        <is>
          <t>NL-HaNA_1.01.02_3789_0032-column-1324-479-955-2846</t>
        </is>
      </c>
      <c r="C6716" t="inlineStr">
        <is>
          <t>continuation</t>
        </is>
      </c>
      <c r="D6716" t="n">
        <v>1386</v>
      </c>
      <c r="E6716" t="n">
        <v>2994</v>
      </c>
      <c r="F6716" t="inlineStr">
        <is>
          <t xml:space="preserve">    583.</t>
        </is>
      </c>
      <c r="G6716">
        <f>HYPERLINK("https://images.diginfra.net/iiif/NL-HaNA_1.01.02/3789/NL-HaNA_1.01.02_3789_0032.jpg/1224,379,1155,3046/full/0/default.jpg", "iiif_url")</f>
        <v/>
      </c>
    </row>
    <row r="6717">
      <c r="A6717" t="inlineStr">
        <is>
          <t>NL-HaNA_1.01.02_3789_0032-page-62</t>
        </is>
      </c>
      <c r="B6717" t="inlineStr">
        <is>
          <t>NL-HaNA_1.01.02_3789_0032-column-1324-479-955-2846</t>
        </is>
      </c>
      <c r="C6717" t="inlineStr">
        <is>
          <t>repeat_lemma</t>
        </is>
      </c>
      <c r="D6717" t="n">
        <v>1486</v>
      </c>
      <c r="E6717" t="n">
        <v>3041</v>
      </c>
      <c r="F6717" t="inlineStr">
        <is>
          <t xml:space="preserve">        ad omnes populos voor Gumbleton-</t>
        </is>
      </c>
      <c r="G6717">
        <f>HYPERLINK("https://images.diginfra.net/iiif/NL-HaNA_1.01.02/3789/NL-HaNA_1.01.02_3789_0032.jpg/1224,379,1155,3046/full/0/default.jpg", "iiif_url")</f>
        <v/>
      </c>
    </row>
    <row r="6718">
      <c r="A6718" t="inlineStr">
        <is>
          <t>NL-HaNA_1.01.02_3789_0032-page-62</t>
        </is>
      </c>
      <c r="B6718" t="inlineStr">
        <is>
          <t>NL-HaNA_1.01.02_3789_0032-column-1324-479-955-2846</t>
        </is>
      </c>
      <c r="C6718" t="inlineStr">
        <is>
          <t>continuation</t>
        </is>
      </c>
      <c r="D6718" t="n">
        <v>1389</v>
      </c>
      <c r="E6718" t="n">
        <v>3085</v>
      </c>
      <c r="F6718" t="inlineStr">
        <is>
          <t xml:space="preserve">    583.</t>
        </is>
      </c>
      <c r="G6718">
        <f>HYPERLINK("https://images.diginfra.net/iiif/NL-HaNA_1.01.02/3789/NL-HaNA_1.01.02_3789_0032.jpg/1224,379,1155,3046/full/0/default.jpg", "iiif_url")</f>
        <v/>
      </c>
    </row>
    <row r="6719">
      <c r="A6719" t="inlineStr">
        <is>
          <t>NL-HaNA_1.01.02_3789_0032-page-62</t>
        </is>
      </c>
      <c r="B6719" t="inlineStr">
        <is>
          <t>NL-HaNA_1.01.02_3789_0032-column-1324-479-955-2846</t>
        </is>
      </c>
      <c r="C6719" t="inlineStr">
        <is>
          <t>repeat_lemma</t>
        </is>
      </c>
      <c r="D6719" t="n">
        <v>1479</v>
      </c>
      <c r="E6719" t="n">
        <v>3136</v>
      </c>
      <c r="F6719" t="inlineStr">
        <is>
          <t xml:space="preserve">        voor Duncan om hondert tien Koffers</t>
        </is>
      </c>
      <c r="G6719">
        <f>HYPERLINK("https://images.diginfra.net/iiif/NL-HaNA_1.01.02/3789/NL-HaNA_1.01.02_3789_0032.jpg/1224,379,1155,3046/full/0/default.jpg", "iiif_url")</f>
        <v/>
      </c>
    </row>
    <row r="6720">
      <c r="A6720" t="inlineStr">
        <is>
          <t>NL-HaNA_1.01.02_3789_0032-page-62</t>
        </is>
      </c>
      <c r="B6720" t="inlineStr">
        <is>
          <t>NL-HaNA_1.01.02_3789_0032-column-1324-479-955-2846</t>
        </is>
      </c>
      <c r="C6720" t="inlineStr">
        <is>
          <t>continuation</t>
        </is>
      </c>
      <c r="D6720" t="n">
        <v>1382</v>
      </c>
      <c r="E6720" t="n">
        <v>3184</v>
      </c>
      <c r="F6720" t="inlineStr">
        <is>
          <t xml:space="preserve">    uyt Engelandt te migen invoeren. 583.</t>
        </is>
      </c>
      <c r="G6720">
        <f>HYPERLINK("https://images.diginfra.net/iiif/NL-HaNA_1.01.02/3789/NL-HaNA_1.01.02_3789_0032.jpg/1224,379,1155,3046/full/0/default.jpg", "iiif_url")</f>
        <v/>
      </c>
    </row>
    <row r="6721">
      <c r="A6721" t="inlineStr">
        <is>
          <t>NL-HaNA_1.01.02_3789_0032-page-62</t>
        </is>
      </c>
      <c r="B6721" t="inlineStr">
        <is>
          <t>NL-HaNA_1.01.02_3789_0032-column-1324-479-955-2846</t>
        </is>
      </c>
      <c r="C6721" t="inlineStr">
        <is>
          <t>repeat_lemma</t>
        </is>
      </c>
      <c r="D6721" t="n">
        <v>1481</v>
      </c>
      <c r="E6721" t="n">
        <v>3236</v>
      </c>
      <c r="F6721" t="inlineStr">
        <is>
          <t xml:space="preserve">        voor Fenelon om een Kist met Lake-</t>
        </is>
      </c>
      <c r="G6721">
        <f>HYPERLINK("https://images.diginfra.net/iiif/NL-HaNA_1.01.02/3789/NL-HaNA_1.01.02_3789_0032.jpg/1224,379,1155,3046/full/0/default.jpg", "iiif_url")</f>
        <v/>
      </c>
    </row>
    <row r="6722">
      <c r="A6722" t="inlineStr">
        <is>
          <t>NL-HaNA_1.01.02_3789_0032-page-62</t>
        </is>
      </c>
      <c r="B6722" t="inlineStr">
        <is>
          <t>NL-HaNA_1.01.02_3789_0032-column-1324-479-955-2846</t>
        </is>
      </c>
      <c r="C6722" t="inlineStr">
        <is>
          <t>continuation</t>
        </is>
      </c>
      <c r="D6722" t="n">
        <v>1372</v>
      </c>
      <c r="E6722" t="n">
        <v>3285</v>
      </c>
      <c r="F6722" t="inlineStr">
        <is>
          <t xml:space="preserve">    nen te mogen invoeren. 597.</t>
        </is>
      </c>
      <c r="G6722">
        <f>HYPERLINK("https://images.diginfra.net/iiif/NL-HaNA_1.01.02/3789/NL-HaNA_1.01.02_3789_0032.jpg/1224,379,1155,3046/full/0/default.jpg", "iiif_url")</f>
        <v/>
      </c>
    </row>
    <row r="6726">
      <c r="A6726" t="inlineStr">
        <is>
          <t>NL-HaNA_1.01.02_3789_0032-page-63</t>
        </is>
      </c>
      <c r="B6726" t="inlineStr">
        <is>
          <t>NL-HaNA_1.01.02_3789_0032-column-2651-514-929-2889</t>
        </is>
      </c>
      <c r="C6726" t="inlineStr">
        <is>
          <t>non_index_line</t>
        </is>
      </c>
      <c r="D6726" t="n">
        <v>2861</v>
      </c>
      <c r="E6726" t="n">
        <v>516</v>
      </c>
      <c r="F6726" t="inlineStr">
        <is>
          <t xml:space="preserve">        voor kml om veertigh duysent ponden</t>
        </is>
      </c>
      <c r="G6726">
        <f>HYPERLINK("https://images.diginfra.net/iiif/NL-HaNA_1.01.02/3789/NL-HaNA_1.01.02_3789_0032.jpg/2551,414,1129,3089/full/0/default.jpg", "iiif_url")</f>
        <v/>
      </c>
    </row>
    <row r="6727">
      <c r="A6727" t="inlineStr">
        <is>
          <t>NL-HaNA_1.01.02_3789_0032-page-63</t>
        </is>
      </c>
      <c r="B6727" t="inlineStr">
        <is>
          <t>NL-HaNA_1.01.02_3789_0032-column-2651-514-929-2889</t>
        </is>
      </c>
      <c r="C6727" t="inlineStr">
        <is>
          <t>continuation</t>
        </is>
      </c>
      <c r="D6727" t="n">
        <v>2735</v>
      </c>
      <c r="E6727" t="n">
        <v>567</v>
      </c>
      <c r="F6727" t="inlineStr">
        <is>
          <t xml:space="preserve">    koopere Plaaten ie mogen invoeren. 597.</t>
        </is>
      </c>
      <c r="G6727">
        <f>HYPERLINK("https://images.diginfra.net/iiif/NL-HaNA_1.01.02/3789/NL-HaNA_1.01.02_3789_0032.jpg/2551,414,1129,3089/full/0/default.jpg", "iiif_url")</f>
        <v/>
      </c>
    </row>
    <row r="6728">
      <c r="A6728" t="inlineStr">
        <is>
          <t>NL-HaNA_1.01.02_3789_0032-page-63</t>
        </is>
      </c>
      <c r="B6728" t="inlineStr">
        <is>
          <t>NL-HaNA_1.01.02_3789_0032-column-2651-514-929-2889</t>
        </is>
      </c>
      <c r="C6728" t="inlineStr">
        <is>
          <t>non_index_line</t>
        </is>
      </c>
      <c r="D6728" t="n">
        <v>2854</v>
      </c>
      <c r="E6728" t="n">
        <v>613</v>
      </c>
      <c r="F6728" t="inlineStr">
        <is>
          <t xml:space="preserve">        woor Syôrken om tien Paarden ie mo-</t>
        </is>
      </c>
      <c r="G6728">
        <f>HYPERLINK("https://images.diginfra.net/iiif/NL-HaNA_1.01.02/3789/NL-HaNA_1.01.02_3789_0032.jpg/2551,414,1129,3089/full/0/default.jpg", "iiif_url")</f>
        <v/>
      </c>
    </row>
    <row r="6729">
      <c r="A6729" t="inlineStr">
        <is>
          <t>NL-HaNA_1.01.02_3789_0032-page-63</t>
        </is>
      </c>
      <c r="B6729" t="inlineStr">
        <is>
          <t>NL-HaNA_1.01.02_3789_0032-column-2651-514-929-2889</t>
        </is>
      </c>
      <c r="C6729" t="inlineStr">
        <is>
          <t>continuation</t>
        </is>
      </c>
      <c r="D6729" t="n">
        <v>2730</v>
      </c>
      <c r="E6729" t="n">
        <v>665</v>
      </c>
      <c r="F6729" t="inlineStr">
        <is>
          <t xml:space="preserve">    gen invoeren. 611.</t>
        </is>
      </c>
      <c r="G6729">
        <f>HYPERLINK("https://images.diginfra.net/iiif/NL-HaNA_1.01.02/3789/NL-HaNA_1.01.02_3789_0032.jpg/2551,414,1129,3089/full/0/default.jpg", "iiif_url")</f>
        <v/>
      </c>
    </row>
    <row r="6730">
      <c r="A6730" t="inlineStr">
        <is>
          <t>NL-HaNA_1.01.02_3789_0032-page-63</t>
        </is>
      </c>
      <c r="B6730" t="inlineStr">
        <is>
          <t>NL-HaNA_1.01.02_3789_0032-column-2651-514-929-2889</t>
        </is>
      </c>
      <c r="C6730" t="inlineStr">
        <is>
          <t>non_index_line</t>
        </is>
      </c>
      <c r="D6730" t="n">
        <v>2854</v>
      </c>
      <c r="E6730" t="n">
        <v>711</v>
      </c>
      <c r="F6730" t="inlineStr">
        <is>
          <t xml:space="preserve">        voor Buck om negen en twintigb duy-</t>
        </is>
      </c>
      <c r="G6730">
        <f>HYPERLINK("https://images.diginfra.net/iiif/NL-HaNA_1.01.02/3789/NL-HaNA_1.01.02_3789_0032.jpg/2551,414,1129,3089/full/0/default.jpg", "iiif_url")</f>
        <v/>
      </c>
    </row>
    <row r="6731">
      <c r="A6731" t="inlineStr">
        <is>
          <t>NL-HaNA_1.01.02_3789_0032-page-63</t>
        </is>
      </c>
      <c r="B6731" t="inlineStr">
        <is>
          <t>NL-HaNA_1.01.02_3789_0032-column-2651-514-929-2889</t>
        </is>
      </c>
      <c r="C6731" t="inlineStr">
        <is>
          <t>continuation</t>
        </is>
      </c>
      <c r="D6731" t="n">
        <v>2725</v>
      </c>
      <c r="E6731" t="n">
        <v>759</v>
      </c>
      <c r="F6731" t="inlineStr">
        <is>
          <t xml:space="preserve">    sont koopere Plaaten tel moogen invoeren.</t>
        </is>
      </c>
      <c r="G6731">
        <f>HYPERLINK("https://images.diginfra.net/iiif/NL-HaNA_1.01.02/3789/NL-HaNA_1.01.02_3789_0032.jpg/2551,414,1129,3089/full/0/default.jpg", "iiif_url")</f>
        <v/>
      </c>
    </row>
    <row r="6732">
      <c r="A6732" t="inlineStr">
        <is>
          <t>NL-HaNA_1.01.02_3789_0032-page-63</t>
        </is>
      </c>
      <c r="B6732" t="inlineStr">
        <is>
          <t>NL-HaNA_1.01.02_3789_0032-column-2651-514-929-2889</t>
        </is>
      </c>
      <c r="C6732" t="inlineStr">
        <is>
          <t>continuation</t>
        </is>
      </c>
      <c r="D6732" t="n">
        <v>2728</v>
      </c>
      <c r="E6732" t="n">
        <v>811</v>
      </c>
      <c r="F6732" t="inlineStr">
        <is>
          <t xml:space="preserve">    613.</t>
        </is>
      </c>
      <c r="G6732">
        <f>HYPERLINK("https://images.diginfra.net/iiif/NL-HaNA_1.01.02/3789/NL-HaNA_1.01.02_3789_0032.jpg/2551,414,1129,3089/full/0/default.jpg", "iiif_url")</f>
        <v/>
      </c>
    </row>
    <row r="6733">
      <c r="A6733" t="inlineStr">
        <is>
          <t>NL-HaNA_1.01.02_3789_0032-page-63</t>
        </is>
      </c>
      <c r="B6733" t="inlineStr">
        <is>
          <t>NL-HaNA_1.01.02_3789_0032-column-2651-514-929-2889</t>
        </is>
      </c>
      <c r="C6733" t="inlineStr">
        <is>
          <t>non_index_line</t>
        </is>
      </c>
      <c r="D6733" t="n">
        <v>2856</v>
      </c>
      <c r="E6733" t="n">
        <v>855</v>
      </c>
      <c r="F6733" t="inlineStr">
        <is>
          <t xml:space="preserve">        voor Guaita ad omnes populos.</t>
        </is>
      </c>
      <c r="G6733">
        <f>HYPERLINK("https://images.diginfra.net/iiif/NL-HaNA_1.01.02/3789/NL-HaNA_1.01.02_3789_0032.jpg/2551,414,1129,3089/full/0/default.jpg", "iiif_url")</f>
        <v/>
      </c>
    </row>
    <row r="6734">
      <c r="A6734" t="inlineStr">
        <is>
          <t>NL-HaNA_1.01.02_3789_0032-page-63</t>
        </is>
      </c>
      <c r="B6734" t="inlineStr">
        <is>
          <t>NL-HaNA_1.01.02_3789_0032-column-2651-514-929-2889</t>
        </is>
      </c>
      <c r="C6734" t="inlineStr">
        <is>
          <t>continuation</t>
        </is>
      </c>
      <c r="D6734" t="n">
        <v>2728</v>
      </c>
      <c r="E6734" t="n">
        <v>907</v>
      </c>
      <c r="F6734" t="inlineStr">
        <is>
          <t xml:space="preserve">    624.</t>
        </is>
      </c>
      <c r="G6734">
        <f>HYPERLINK("https://images.diginfra.net/iiif/NL-HaNA_1.01.02/3789/NL-HaNA_1.01.02_3789_0032.jpg/2551,414,1129,3089/full/0/default.jpg", "iiif_url")</f>
        <v/>
      </c>
    </row>
    <row r="6735">
      <c r="A6735" t="inlineStr">
        <is>
          <t>NL-HaNA_1.01.02_3789_0032-page-63</t>
        </is>
      </c>
      <c r="B6735" t="inlineStr">
        <is>
          <t>NL-HaNA_1.01.02_3789_0032-column-2651-514-929-2889</t>
        </is>
      </c>
      <c r="C6735" t="inlineStr">
        <is>
          <t>lemma</t>
        </is>
      </c>
      <c r="D6735" t="n">
        <v>2678</v>
      </c>
      <c r="E6735" t="n">
        <v>950</v>
      </c>
      <c r="F6735" t="inlineStr">
        <is>
          <t>Patenten voor bet Regiment van Tilly uyt</t>
        </is>
      </c>
      <c r="G6735">
        <f>HYPERLINK("https://images.diginfra.net/iiif/NL-HaNA_1.01.02/3789/NL-HaNA_1.01.02_3789_0032.jpg/2551,414,1129,3089/full/0/default.jpg", "iiif_url")</f>
        <v/>
      </c>
    </row>
    <row r="6736">
      <c r="A6736" t="inlineStr">
        <is>
          <t>NL-HaNA_1.01.02_3789_0032-page-63</t>
        </is>
      </c>
      <c r="B6736" t="inlineStr">
        <is>
          <t>NL-HaNA_1.01.02_3789_0032-column-2651-514-929-2889</t>
        </is>
      </c>
      <c r="C6736" t="inlineStr">
        <is>
          <t>continuation</t>
        </is>
      </c>
      <c r="D6736" t="n">
        <v>2725</v>
      </c>
      <c r="E6736" t="n">
        <v>996</v>
      </c>
      <c r="F6736" t="inlineStr">
        <is>
          <t xml:space="preserve">    Bergen op Zoom na Embden. 123.</t>
        </is>
      </c>
      <c r="G6736">
        <f>HYPERLINK("https://images.diginfra.net/iiif/NL-HaNA_1.01.02/3789/NL-HaNA_1.01.02_3789_0032.jpg/2551,414,1129,3089/full/0/default.jpg", "iiif_url")</f>
        <v/>
      </c>
    </row>
    <row r="6737">
      <c r="A6737" t="inlineStr">
        <is>
          <t>NL-HaNA_1.01.02_3789_0032-page-63</t>
        </is>
      </c>
      <c r="B6737" t="inlineStr">
        <is>
          <t>NL-HaNA_1.01.02_3789_0032-column-2651-514-929-2889</t>
        </is>
      </c>
      <c r="C6737" t="inlineStr">
        <is>
          <t>non_index_line</t>
        </is>
      </c>
      <c r="D6737" t="n">
        <v>2849</v>
      </c>
      <c r="E6737" t="n">
        <v>1048</v>
      </c>
      <c r="F6737" t="inlineStr">
        <is>
          <t xml:space="preserve">        voor bet Regiment van Vilattes uyt</t>
        </is>
      </c>
      <c r="G6737">
        <f>HYPERLINK("https://images.diginfra.net/iiif/NL-HaNA_1.01.02/3789/NL-HaNA_1.01.02_3789_0032.jpg/2551,414,1129,3089/full/0/default.jpg", "iiif_url")</f>
        <v/>
      </c>
    </row>
    <row r="6738">
      <c r="A6738" t="inlineStr">
        <is>
          <t>NL-HaNA_1.01.02_3789_0032-page-63</t>
        </is>
      </c>
      <c r="B6738" t="inlineStr">
        <is>
          <t>NL-HaNA_1.01.02_3789_0032-column-2651-514-929-2889</t>
        </is>
      </c>
      <c r="C6738" t="inlineStr">
        <is>
          <t>continuation</t>
        </is>
      </c>
      <c r="D6738" t="n">
        <v>2725</v>
      </c>
      <c r="E6738" t="n">
        <v>1095</v>
      </c>
      <c r="F6738" t="inlineStr">
        <is>
          <t xml:space="preserve">    Maastricht na de Graave. 180.</t>
        </is>
      </c>
      <c r="G6738">
        <f>HYPERLINK("https://images.diginfra.net/iiif/NL-HaNA_1.01.02/3789/NL-HaNA_1.01.02_3789_0032.jpg/2551,414,1129,3089/full/0/default.jpg", "iiif_url")</f>
        <v/>
      </c>
    </row>
    <row r="6739">
      <c r="A6739" t="inlineStr">
        <is>
          <t>NL-HaNA_1.01.02_3789_0032-page-63</t>
        </is>
      </c>
      <c r="B6739" t="inlineStr">
        <is>
          <t>NL-HaNA_1.01.02_3789_0032-column-2651-514-929-2889</t>
        </is>
      </c>
      <c r="C6739" t="inlineStr">
        <is>
          <t>lemma</t>
        </is>
      </c>
      <c r="D6739" t="n">
        <v>2673</v>
      </c>
      <c r="E6739" t="n">
        <v>1141</v>
      </c>
      <c r="F6739" t="inlineStr">
        <is>
          <t>Paus, notificeerende dat het Commando van</t>
        </is>
      </c>
      <c r="G6739">
        <f>HYPERLINK("https://images.diginfra.net/iiif/NL-HaNA_1.01.02/3789/NL-HaNA_1.01.02_3789_0032.jpg/2551,414,1129,3089/full/0/default.jpg", "iiif_url")</f>
        <v/>
      </c>
    </row>
    <row r="6740">
      <c r="A6740" t="inlineStr">
        <is>
          <t>NL-HaNA_1.01.02_3789_0032-page-63</t>
        </is>
      </c>
      <c r="B6740" t="inlineStr">
        <is>
          <t>NL-HaNA_1.01.02_3789_0032-column-2651-514-929-2889</t>
        </is>
      </c>
      <c r="C6740" t="inlineStr">
        <is>
          <t>continuation</t>
        </is>
      </c>
      <c r="D6740" t="n">
        <v>2723</v>
      </c>
      <c r="E6740" t="n">
        <v>1189</v>
      </c>
      <c r="F6740" t="inlineStr">
        <is>
          <t xml:space="preserve">    Zat van Gent aangenomen hadde. 87.</t>
        </is>
      </c>
      <c r="G6740">
        <f>HYPERLINK("https://images.diginfra.net/iiif/NL-HaNA_1.01.02/3789/NL-HaNA_1.01.02_3789_0032.jpg/2551,414,1129,3089/full/0/default.jpg", "iiif_url")</f>
        <v/>
      </c>
    </row>
    <row r="6741">
      <c r="A6741" t="inlineStr">
        <is>
          <t>NL-HaNA_1.01.02_3789_0032-page-63</t>
        </is>
      </c>
      <c r="B6741" t="inlineStr">
        <is>
          <t>NL-HaNA_1.01.02_3789_0032-column-2651-514-929-2889</t>
        </is>
      </c>
      <c r="C6741" t="inlineStr">
        <is>
          <t>non_index_line</t>
        </is>
      </c>
      <c r="D6741" t="n">
        <v>2851</v>
      </c>
      <c r="E6741" t="n">
        <v>1239</v>
      </c>
      <c r="F6741" t="inlineStr">
        <is>
          <t xml:space="preserve">        om ordre ôf een Soldaat weegens</t>
        </is>
      </c>
      <c r="G6741">
        <f>HYPERLINK("https://images.diginfra.net/iiif/NL-HaNA_1.01.02/3789/NL-HaNA_1.01.02_3789_0032.jpg/2551,414,1129,3089/full/0/default.jpg", "iiif_url")</f>
        <v/>
      </c>
    </row>
    <row r="6742">
      <c r="A6742" t="inlineStr">
        <is>
          <t>NL-HaNA_1.01.02_3789_0032-page-63</t>
        </is>
      </c>
      <c r="B6742" t="inlineStr">
        <is>
          <t>NL-HaNA_1.01.02_3789_0032-column-2651-514-929-2889</t>
        </is>
      </c>
      <c r="C6742" t="inlineStr">
        <is>
          <t>continuation</t>
        </is>
      </c>
      <c r="D6742" t="n">
        <v>2718</v>
      </c>
      <c r="E6742" t="n">
        <v>1287</v>
      </c>
      <c r="F6742" t="inlineStr">
        <is>
          <t xml:space="preserve">    manslagb aan den Raadt sal overgeven, te</t>
        </is>
      </c>
      <c r="G6742">
        <f>HYPERLINK("https://images.diginfra.net/iiif/NL-HaNA_1.01.02/3789/NL-HaNA_1.01.02_3789_0032.jpg/2551,414,1129,3089/full/0/default.jpg", "iiif_url")</f>
        <v/>
      </c>
    </row>
    <row r="6743">
      <c r="A6743" t="inlineStr">
        <is>
          <t>NL-HaNA_1.01.02_3789_0032-page-63</t>
        </is>
      </c>
      <c r="B6743" t="inlineStr">
        <is>
          <t>NL-HaNA_1.01.02_3789_0032-column-2651-514-929-2889</t>
        </is>
      </c>
      <c r="C6743" t="inlineStr">
        <is>
          <t>continuation</t>
        </is>
      </c>
      <c r="D6743" t="n">
        <v>2714</v>
      </c>
      <c r="E6743" t="n">
        <v>1336</v>
      </c>
      <c r="F6743" t="inlineStr">
        <is>
          <t xml:space="preserve">    examineren. 124.</t>
        </is>
      </c>
      <c r="G6743">
        <f>HYPERLINK("https://images.diginfra.net/iiif/NL-HaNA_1.01.02/3789/NL-HaNA_1.01.02_3789_0032.jpg/2551,414,1129,3089/full/0/default.jpg", "iiif_url")</f>
        <v/>
      </c>
    </row>
    <row r="6744">
      <c r="A6744" t="inlineStr">
        <is>
          <t>NL-HaNA_1.01.02_3789_0032-page-63</t>
        </is>
      </c>
      <c r="B6744" t="inlineStr">
        <is>
          <t>NL-HaNA_1.01.02_3789_0032-column-2651-514-929-2889</t>
        </is>
      </c>
      <c r="C6744" t="inlineStr">
        <is>
          <t>repeat_lemma</t>
        </is>
      </c>
      <c r="D6744" t="n">
        <v>2839</v>
      </c>
      <c r="E6744" t="n">
        <v>1384</v>
      </c>
      <c r="F6744" t="inlineStr">
        <is>
          <t xml:space="preserve">        rapport dien aangaande, en den Sul-</t>
        </is>
      </c>
      <c r="G6744">
        <f>HYPERLINK("https://images.diginfra.net/iiif/NL-HaNA_1.01.02/3789/NL-HaNA_1.01.02_3789_0032.jpg/2551,414,1129,3089/full/0/default.jpg", "iiif_url")</f>
        <v/>
      </c>
    </row>
    <row r="6745">
      <c r="A6745" t="inlineStr">
        <is>
          <t>NL-HaNA_1.01.02_3789_0032-page-63</t>
        </is>
      </c>
      <c r="B6745" t="inlineStr">
        <is>
          <t>NL-HaNA_1.01.02_3789_0032-column-2651-514-929-2889</t>
        </is>
      </c>
      <c r="C6745" t="inlineStr">
        <is>
          <t>continuation</t>
        </is>
      </c>
      <c r="D6745" t="n">
        <v>2714</v>
      </c>
      <c r="E6745" t="n">
        <v>1431</v>
      </c>
      <c r="F6745" t="inlineStr">
        <is>
          <t xml:space="preserve">    daat gelaaten aan de Kryghsraadt. 155.</t>
        </is>
      </c>
      <c r="G6745">
        <f>HYPERLINK("https://images.diginfra.net/iiif/NL-HaNA_1.01.02/3789/NL-HaNA_1.01.02_3789_0032.jpg/2551,414,1129,3089/full/0/default.jpg", "iiif_url")</f>
        <v/>
      </c>
    </row>
    <row r="6746">
      <c r="A6746" t="inlineStr">
        <is>
          <t>NL-HaNA_1.01.02_3789_0032-page-63</t>
        </is>
      </c>
      <c r="B6746" t="inlineStr">
        <is>
          <t>NL-HaNA_1.01.02_3789_0032-column-2651-514-929-2889</t>
        </is>
      </c>
      <c r="C6746" t="inlineStr">
        <is>
          <t>lemma</t>
        </is>
      </c>
      <c r="D6746" t="n">
        <v>2666</v>
      </c>
      <c r="E6746" t="n">
        <v>1477</v>
      </c>
      <c r="F6746" t="inlineStr">
        <is>
          <t>Pauwel, Pasport om voor ses maanden in de</t>
        </is>
      </c>
      <c r="G6746">
        <f>HYPERLINK("https://images.diginfra.net/iiif/NL-HaNA_1.01.02/3789/NL-HaNA_1.01.02_3789_0032.jpg/2551,414,1129,3089/full/0/default.jpg", "iiif_url")</f>
        <v/>
      </c>
    </row>
    <row r="6747">
      <c r="A6747" t="inlineStr">
        <is>
          <t>NL-HaNA_1.01.02_3789_0032-page-63</t>
        </is>
      </c>
      <c r="B6747" t="inlineStr">
        <is>
          <t>NL-HaNA_1.01.02_3789_0032-column-2651-514-929-2889</t>
        </is>
      </c>
      <c r="C6747" t="inlineStr">
        <is>
          <t>continuation</t>
        </is>
      </c>
      <c r="D6747" t="n">
        <v>2711</v>
      </c>
      <c r="E6747" t="n">
        <v>1524</v>
      </c>
      <c r="F6747" t="inlineStr">
        <is>
          <t xml:space="preserve">    Generaliteyt te moogen koomen. 316.</t>
        </is>
      </c>
      <c r="G6747">
        <f>HYPERLINK("https://images.diginfra.net/iiif/NL-HaNA_1.01.02/3789/NL-HaNA_1.01.02_3789_0032.jpg/2551,414,1129,3089/full/0/default.jpg", "iiif_url")</f>
        <v/>
      </c>
    </row>
    <row r="6748">
      <c r="A6748" t="inlineStr">
        <is>
          <t>NL-HaNA_1.01.02_3789_0032-page-63</t>
        </is>
      </c>
      <c r="B6748" t="inlineStr">
        <is>
          <t>NL-HaNA_1.01.02_3789_0032-column-2651-514-929-2889</t>
        </is>
      </c>
      <c r="C6748" t="inlineStr">
        <is>
          <t>lemma</t>
        </is>
      </c>
      <c r="D6748" t="n">
        <v>2664</v>
      </c>
      <c r="E6748" t="n">
        <v>1568</v>
      </c>
      <c r="F6748" t="inlineStr">
        <is>
          <t>Pauw, Pasport ad omnes Populos. 381.</t>
        </is>
      </c>
      <c r="G6748">
        <f>HYPERLINK("https://images.diginfra.net/iiif/NL-HaNA_1.01.02/3789/NL-HaNA_1.01.02_3789_0032.jpg/2551,414,1129,3089/full/0/default.jpg", "iiif_url")</f>
        <v/>
      </c>
    </row>
    <row r="6749">
      <c r="A6749" t="inlineStr">
        <is>
          <t>NL-HaNA_1.01.02_3789_0032-page-63</t>
        </is>
      </c>
      <c r="B6749" t="inlineStr">
        <is>
          <t>NL-HaNA_1.01.02_3789_0032-column-2651-514-929-2889</t>
        </is>
      </c>
      <c r="C6749" t="inlineStr">
        <is>
          <t>lemma</t>
        </is>
      </c>
      <c r="D6749" t="n">
        <v>2659</v>
      </c>
      <c r="E6749" t="n">
        <v>1616</v>
      </c>
      <c r="F6749" t="inlineStr">
        <is>
          <t>Paysen, Weduwe wyftigb gulgens toegeleght.</t>
        </is>
      </c>
      <c r="G6749">
        <f>HYPERLINK("https://images.diginfra.net/iiif/NL-HaNA_1.01.02/3789/NL-HaNA_1.01.02_3789_0032.jpg/2551,414,1129,3089/full/0/default.jpg", "iiif_url")</f>
        <v/>
      </c>
    </row>
    <row r="6750">
      <c r="A6750" t="inlineStr">
        <is>
          <t>NL-HaNA_1.01.02_3789_0032-page-63</t>
        </is>
      </c>
      <c r="B6750" t="inlineStr">
        <is>
          <t>NL-HaNA_1.01.02_3789_0032-column-2651-514-929-2889</t>
        </is>
      </c>
      <c r="C6750" t="inlineStr">
        <is>
          <t>continuation</t>
        </is>
      </c>
      <c r="D6750" t="n">
        <v>2711</v>
      </c>
      <c r="E6750" t="n">
        <v>1672</v>
      </c>
      <c r="F6750" t="inlineStr">
        <is>
          <t xml:space="preserve">    j00.</t>
        </is>
      </c>
      <c r="G6750">
        <f>HYPERLINK("https://images.diginfra.net/iiif/NL-HaNA_1.01.02/3789/NL-HaNA_1.01.02_3789_0032.jpg/2551,414,1129,3089/full/0/default.jpg", "iiif_url")</f>
        <v/>
      </c>
    </row>
    <row r="6751">
      <c r="A6751" t="inlineStr">
        <is>
          <t>NL-HaNA_1.01.02_3789_0032-page-63</t>
        </is>
      </c>
      <c r="B6751" t="inlineStr">
        <is>
          <t>NL-HaNA_1.01.02_3789_0032-column-2651-514-929-2889</t>
        </is>
      </c>
      <c r="C6751" t="inlineStr">
        <is>
          <t>lemma</t>
        </is>
      </c>
      <c r="D6751" t="n">
        <v>2659</v>
      </c>
      <c r="E6751" t="n">
        <v>1716</v>
      </c>
      <c r="F6751" t="inlineStr">
        <is>
          <t>Peellandt, fet 's Hertogenbosch en Meye-</t>
        </is>
      </c>
      <c r="G6751">
        <f>HYPERLINK("https://images.diginfra.net/iiif/NL-HaNA_1.01.02/3789/NL-HaNA_1.01.02_3789_0032.jpg/2551,414,1129,3089/full/0/default.jpg", "iiif_url")</f>
        <v/>
      </c>
    </row>
    <row r="6752">
      <c r="A6752" t="inlineStr">
        <is>
          <t>NL-HaNA_1.01.02_3789_0032-page-63</t>
        </is>
      </c>
      <c r="B6752" t="inlineStr">
        <is>
          <t>NL-HaNA_1.01.02_3789_0032-column-2651-514-929-2889</t>
        </is>
      </c>
      <c r="C6752" t="inlineStr">
        <is>
          <t>continuation</t>
        </is>
      </c>
      <c r="D6752" t="n">
        <v>2706</v>
      </c>
      <c r="E6752" t="n">
        <v>1774</v>
      </c>
      <c r="F6752" t="inlineStr">
        <is>
          <t xml:space="preserve">    rye.</t>
        </is>
      </c>
      <c r="G6752">
        <f>HYPERLINK("https://images.diginfra.net/iiif/NL-HaNA_1.01.02/3789/NL-HaNA_1.01.02_3789_0032.jpg/2551,414,1129,3089/full/0/default.jpg", "iiif_url")</f>
        <v/>
      </c>
    </row>
    <row r="6753">
      <c r="A6753" t="inlineStr">
        <is>
          <t>NL-HaNA_1.01.02_3789_0032-page-63</t>
        </is>
      </c>
      <c r="B6753" t="inlineStr">
        <is>
          <t>NL-HaNA_1.01.02_3789_0032-column-2651-514-929-2889</t>
        </is>
      </c>
      <c r="C6753" t="inlineStr">
        <is>
          <t>lemma</t>
        </is>
      </c>
      <c r="D6753" t="n">
        <v>2657</v>
      </c>
      <c r="E6753" t="n">
        <v>1816</v>
      </c>
      <c r="F6753" t="inlineStr">
        <is>
          <t>van Pere de Souburg weegens Zeelandt ter Ge-</t>
        </is>
      </c>
      <c r="G6753">
        <f>HYPERLINK("https://images.diginfra.net/iiif/NL-HaNA_1.01.02/3789/NL-HaNA_1.01.02_3789_0032.jpg/2551,414,1129,3089/full/0/default.jpg", "iiif_url")</f>
        <v/>
      </c>
    </row>
    <row r="6754">
      <c r="A6754" t="inlineStr">
        <is>
          <t>NL-HaNA_1.01.02_3789_0032-page-63</t>
        </is>
      </c>
      <c r="B6754" t="inlineStr">
        <is>
          <t>NL-HaNA_1.01.02_3789_0032-column-2651-514-929-2889</t>
        </is>
      </c>
      <c r="C6754" t="inlineStr">
        <is>
          <t>continuation</t>
        </is>
      </c>
      <c r="D6754" t="n">
        <v>2704</v>
      </c>
      <c r="E6754" t="n">
        <v>1864</v>
      </c>
      <c r="F6754" t="inlineStr">
        <is>
          <t xml:space="preserve">    neraliteyt gecoumiiteert. 588.</t>
        </is>
      </c>
      <c r="G6754">
        <f>HYPERLINK("https://images.diginfra.net/iiif/NL-HaNA_1.01.02/3789/NL-HaNA_1.01.02_3789_0032.jpg/2551,414,1129,3089/full/0/default.jpg", "iiif_url")</f>
        <v/>
      </c>
    </row>
    <row r="6755">
      <c r="A6755" t="inlineStr">
        <is>
          <t>NL-HaNA_1.01.02_3789_0032-page-63</t>
        </is>
      </c>
      <c r="B6755" t="inlineStr">
        <is>
          <t>NL-HaNA_1.01.02_3789_0032-column-2651-514-929-2889</t>
        </is>
      </c>
      <c r="C6755" t="inlineStr">
        <is>
          <t>repeat_lemma</t>
        </is>
      </c>
      <c r="D6755" t="n">
        <v>2827</v>
      </c>
      <c r="E6755" t="n">
        <v>1909</v>
      </c>
      <c r="F6755" t="inlineStr">
        <is>
          <t xml:space="preserve">        mwecgens Zeelandt tér Adniraliteyt in</t>
        </is>
      </c>
      <c r="G6755">
        <f>HYPERLINK("https://images.diginfra.net/iiif/NL-HaNA_1.01.02/3789/NL-HaNA_1.01.02_3789_0032.jpg/2551,414,1129,3089/full/0/default.jpg", "iiif_url")</f>
        <v/>
      </c>
    </row>
    <row r="6756">
      <c r="A6756" t="inlineStr">
        <is>
          <t>NL-HaNA_1.01.02_3789_0032-page-63</t>
        </is>
      </c>
      <c r="B6756" t="inlineStr">
        <is>
          <t>NL-HaNA_1.01.02_3789_0032-column-2651-514-929-2889</t>
        </is>
      </c>
      <c r="C6756" t="inlineStr">
        <is>
          <t>continuation</t>
        </is>
      </c>
      <c r="D6756" t="n">
        <v>2706</v>
      </c>
      <c r="E6756" t="n">
        <v>1953</v>
      </c>
      <c r="F6756" t="inlineStr">
        <is>
          <t xml:space="preserve">    Zeelandt getommiteert. 588.</t>
        </is>
      </c>
      <c r="G6756">
        <f>HYPERLINK("https://images.diginfra.net/iiif/NL-HaNA_1.01.02/3789/NL-HaNA_1.01.02_3789_0032.jpg/2551,414,1129,3089/full/0/default.jpg", "iiif_url")</f>
        <v/>
      </c>
    </row>
    <row r="6757">
      <c r="A6757" t="inlineStr">
        <is>
          <t>NL-HaNA_1.01.02_3789_0032-page-63</t>
        </is>
      </c>
      <c r="B6757" t="inlineStr">
        <is>
          <t>NL-HaNA_1.01.02_3789_0032-column-2651-514-929-2889</t>
        </is>
      </c>
      <c r="C6757" t="inlineStr">
        <is>
          <t>lemma</t>
        </is>
      </c>
      <c r="D6757" t="n">
        <v>2652</v>
      </c>
      <c r="E6757" t="n">
        <v>2005</v>
      </c>
      <c r="F6757" t="inlineStr">
        <is>
          <t>Perez, reelenen waarom van Haalen onbe-</t>
        </is>
      </c>
      <c r="G6757">
        <f>HYPERLINK("https://images.diginfra.net/iiif/NL-HaNA_1.01.02/3789/NL-HaNA_1.01.02_3789_0032.jpg/2551,414,1129,3089/full/0/default.jpg", "iiif_url")</f>
        <v/>
      </c>
    </row>
    <row r="6758">
      <c r="A6758" t="inlineStr">
        <is>
          <t>NL-HaNA_1.01.02_3789_0032-page-63</t>
        </is>
      </c>
      <c r="B6758" t="inlineStr">
        <is>
          <t>NL-HaNA_1.01.02_3789_0032-column-2651-514-929-2889</t>
        </is>
      </c>
      <c r="C6758" t="inlineStr">
        <is>
          <t>continuation</t>
        </is>
      </c>
      <c r="D6758" t="n">
        <v>2702</v>
      </c>
      <c r="E6758" t="n">
        <v>2058</v>
      </c>
      <c r="F6758" t="inlineStr">
        <is>
          <t xml:space="preserve">    quaam was bet Consulaat te Alianten waar</t>
        </is>
      </c>
      <c r="G6758">
        <f>HYPERLINK("https://images.diginfra.net/iiif/NL-HaNA_1.01.02/3789/NL-HaNA_1.01.02_3789_0032.jpg/2551,414,1129,3089/full/0/default.jpg", "iiif_url")</f>
        <v/>
      </c>
    </row>
    <row r="6759">
      <c r="A6759" t="inlineStr">
        <is>
          <t>NL-HaNA_1.01.02_3789_0032-page-63</t>
        </is>
      </c>
      <c r="B6759" t="inlineStr">
        <is>
          <t>NL-HaNA_1.01.02_3789_0032-column-2651-514-929-2889</t>
        </is>
      </c>
      <c r="C6759" t="inlineStr">
        <is>
          <t>continuation</t>
        </is>
      </c>
      <c r="D6759" t="n">
        <v>2699</v>
      </c>
      <c r="E6759" t="n">
        <v>2107</v>
      </c>
      <c r="F6759" t="inlineStr">
        <is>
          <t xml:space="preserve">    te neemen, by Hollandt overgenoomen-</t>
        </is>
      </c>
      <c r="G6759">
        <f>HYPERLINK("https://images.diginfra.net/iiif/NL-HaNA_1.01.02/3789/NL-HaNA_1.01.02_3789_0032.jpg/2551,414,1129,3089/full/0/default.jpg", "iiif_url")</f>
        <v/>
      </c>
    </row>
    <row r="6760">
      <c r="A6760" t="inlineStr">
        <is>
          <t>NL-HaNA_1.01.02_3789_0032-page-63</t>
        </is>
      </c>
      <c r="B6760" t="inlineStr">
        <is>
          <t>NL-HaNA_1.01.02_3789_0032-column-2651-514-929-2889</t>
        </is>
      </c>
      <c r="C6760" t="inlineStr">
        <is>
          <t>continuation</t>
        </is>
      </c>
      <c r="D6760" t="n">
        <v>2706</v>
      </c>
      <c r="E6760" t="n">
        <v>2154</v>
      </c>
      <c r="F6760" t="inlineStr">
        <is>
          <t xml:space="preserve">    143.</t>
        </is>
      </c>
      <c r="G6760">
        <f>HYPERLINK("https://images.diginfra.net/iiif/NL-HaNA_1.01.02/3789/NL-HaNA_1.01.02_3789_0032.jpg/2551,414,1129,3089/full/0/default.jpg", "iiif_url")</f>
        <v/>
      </c>
    </row>
    <row r="6761">
      <c r="A6761" t="inlineStr">
        <is>
          <t>NL-HaNA_1.01.02_3789_0032-page-63</t>
        </is>
      </c>
      <c r="B6761" t="inlineStr">
        <is>
          <t>NL-HaNA_1.01.02_3789_0032-column-2651-514-929-2889</t>
        </is>
      </c>
      <c r="C6761" t="inlineStr">
        <is>
          <t>repeat_lemma</t>
        </is>
      </c>
      <c r="D6761" t="n">
        <v>2818</v>
      </c>
      <c r="E6761" t="n">
        <v>2203</v>
      </c>
      <c r="F6761" t="inlineStr">
        <is>
          <t xml:space="preserve">        rapport dien aangaande, en resôlutie.</t>
        </is>
      </c>
      <c r="G6761">
        <f>HYPERLINK("https://images.diginfra.net/iiif/NL-HaNA_1.01.02/3789/NL-HaNA_1.01.02_3789_0032.jpg/2551,414,1129,3089/full/0/default.jpg", "iiif_url")</f>
        <v/>
      </c>
    </row>
    <row r="6762">
      <c r="A6762" t="inlineStr">
        <is>
          <t>NL-HaNA_1.01.02_3789_0032-page-63</t>
        </is>
      </c>
      <c r="B6762" t="inlineStr">
        <is>
          <t>NL-HaNA_1.01.02_3789_0032-column-2651-514-929-2889</t>
        </is>
      </c>
      <c r="C6762" t="inlineStr">
        <is>
          <t>continuation</t>
        </is>
      </c>
      <c r="D6762" t="n">
        <v>2706</v>
      </c>
      <c r="E6762" t="n">
        <v>2256</v>
      </c>
      <c r="F6762" t="inlineStr">
        <is>
          <t xml:space="preserve">    371.</t>
        </is>
      </c>
      <c r="G6762">
        <f>HYPERLINK("https://images.diginfra.net/iiif/NL-HaNA_1.01.02/3789/NL-HaNA_1.01.02_3789_0032.jpg/2551,414,1129,3089/full/0/default.jpg", "iiif_url")</f>
        <v/>
      </c>
    </row>
    <row r="6763">
      <c r="A6763" t="inlineStr">
        <is>
          <t>NL-HaNA_1.01.02_3789_0032-page-63</t>
        </is>
      </c>
      <c r="B6763" t="inlineStr">
        <is>
          <t>NL-HaNA_1.01.02_3789_0032-column-2651-514-929-2889</t>
        </is>
      </c>
      <c r="C6763" t="inlineStr">
        <is>
          <t>lemma</t>
        </is>
      </c>
      <c r="D6763" t="n">
        <v>2649</v>
      </c>
      <c r="E6763" t="n">
        <v>2292</v>
      </c>
      <c r="F6763" t="inlineStr">
        <is>
          <t>de Perin, Pasport om fich na Chur te moo-</t>
        </is>
      </c>
      <c r="G6763">
        <f>HYPERLINK("https://images.diginfra.net/iiif/NL-HaNA_1.01.02/3789/NL-HaNA_1.01.02_3789_0032.jpg/2551,414,1129,3089/full/0/default.jpg", "iiif_url")</f>
        <v/>
      </c>
    </row>
    <row r="6764">
      <c r="A6764" t="inlineStr">
        <is>
          <t>NL-HaNA_1.01.02_3789_0032-page-63</t>
        </is>
      </c>
      <c r="B6764" t="inlineStr">
        <is>
          <t>NL-HaNA_1.01.02_3789_0032-column-2651-514-929-2889</t>
        </is>
      </c>
      <c r="C6764" t="inlineStr">
        <is>
          <t>continuation</t>
        </is>
      </c>
      <c r="D6764" t="n">
        <v>2695</v>
      </c>
      <c r="E6764" t="n">
        <v>2343</v>
      </c>
      <c r="F6764" t="inlineStr">
        <is>
          <t xml:space="preserve">    gen begeeven. 314.</t>
        </is>
      </c>
      <c r="G6764">
        <f>HYPERLINK("https://images.diginfra.net/iiif/NL-HaNA_1.01.02/3789/NL-HaNA_1.01.02_3789_0032.jpg/2551,414,1129,3089/full/0/default.jpg", "iiif_url")</f>
        <v/>
      </c>
    </row>
    <row r="6765">
      <c r="A6765" t="inlineStr">
        <is>
          <t>NL-HaNA_1.01.02_3789_0032-page-63</t>
        </is>
      </c>
      <c r="B6765" t="inlineStr">
        <is>
          <t>NL-HaNA_1.01.02_3789_0032-column-2651-514-929-2889</t>
        </is>
      </c>
      <c r="C6765" t="inlineStr">
        <is>
          <t>lemma</t>
        </is>
      </c>
      <c r="D6765" t="n">
        <v>2652</v>
      </c>
      <c r="E6765" t="n">
        <v>2390</v>
      </c>
      <c r="F6765" t="inlineStr">
        <is>
          <t>Perrau, Pasport ad omnes Populos. 474.</t>
        </is>
      </c>
      <c r="G6765">
        <f>HYPERLINK("https://images.diginfra.net/iiif/NL-HaNA_1.01.02/3789/NL-HaNA_1.01.02_3789_0032.jpg/2551,414,1129,3089/full/0/default.jpg", "iiif_url")</f>
        <v/>
      </c>
    </row>
    <row r="6766">
      <c r="A6766" t="inlineStr">
        <is>
          <t>NL-HaNA_1.01.02_3789_0032-page-63</t>
        </is>
      </c>
      <c r="B6766" t="inlineStr">
        <is>
          <t>NL-HaNA_1.01.02_3789_0032-column-2651-514-929-2889</t>
        </is>
      </c>
      <c r="C6766" t="inlineStr">
        <is>
          <t>lemma</t>
        </is>
      </c>
      <c r="D6766" t="n">
        <v>2652</v>
      </c>
      <c r="E6766" t="n">
        <v>2437</v>
      </c>
      <c r="F6766" t="inlineStr">
        <is>
          <t>Petitien en Staat van oorlogh, conseut</t>
        </is>
      </c>
      <c r="G6766">
        <f>HYPERLINK("https://images.diginfra.net/iiif/NL-HaNA_1.01.02/3789/NL-HaNA_1.01.02_3789_0032.jpg/2551,414,1129,3089/full/0/default.jpg", "iiif_url")</f>
        <v/>
      </c>
    </row>
    <row r="6767">
      <c r="A6767" t="inlineStr">
        <is>
          <t>NL-HaNA_1.01.02_3789_0032-page-63</t>
        </is>
      </c>
      <c r="B6767" t="inlineStr">
        <is>
          <t>NL-HaNA_1.01.02_3789_0032-column-2651-514-929-2889</t>
        </is>
      </c>
      <c r="C6767" t="inlineStr">
        <is>
          <t>continuation</t>
        </is>
      </c>
      <c r="D6767" t="n">
        <v>2699</v>
      </c>
      <c r="E6767" t="n">
        <v>2485</v>
      </c>
      <c r="F6767" t="inlineStr">
        <is>
          <t xml:space="preserve">    Vrieslandt. 130.</t>
        </is>
      </c>
      <c r="G6767">
        <f>HYPERLINK("https://images.diginfra.net/iiif/NL-HaNA_1.01.02/3789/NL-HaNA_1.01.02_3789_0032.jpg/2551,414,1129,3089/full/0/default.jpg", "iiif_url")</f>
        <v/>
      </c>
    </row>
    <row r="6768">
      <c r="A6768" t="inlineStr">
        <is>
          <t>NL-HaNA_1.01.02_3789_0032-page-63</t>
        </is>
      </c>
      <c r="B6768" t="inlineStr">
        <is>
          <t>NL-HaNA_1.01.02_3789_0032-column-2651-514-929-2889</t>
        </is>
      </c>
      <c r="C6768" t="inlineStr">
        <is>
          <t>repeat_lemma</t>
        </is>
      </c>
      <c r="D6768" t="n">
        <v>2820</v>
      </c>
      <c r="E6768" t="n">
        <v>2534</v>
      </c>
      <c r="F6768" t="inlineStr">
        <is>
          <t xml:space="preserve">        consent Overyssel. 135.</t>
        </is>
      </c>
      <c r="G6768">
        <f>HYPERLINK("https://images.diginfra.net/iiif/NL-HaNA_1.01.02/3789/NL-HaNA_1.01.02_3789_0032.jpg/2551,414,1129,3089/full/0/default.jpg", "iiif_url")</f>
        <v/>
      </c>
    </row>
    <row r="6769">
      <c r="A6769" t="inlineStr">
        <is>
          <t>NL-HaNA_1.01.02_3789_0032-page-63</t>
        </is>
      </c>
      <c r="B6769" t="inlineStr">
        <is>
          <t>NL-HaNA_1.01.02_3789_0032-column-2651-514-929-2889</t>
        </is>
      </c>
      <c r="C6769" t="inlineStr">
        <is>
          <t>repeat_lemma</t>
        </is>
      </c>
      <c r="D6769" t="n">
        <v>2818</v>
      </c>
      <c r="E6769" t="n">
        <v>2585</v>
      </c>
      <c r="F6769" t="inlineStr">
        <is>
          <t xml:space="preserve">        consent Gelderlaudt. 195.</t>
        </is>
      </c>
      <c r="G6769">
        <f>HYPERLINK("https://images.diginfra.net/iiif/NL-HaNA_1.01.02/3789/NL-HaNA_1.01.02_3789_0032.jpg/2551,414,1129,3089/full/0/default.jpg", "iiif_url")</f>
        <v/>
      </c>
    </row>
    <row r="6770">
      <c r="A6770" t="inlineStr">
        <is>
          <t>NL-HaNA_1.01.02_3789_0032-page-63</t>
        </is>
      </c>
      <c r="B6770" t="inlineStr">
        <is>
          <t>NL-HaNA_1.01.02_3789_0032-column-2651-514-929-2889</t>
        </is>
      </c>
      <c r="C6770" t="inlineStr">
        <is>
          <t>repeat_lemma</t>
        </is>
      </c>
      <c r="D6770" t="n">
        <v>2820</v>
      </c>
      <c r="E6770" t="n">
        <v>2632</v>
      </c>
      <c r="F6770" t="inlineStr">
        <is>
          <t xml:space="preserve">        consent Zeelandt. aut.</t>
        </is>
      </c>
      <c r="G6770">
        <f>HYPERLINK("https://images.diginfra.net/iiif/NL-HaNA_1.01.02/3789/NL-HaNA_1.01.02_3789_0032.jpg/2551,414,1129,3089/full/0/default.jpg", "iiif_url")</f>
        <v/>
      </c>
    </row>
    <row r="6771">
      <c r="A6771" t="inlineStr">
        <is>
          <t>NL-HaNA_1.01.02_3789_0032-page-63</t>
        </is>
      </c>
      <c r="B6771" t="inlineStr">
        <is>
          <t>NL-HaNA_1.01.02_3789_0032-column-2651-514-929-2889</t>
        </is>
      </c>
      <c r="C6771" t="inlineStr">
        <is>
          <t>repeat_lemma</t>
        </is>
      </c>
      <c r="D6771" t="n">
        <v>2818</v>
      </c>
      <c r="E6771" t="n">
        <v>2678</v>
      </c>
      <c r="F6771" t="inlineStr">
        <is>
          <t xml:space="preserve">        consent Hollandt. 603.</t>
        </is>
      </c>
      <c r="G6771">
        <f>HYPERLINK("https://images.diginfra.net/iiif/NL-HaNA_1.01.02/3789/NL-HaNA_1.01.02_3789_0032.jpg/2551,414,1129,3089/full/0/default.jpg", "iiif_url")</f>
        <v/>
      </c>
    </row>
    <row r="6772">
      <c r="A6772" t="inlineStr">
        <is>
          <t>NL-HaNA_1.01.02_3789_0032-page-63</t>
        </is>
      </c>
      <c r="B6772" t="inlineStr">
        <is>
          <t>NL-HaNA_1.01.02_3789_0032-column-2651-514-929-2889</t>
        </is>
      </c>
      <c r="C6772" t="inlineStr">
        <is>
          <t>repeat_lemma</t>
        </is>
      </c>
      <c r="D6772" t="n">
        <v>2818</v>
      </c>
      <c r="E6772" t="n">
        <v>2733</v>
      </c>
      <c r="F6772" t="inlineStr">
        <is>
          <t xml:space="preserve">        overgelevert voor den jaare seeven-</t>
        </is>
      </c>
      <c r="G6772">
        <f>HYPERLINK("https://images.diginfra.net/iiif/NL-HaNA_1.01.02/3789/NL-HaNA_1.01.02_3789_0032.jpg/2551,414,1129,3089/full/0/default.jpg", "iiif_url")</f>
        <v/>
      </c>
    </row>
    <row r="6773">
      <c r="A6773" t="inlineStr">
        <is>
          <t>NL-HaNA_1.01.02_3789_0032-page-63</t>
        </is>
      </c>
      <c r="B6773" t="inlineStr">
        <is>
          <t>NL-HaNA_1.01.02_3789_0032-column-2651-514-929-2889</t>
        </is>
      </c>
      <c r="C6773" t="inlineStr">
        <is>
          <t>lemma</t>
        </is>
      </c>
      <c r="D6773" t="n">
        <v>2690</v>
      </c>
      <c r="E6773" t="n">
        <v>2774</v>
      </c>
      <c r="F6773" t="inlineStr">
        <is>
          <t>tien hondert vyf en dertigb. 848.</t>
        </is>
      </c>
      <c r="G6773">
        <f>HYPERLINK("https://images.diginfra.net/iiif/NL-HaNA_1.01.02/3789/NL-HaNA_1.01.02_3789_0032.jpg/2551,414,1129,3089/full/0/default.jpg", "iiif_url")</f>
        <v/>
      </c>
    </row>
    <row r="6774">
      <c r="A6774" t="inlineStr">
        <is>
          <t>NL-HaNA_1.01.02_3789_0032-page-63</t>
        </is>
      </c>
      <c r="B6774" t="inlineStr">
        <is>
          <t>NL-HaNA_1.01.02_3789_0032-column-2651-514-929-2889</t>
        </is>
      </c>
      <c r="C6774" t="inlineStr">
        <is>
          <t>lemma</t>
        </is>
      </c>
      <c r="D6774" t="n">
        <v>2649</v>
      </c>
      <c r="E6774" t="n">
        <v>2816</v>
      </c>
      <c r="F6774" t="inlineStr">
        <is>
          <t>Pfau, Brieven van credentie als extraordinaris</t>
        </is>
      </c>
      <c r="G6774">
        <f>HYPERLINK("https://images.diginfra.net/iiif/NL-HaNA_1.01.02/3789/NL-HaNA_1.01.02_3789_0032.jpg/2551,414,1129,3089/full/0/default.jpg", "iiif_url")</f>
        <v/>
      </c>
    </row>
    <row r="6775">
      <c r="A6775" t="inlineStr">
        <is>
          <t>NL-HaNA_1.01.02_3789_0032-page-63</t>
        </is>
      </c>
      <c r="B6775" t="inlineStr">
        <is>
          <t>NL-HaNA_1.01.02_3789_0032-column-2651-514-929-2889</t>
        </is>
      </c>
      <c r="C6775" t="inlineStr">
        <is>
          <t>lemma</t>
        </is>
      </c>
      <c r="D6775" t="n">
        <v>2697</v>
      </c>
      <c r="E6775" t="n">
        <v>2866</v>
      </c>
      <c r="F6775" t="inlineStr">
        <is>
          <t>Envoyé van den Hertogh van Wirtembergb,</t>
        </is>
      </c>
      <c r="G6775">
        <f>HYPERLINK("https://images.diginfra.net/iiif/NL-HaNA_1.01.02/3789/NL-HaNA_1.01.02_3789_0032.jpg/2551,414,1129,3089/full/0/default.jpg", "iiif_url")</f>
        <v/>
      </c>
    </row>
    <row r="6776">
      <c r="A6776" t="inlineStr">
        <is>
          <t>NL-HaNA_1.01.02_3789_0032-page-63</t>
        </is>
      </c>
      <c r="B6776" t="inlineStr">
        <is>
          <t>NL-HaNA_1.01.02_3789_0032-column-2651-514-929-2889</t>
        </is>
      </c>
      <c r="C6776" t="inlineStr">
        <is>
          <t>lemma</t>
        </is>
      </c>
      <c r="D6776" t="n">
        <v>2699</v>
      </c>
      <c r="E6776" t="n">
        <v>2925</v>
      </c>
      <c r="F6776" t="inlineStr">
        <is>
          <t>en aangenaam. 112.</t>
        </is>
      </c>
      <c r="G6776">
        <f>HYPERLINK("https://images.diginfra.net/iiif/NL-HaNA_1.01.02/3789/NL-HaNA_1.01.02_3789_0032.jpg/2551,414,1129,3089/full/0/default.jpg", "iiif_url")</f>
        <v/>
      </c>
    </row>
    <row r="6777">
      <c r="A6777" t="inlineStr">
        <is>
          <t>NL-HaNA_1.01.02_3789_0032-page-63</t>
        </is>
      </c>
      <c r="B6777" t="inlineStr">
        <is>
          <t>NL-HaNA_1.01.02_3789_0032-column-2651-514-929-2889</t>
        </is>
      </c>
      <c r="C6777" t="inlineStr">
        <is>
          <t>lemma</t>
        </is>
      </c>
      <c r="D6777" t="n">
        <v>2649</v>
      </c>
      <c r="E6777" t="n">
        <v>2958</v>
      </c>
      <c r="F6777" t="inlineStr">
        <is>
          <t>Pierron, Pasport ad omnes populos. 485.</t>
        </is>
      </c>
      <c r="G6777">
        <f>HYPERLINK("https://images.diginfra.net/iiif/NL-HaNA_1.01.02/3789/NL-HaNA_1.01.02_3789_0032.jpg/2551,414,1129,3089/full/0/default.jpg", "iiif_url")</f>
        <v/>
      </c>
    </row>
    <row r="6778">
      <c r="A6778" t="inlineStr">
        <is>
          <t>NL-HaNA_1.01.02_3789_0032-page-63</t>
        </is>
      </c>
      <c r="B6778" t="inlineStr">
        <is>
          <t>NL-HaNA_1.01.02_3789_0032-column-2651-514-929-2889</t>
        </is>
      </c>
      <c r="C6778" t="inlineStr">
        <is>
          <t>lemma</t>
        </is>
      </c>
      <c r="D6778" t="n">
        <v>2645</v>
      </c>
      <c r="E6778" t="n">
        <v>3004</v>
      </c>
      <c r="F6778" t="inlineStr">
        <is>
          <t>Pietersz om een Pasport om na Hollandt te</t>
        </is>
      </c>
      <c r="G6778">
        <f>HYPERLINK("https://images.diginfra.net/iiif/NL-HaNA_1.01.02/3789/NL-HaNA_1.01.02_3789_0032.jpg/2551,414,1129,3089/full/0/default.jpg", "iiif_url")</f>
        <v/>
      </c>
    </row>
    <row r="6779">
      <c r="A6779" t="inlineStr">
        <is>
          <t>NL-HaNA_1.01.02_3789_0032-page-63</t>
        </is>
      </c>
      <c r="B6779" t="inlineStr">
        <is>
          <t>NL-HaNA_1.01.02_3789_0032-column-2651-514-929-2889</t>
        </is>
      </c>
      <c r="C6779" t="inlineStr">
        <is>
          <t>continuation</t>
        </is>
      </c>
      <c r="D6779" t="n">
        <v>2692</v>
      </c>
      <c r="E6779" t="n">
        <v>3068</v>
      </c>
      <c r="F6779" t="inlineStr">
        <is>
          <t xml:space="preserve">    moogen vaaren, Admiraliteyt tot amsterdam</t>
        </is>
      </c>
      <c r="G6779">
        <f>HYPERLINK("https://images.diginfra.net/iiif/NL-HaNA_1.01.02/3789/NL-HaNA_1.01.02_3789_0032.jpg/2551,414,1129,3089/full/0/default.jpg", "iiif_url")</f>
        <v/>
      </c>
    </row>
    <row r="6780">
      <c r="A6780" t="inlineStr">
        <is>
          <t>NL-HaNA_1.01.02_3789_0032-page-63</t>
        </is>
      </c>
      <c r="B6780" t="inlineStr">
        <is>
          <t>NL-HaNA_1.01.02_3789_0032-column-2651-514-929-2889</t>
        </is>
      </c>
      <c r="C6780" t="inlineStr">
        <is>
          <t>continuation</t>
        </is>
      </c>
      <c r="D6780" t="n">
        <v>2695</v>
      </c>
      <c r="E6780" t="n">
        <v>3106</v>
      </c>
      <c r="F6780" t="inlineStr">
        <is>
          <t xml:space="preserve">    te adviseren. 434.</t>
        </is>
      </c>
      <c r="G6780">
        <f>HYPERLINK("https://images.diginfra.net/iiif/NL-HaNA_1.01.02/3789/NL-HaNA_1.01.02_3789_0032.jpg/2551,414,1129,3089/full/0/default.jpg", "iiif_url")</f>
        <v/>
      </c>
    </row>
    <row r="6781">
      <c r="A6781" t="inlineStr">
        <is>
          <t>NL-HaNA_1.01.02_3789_0032-page-63</t>
        </is>
      </c>
      <c r="B6781" t="inlineStr">
        <is>
          <t>NL-HaNA_1.01.02_3789_0032-column-2651-514-929-2889</t>
        </is>
      </c>
      <c r="C6781" t="inlineStr">
        <is>
          <t>repeat_lemma</t>
        </is>
      </c>
      <c r="D6781" t="n">
        <v>2818</v>
      </c>
      <c r="E6781" t="n">
        <v>3155</v>
      </c>
      <c r="F6781" t="inlineStr">
        <is>
          <t xml:space="preserve">        advis, en afgeweesen. 456.</t>
        </is>
      </c>
      <c r="G6781">
        <f>HYPERLINK("https://images.diginfra.net/iiif/NL-HaNA_1.01.02/3789/NL-HaNA_1.01.02_3789_0032.jpg/2551,414,1129,3089/full/0/default.jpg", "iiif_url")</f>
        <v/>
      </c>
    </row>
    <row r="6782">
      <c r="A6782" t="inlineStr">
        <is>
          <t>NL-HaNA_1.01.02_3789_0032-page-63</t>
        </is>
      </c>
      <c r="B6782" t="inlineStr">
        <is>
          <t>NL-HaNA_1.01.02_3789_0032-column-2651-514-929-2889</t>
        </is>
      </c>
      <c r="C6782" t="inlineStr">
        <is>
          <t>lemma</t>
        </is>
      </c>
      <c r="D6782" t="n">
        <v>2645</v>
      </c>
      <c r="E6782" t="n">
        <v>3194</v>
      </c>
      <c r="F6782" t="inlineStr">
        <is>
          <t>Pietersz mweegens Vrieslanadt gecommitteert ter</t>
        </is>
      </c>
      <c r="G6782">
        <f>HYPERLINK("https://images.diginfra.net/iiif/NL-HaNA_1.01.02/3789/NL-HaNA_1.01.02_3789_0032.jpg/2551,414,1129,3089/full/0/default.jpg", "iiif_url")</f>
        <v/>
      </c>
    </row>
    <row r="6783">
      <c r="A6783" t="inlineStr">
        <is>
          <t>NL-HaNA_1.01.02_3789_0032-page-63</t>
        </is>
      </c>
      <c r="B6783" t="inlineStr">
        <is>
          <t>NL-HaNA_1.01.02_3789_0032-column-2651-514-929-2889</t>
        </is>
      </c>
      <c r="C6783" t="inlineStr">
        <is>
          <t>continuation</t>
        </is>
      </c>
      <c r="D6783" t="n">
        <v>2697</v>
      </c>
      <c r="E6783" t="n">
        <v>3250</v>
      </c>
      <c r="F6783" t="inlineStr">
        <is>
          <t xml:space="preserve">    Aduiraliteyt in Vrieslandt. 28.</t>
        </is>
      </c>
      <c r="G6783">
        <f>HYPERLINK("https://images.diginfra.net/iiif/NL-HaNA_1.01.02/3789/NL-HaNA_1.01.02_3789_0032.jpg/2551,414,1129,3089/full/0/default.jpg", "iiif_url")</f>
        <v/>
      </c>
    </row>
    <row r="6784">
      <c r="A6784" t="inlineStr">
        <is>
          <t>NL-HaNA_1.01.02_3789_0032-page-63</t>
        </is>
      </c>
      <c r="B6784" t="inlineStr">
        <is>
          <t>NL-HaNA_1.01.02_3789_0032-column-2651-514-929-2889</t>
        </is>
      </c>
      <c r="C6784" t="inlineStr">
        <is>
          <t>lemma</t>
        </is>
      </c>
      <c r="D6784" t="n">
        <v>2645</v>
      </c>
      <c r="E6784" t="n">
        <v>3293</v>
      </c>
      <c r="F6784" t="inlineStr">
        <is>
          <t>Pinders om pardou weegens desertie, de Raadt</t>
        </is>
      </c>
      <c r="G6784">
        <f>HYPERLINK("https://images.diginfra.net/iiif/NL-HaNA_1.01.02/3789/NL-HaNA_1.01.02_3789_0032.jpg/2551,414,1129,3089/full/0/default.jpg", "iiif_url")</f>
        <v/>
      </c>
    </row>
    <row r="6785">
      <c r="A6785" t="inlineStr">
        <is>
          <t>NL-HaNA_1.01.02_3789_0032-page-63</t>
        </is>
      </c>
      <c r="B6785" t="inlineStr">
        <is>
          <t>NL-HaNA_1.01.02_3789_0032-column-2651-514-929-2889</t>
        </is>
      </c>
      <c r="C6785" t="inlineStr">
        <is>
          <t>continuation</t>
        </is>
      </c>
      <c r="D6785" t="n">
        <v>2695</v>
      </c>
      <c r="E6785" t="n">
        <v>3348</v>
      </c>
      <c r="F6785" t="inlineStr">
        <is>
          <t xml:space="preserve">    van Staate te adviseeren. 553.</t>
        </is>
      </c>
      <c r="G6785">
        <f>HYPERLINK("https://images.diginfra.net/iiif/NL-HaNA_1.01.02/3789/NL-HaNA_1.01.02_3789_0032.jpg/2551,414,1129,3089/full/0/default.jpg", "iiif_url")</f>
        <v/>
      </c>
    </row>
    <row r="6787">
      <c r="A6787" t="inlineStr">
        <is>
          <t>NL-HaNA_1.01.02_3789_0032-page-63</t>
        </is>
      </c>
      <c r="B6787" t="inlineStr">
        <is>
          <t>NL-HaNA_1.01.02_3789_0032-column-3644-479-914-2896</t>
        </is>
      </c>
      <c r="C6787" t="inlineStr">
        <is>
          <t>non_index_line</t>
        </is>
      </c>
      <c r="D6787" t="n">
        <v>4071</v>
      </c>
      <c r="E6787" t="n">
        <v>464</v>
      </c>
      <c r="F6787" t="inlineStr">
        <is>
          <t xml:space="preserve">        X.</t>
        </is>
      </c>
      <c r="G6787">
        <f>HYPERLINK("https://images.diginfra.net/iiif/NL-HaNA_1.01.02/3789/NL-HaNA_1.01.02_3789_0032.jpg/3544,379,1114,3096/full/0/default.jpg", "iiif_url")</f>
        <v/>
      </c>
    </row>
    <row r="6788">
      <c r="A6788" t="inlineStr">
        <is>
          <t>NL-HaNA_1.01.02_3789_0032-page-63</t>
        </is>
      </c>
      <c r="B6788" t="inlineStr">
        <is>
          <t>NL-HaNA_1.01.02_3789_0032-column-3644-479-914-2896</t>
        </is>
      </c>
      <c r="C6788" t="inlineStr">
        <is>
          <t>lemma</t>
        </is>
      </c>
      <c r="D6788" t="n">
        <v>3675</v>
      </c>
      <c r="E6788" t="n">
        <v>536</v>
      </c>
      <c r="F6788" t="inlineStr">
        <is>
          <t>DEE</t>
        </is>
      </c>
      <c r="G6788">
        <f>HYPERLINK("https://images.diginfra.net/iiif/NL-HaNA_1.01.02/3789/NL-HaNA_1.01.02_3789_0032.jpg/3544,379,1114,3096/full/0/default.jpg", "iiif_url")</f>
        <v/>
      </c>
    </row>
    <row r="6789">
      <c r="A6789" t="inlineStr">
        <is>
          <t>NL-HaNA_1.01.02_3789_0032-page-63</t>
        </is>
      </c>
      <c r="B6789" t="inlineStr">
        <is>
          <t>NL-HaNA_1.01.02_3789_0032-column-3644-479-914-2896</t>
        </is>
      </c>
      <c r="C6789" t="inlineStr">
        <is>
          <t>continuation</t>
        </is>
      </c>
      <c r="D6789" t="n">
        <v>3720</v>
      </c>
      <c r="E6789" t="n">
        <v>581</v>
      </c>
      <c r="F6789" t="inlineStr">
        <is>
          <t xml:space="preserve">    DD</t>
        </is>
      </c>
      <c r="G6789">
        <f>HYPERLINK("https://images.diginfra.net/iiif/NL-HaNA_1.01.02/3789/NL-HaNA_1.01.02_3789_0032.jpg/3544,379,1114,3096/full/0/default.jpg", "iiif_url")</f>
        <v/>
      </c>
    </row>
    <row r="6790">
      <c r="A6790" t="inlineStr">
        <is>
          <t>NL-HaNA_1.01.02_3789_0032-page-63</t>
        </is>
      </c>
      <c r="B6790" t="inlineStr">
        <is>
          <t>NL-HaNA_1.01.02_3789_0032-column-3644-479-914-2896</t>
        </is>
      </c>
      <c r="C6790" t="inlineStr">
        <is>
          <t>lemma</t>
        </is>
      </c>
      <c r="D6790" t="n">
        <v>3670</v>
      </c>
      <c r="E6790" t="n">
        <v>631</v>
      </c>
      <c r="F6790" t="inlineStr">
        <is>
          <t>Placaten en Reglementen , te examineeren</t>
        </is>
      </c>
      <c r="G6790">
        <f>HYPERLINK("https://images.diginfra.net/iiif/NL-HaNA_1.01.02/3789/NL-HaNA_1.01.02_3789_0032.jpg/3544,379,1114,3096/full/0/default.jpg", "iiif_url")</f>
        <v/>
      </c>
    </row>
    <row r="6791">
      <c r="A6791" t="inlineStr">
        <is>
          <t>NL-HaNA_1.01.02_3789_0032-page-63</t>
        </is>
      </c>
      <c r="B6791" t="inlineStr">
        <is>
          <t>NL-HaNA_1.01.02_3789_0032-column-3644-479-914-2896</t>
        </is>
      </c>
      <c r="C6791" t="inlineStr">
        <is>
          <t>continuation</t>
        </is>
      </c>
      <c r="D6791" t="n">
        <v>3713</v>
      </c>
      <c r="E6791" t="n">
        <v>680</v>
      </c>
      <c r="F6791" t="inlineStr">
        <is>
          <t xml:space="preserve">    het antwoordt van die van Groningen wee-</t>
        </is>
      </c>
      <c r="G6791">
        <f>HYPERLINK("https://images.diginfra.net/iiif/NL-HaNA_1.01.02/3789/NL-HaNA_1.01.02_3789_0032.jpg/3544,379,1114,3096/full/0/default.jpg", "iiif_url")</f>
        <v/>
      </c>
    </row>
    <row r="6792">
      <c r="A6792" t="inlineStr">
        <is>
          <t>NL-HaNA_1.01.02_3789_0032-page-63</t>
        </is>
      </c>
      <c r="B6792" t="inlineStr">
        <is>
          <t>NL-HaNA_1.01.02_3789_0032-column-3644-479-914-2896</t>
        </is>
      </c>
      <c r="C6792" t="inlineStr">
        <is>
          <t>continuation</t>
        </is>
      </c>
      <c r="D6792" t="n">
        <v>3713</v>
      </c>
      <c r="E6792" t="n">
        <v>728</v>
      </c>
      <c r="F6792" t="inlineStr">
        <is>
          <t xml:space="preserve">    gens bet hremmen van de Staats Vergade-</t>
        </is>
      </c>
      <c r="G6792">
        <f>HYPERLINK("https://images.diginfra.net/iiif/NL-HaNA_1.01.02/3789/NL-HaNA_1.01.02_3789_0032.jpg/3544,379,1114,3096/full/0/default.jpg", "iiif_url")</f>
        <v/>
      </c>
    </row>
    <row r="6793">
      <c r="A6793" t="inlineStr">
        <is>
          <t>NL-HaNA_1.01.02_3789_0032-page-63</t>
        </is>
      </c>
      <c r="B6793" t="inlineStr">
        <is>
          <t>NL-HaNA_1.01.02_3789_0032-column-3644-479-914-2896</t>
        </is>
      </c>
      <c r="C6793" t="inlineStr">
        <is>
          <t>continuation</t>
        </is>
      </c>
      <c r="D6793" t="n">
        <v>3713</v>
      </c>
      <c r="E6793" t="n">
        <v>777</v>
      </c>
      <c r="F6793" t="inlineStr">
        <is>
          <t xml:space="preserve">    rine. 8. it. sor. 126.</t>
        </is>
      </c>
      <c r="G6793">
        <f>HYPERLINK("https://images.diginfra.net/iiif/NL-HaNA_1.01.02/3789/NL-HaNA_1.01.02_3789_0032.jpg/3544,379,1114,3096/full/0/default.jpg", "iiif_url")</f>
        <v/>
      </c>
    </row>
    <row r="6794">
      <c r="A6794" t="inlineStr">
        <is>
          <t>NL-HaNA_1.01.02_3789_0032-page-63</t>
        </is>
      </c>
      <c r="B6794" t="inlineStr">
        <is>
          <t>NL-HaNA_1.01.02_3789_0032-column-3644-479-914-2896</t>
        </is>
      </c>
      <c r="C6794" t="inlineStr">
        <is>
          <t>repeat_lemma</t>
        </is>
      </c>
      <c r="D6794" t="n">
        <v>3832</v>
      </c>
      <c r="E6794" t="n">
        <v>833</v>
      </c>
      <c r="F6794" t="inlineStr">
        <is>
          <t xml:space="preserve">        te examineeren het beswaar van de</t>
        </is>
      </c>
      <c r="G6794">
        <f>HYPERLINK("https://images.diginfra.net/iiif/NL-HaNA_1.01.02/3789/NL-HaNA_1.01.02_3789_0032.jpg/3544,379,1114,3096/full/0/default.jpg", "iiif_url")</f>
        <v/>
      </c>
    </row>
    <row r="6795">
      <c r="A6795" t="inlineStr">
        <is>
          <t>NL-HaNA_1.01.02_3789_0032-page-63</t>
        </is>
      </c>
      <c r="B6795" t="inlineStr">
        <is>
          <t>NL-HaNA_1.01.02_3789_0032-column-3644-479-914-2896</t>
        </is>
      </c>
      <c r="C6795" t="inlineStr">
        <is>
          <t>continuation</t>
        </is>
      </c>
      <c r="D6795" t="n">
        <v>3708</v>
      </c>
      <c r="E6795" t="n">
        <v>872</v>
      </c>
      <c r="F6795" t="inlineStr">
        <is>
          <t xml:space="preserve">    Onderquartieren over haar Hoogb Mog. Re-</t>
        </is>
      </c>
      <c r="G6795">
        <f>HYPERLINK("https://images.diginfra.net/iiif/NL-HaNA_1.01.02/3789/NL-HaNA_1.01.02_3789_0032.jpg/3544,379,1114,3096/full/0/default.jpg", "iiif_url")</f>
        <v/>
      </c>
    </row>
    <row r="6796">
      <c r="A6796" t="inlineStr">
        <is>
          <t>NL-HaNA_1.01.02_3789_0032-page-63</t>
        </is>
      </c>
      <c r="B6796" t="inlineStr">
        <is>
          <t>NL-HaNA_1.01.02_3789_0032-column-3644-479-914-2896</t>
        </is>
      </c>
      <c r="C6796" t="inlineStr">
        <is>
          <t>continuation</t>
        </is>
      </c>
      <c r="D6796" t="n">
        <v>3703</v>
      </c>
      <c r="E6796" t="n">
        <v>922</v>
      </c>
      <c r="F6796" t="inlineStr">
        <is>
          <t xml:space="preserve">    soutie van den agbtienden December. 8.</t>
        </is>
      </c>
      <c r="G6796">
        <f>HYPERLINK("https://images.diginfra.net/iiif/NL-HaNA_1.01.02/3789/NL-HaNA_1.01.02_3789_0032.jpg/3544,379,1114,3096/full/0/default.jpg", "iiif_url")</f>
        <v/>
      </c>
    </row>
    <row r="6797">
      <c r="A6797" t="inlineStr">
        <is>
          <t>NL-HaNA_1.01.02_3789_0032-page-63</t>
        </is>
      </c>
      <c r="B6797" t="inlineStr">
        <is>
          <t>NL-HaNA_1.01.02_3789_0032-column-3644-479-914-2896</t>
        </is>
      </c>
      <c r="C6797" t="inlineStr">
        <is>
          <t>continuation</t>
        </is>
      </c>
      <c r="D6797" t="n">
        <v>3713</v>
      </c>
      <c r="E6797" t="n">
        <v>975</v>
      </c>
      <c r="F6797" t="inlineStr">
        <is>
          <t xml:space="preserve">    DEX</t>
        </is>
      </c>
      <c r="G6797">
        <f>HYPERLINK("https://images.diginfra.net/iiif/NL-HaNA_1.01.02/3789/NL-HaNA_1.01.02_3789_0032.jpg/3544,379,1114,3096/full/0/default.jpg", "iiif_url")</f>
        <v/>
      </c>
    </row>
    <row r="6798">
      <c r="A6798" t="inlineStr">
        <is>
          <t>NL-HaNA_1.01.02_3789_0032-page-63</t>
        </is>
      </c>
      <c r="B6798" t="inlineStr">
        <is>
          <t>NL-HaNA_1.01.02_3789_0032-column-3644-479-914-2896</t>
        </is>
      </c>
      <c r="C6798" t="inlineStr">
        <is>
          <t>repeat_lemma</t>
        </is>
      </c>
      <c r="D6798" t="n">
        <v>3827</v>
      </c>
      <c r="E6798" t="n">
        <v>1022</v>
      </c>
      <c r="F6798" t="inlineStr">
        <is>
          <t xml:space="preserve">        rapport dien aangaande, en resolutie.</t>
        </is>
      </c>
      <c r="G6798">
        <f>HYPERLINK("https://images.diginfra.net/iiif/NL-HaNA_1.01.02/3789/NL-HaNA_1.01.02_3789_0032.jpg/3544,379,1114,3096/full/0/default.jpg", "iiif_url")</f>
        <v/>
      </c>
    </row>
    <row r="6799">
      <c r="A6799" t="inlineStr">
        <is>
          <t>NL-HaNA_1.01.02_3789_0032-page-63</t>
        </is>
      </c>
      <c r="B6799" t="inlineStr">
        <is>
          <t>NL-HaNA_1.01.02_3789_0032-column-3644-479-914-2896</t>
        </is>
      </c>
      <c r="C6799" t="inlineStr">
        <is>
          <t>continuation</t>
        </is>
      </c>
      <c r="D6799" t="n">
        <v>3713</v>
      </c>
      <c r="E6799" t="n">
        <v>1063</v>
      </c>
      <c r="F6799" t="inlineStr">
        <is>
          <t xml:space="preserve">    38. 74.</t>
        </is>
      </c>
      <c r="G6799">
        <f>HYPERLINK("https://images.diginfra.net/iiif/NL-HaNA_1.01.02/3789/NL-HaNA_1.01.02_3789_0032.jpg/3544,379,1114,3096/full/0/default.jpg", "iiif_url")</f>
        <v/>
      </c>
    </row>
    <row r="6800">
      <c r="A6800" t="inlineStr">
        <is>
          <t>NL-HaNA_1.01.02_3789_0032-page-63</t>
        </is>
      </c>
      <c r="B6800" t="inlineStr">
        <is>
          <t>NL-HaNA_1.01.02_3789_0032-column-3644-479-914-2896</t>
        </is>
      </c>
      <c r="C6800" t="inlineStr">
        <is>
          <t>repeat_lemma</t>
        </is>
      </c>
      <c r="D6800" t="n">
        <v>3834</v>
      </c>
      <c r="E6800" t="n">
        <v>1120</v>
      </c>
      <c r="F6800" t="inlineStr">
        <is>
          <t xml:space="preserve">        DE</t>
        </is>
      </c>
      <c r="G6800">
        <f>HYPERLINK("https://images.diginfra.net/iiif/NL-HaNA_1.01.02/3789/NL-HaNA_1.01.02_3789_0032.jpg/3544,379,1114,3096/full/0/default.jpg", "iiif_url")</f>
        <v/>
      </c>
    </row>
    <row r="6801">
      <c r="A6801" t="inlineStr">
        <is>
          <t>NL-HaNA_1.01.02_3789_0032-page-63</t>
        </is>
      </c>
      <c r="B6801" t="inlineStr">
        <is>
          <t>NL-HaNA_1.01.02_3789_0032-column-3644-479-914-2896</t>
        </is>
      </c>
      <c r="C6801" t="inlineStr">
        <is>
          <t>continuation</t>
        </is>
      </c>
      <c r="D6801" t="n">
        <v>3703</v>
      </c>
      <c r="E6801" t="n">
        <v>1161</v>
      </c>
      <c r="F6801" t="inlineStr">
        <is>
          <t xml:space="preserve">    gezeetenen van den Austrichen Polder om</t>
        </is>
      </c>
      <c r="G6801">
        <f>HYPERLINK("https://images.diginfra.net/iiif/NL-HaNA_1.01.02/3789/NL-HaNA_1.01.02_3789_0032.jpg/3544,379,1114,3096/full/0/default.jpg", "iiif_url")</f>
        <v/>
      </c>
    </row>
    <row r="6802">
      <c r="A6802" t="inlineStr">
        <is>
          <t>NL-HaNA_1.01.02_3789_0032-page-63</t>
        </is>
      </c>
      <c r="B6802" t="inlineStr">
        <is>
          <t>NL-HaNA_1.01.02_3789_0032-column-3644-479-914-2896</t>
        </is>
      </c>
      <c r="C6802" t="inlineStr">
        <is>
          <t>continuation</t>
        </is>
      </c>
      <c r="D6802" t="n">
        <v>3703</v>
      </c>
      <c r="E6802" t="n">
        <v>1210</v>
      </c>
      <c r="F6802" t="inlineStr">
        <is>
          <t xml:space="preserve">    admigie voor vande Velde als Priester.</t>
        </is>
      </c>
      <c r="G6802">
        <f>HYPERLINK("https://images.diginfra.net/iiif/NL-HaNA_1.01.02/3789/NL-HaNA_1.01.02_3789_0032.jpg/3544,379,1114,3096/full/0/default.jpg", "iiif_url")</f>
        <v/>
      </c>
    </row>
    <row r="6803">
      <c r="A6803" t="inlineStr">
        <is>
          <t>NL-HaNA_1.01.02_3789_0032-page-63</t>
        </is>
      </c>
      <c r="B6803" t="inlineStr">
        <is>
          <t>NL-HaNA_1.01.02_3789_0032-column-3644-479-914-2896</t>
        </is>
      </c>
      <c r="C6803" t="inlineStr">
        <is>
          <t>continuation</t>
        </is>
      </c>
      <c r="D6803" t="n">
        <v>3706</v>
      </c>
      <c r="E6803" t="n">
        <v>1254</v>
      </c>
      <c r="F6803" t="inlineStr">
        <is>
          <t xml:space="preserve">    86.</t>
        </is>
      </c>
      <c r="G6803">
        <f>HYPERLINK("https://images.diginfra.net/iiif/NL-HaNA_1.01.02/3789/NL-HaNA_1.01.02_3789_0032.jpg/3544,379,1114,3096/full/0/default.jpg", "iiif_url")</f>
        <v/>
      </c>
    </row>
    <row r="6804">
      <c r="A6804" t="inlineStr">
        <is>
          <t>NL-HaNA_1.01.02_3789_0032-page-63</t>
        </is>
      </c>
      <c r="B6804" t="inlineStr">
        <is>
          <t>NL-HaNA_1.01.02_3789_0032-column-3644-479-914-2896</t>
        </is>
      </c>
      <c r="C6804" t="inlineStr">
        <is>
          <t>repeat_lemma</t>
        </is>
      </c>
      <c r="D6804" t="n">
        <v>3825</v>
      </c>
      <c r="E6804" t="n">
        <v>1310</v>
      </c>
      <c r="F6804" t="inlineStr">
        <is>
          <t xml:space="preserve">        te examineeren het versoeck van Eelbo</t>
        </is>
      </c>
      <c r="G6804">
        <f>HYPERLINK("https://images.diginfra.net/iiif/NL-HaNA_1.01.02/3789/NL-HaNA_1.01.02_3789_0032.jpg/3544,379,1114,3096/full/0/default.jpg", "iiif_url")</f>
        <v/>
      </c>
    </row>
    <row r="6805">
      <c r="A6805" t="inlineStr">
        <is>
          <t>NL-HaNA_1.01.02_3789_0032-page-63</t>
        </is>
      </c>
      <c r="B6805" t="inlineStr">
        <is>
          <t>NL-HaNA_1.01.02_3789_0032-column-3644-479-914-2896</t>
        </is>
      </c>
      <c r="C6805" t="inlineStr">
        <is>
          <t>continuation</t>
        </is>
      </c>
      <c r="D6805" t="n">
        <v>3699</v>
      </c>
      <c r="E6805" t="n">
        <v>1355</v>
      </c>
      <c r="F6805" t="inlineStr">
        <is>
          <t xml:space="preserve">    en van Hees om openinge van de Roomsche</t>
        </is>
      </c>
      <c r="G6805">
        <f>HYPERLINK("https://images.diginfra.net/iiif/NL-HaNA_1.01.02/3789/NL-HaNA_1.01.02_3789_0032.jpg/3544,379,1114,3096/full/0/default.jpg", "iiif_url")</f>
        <v/>
      </c>
    </row>
    <row r="6806">
      <c r="A6806" t="inlineStr">
        <is>
          <t>NL-HaNA_1.01.02_3789_0032-page-63</t>
        </is>
      </c>
      <c r="B6806" t="inlineStr">
        <is>
          <t>NL-HaNA_1.01.02_3789_0032-column-3644-479-914-2896</t>
        </is>
      </c>
      <c r="C6806" t="inlineStr">
        <is>
          <t>continuation</t>
        </is>
      </c>
      <c r="D6806" t="n">
        <v>3701</v>
      </c>
      <c r="E6806" t="n">
        <v>1398</v>
      </c>
      <c r="F6806" t="inlineStr">
        <is>
          <t xml:space="preserve">    Kercke tot Sluys. 107.</t>
        </is>
      </c>
      <c r="G6806">
        <f>HYPERLINK("https://images.diginfra.net/iiif/NL-HaNA_1.01.02/3789/NL-HaNA_1.01.02_3789_0032.jpg/3544,379,1114,3096/full/0/default.jpg", "iiif_url")</f>
        <v/>
      </c>
    </row>
    <row r="6807">
      <c r="A6807" t="inlineStr">
        <is>
          <t>NL-HaNA_1.01.02_3789_0032-page-63</t>
        </is>
      </c>
      <c r="B6807" t="inlineStr">
        <is>
          <t>NL-HaNA_1.01.02_3789_0032-column-3644-479-914-2896</t>
        </is>
      </c>
      <c r="C6807" t="inlineStr">
        <is>
          <t>repeat_lemma</t>
        </is>
      </c>
      <c r="D6807" t="n">
        <v>3822</v>
      </c>
      <c r="E6807" t="n">
        <v>1455</v>
      </c>
      <c r="F6807" t="inlineStr">
        <is>
          <t xml:space="preserve">        te examineren de Resolutie van Hol-</t>
        </is>
      </c>
      <c r="G6807">
        <f>HYPERLINK("https://images.diginfra.net/iiif/NL-HaNA_1.01.02/3789/NL-HaNA_1.01.02_3789_0032.jpg/3544,379,1114,3096/full/0/default.jpg", "iiif_url")</f>
        <v/>
      </c>
    </row>
    <row r="6808">
      <c r="A6808" t="inlineStr">
        <is>
          <t>NL-HaNA_1.01.02_3789_0032-page-63</t>
        </is>
      </c>
      <c r="B6808" t="inlineStr">
        <is>
          <t>NL-HaNA_1.01.02_3789_0032-column-3644-479-914-2896</t>
        </is>
      </c>
      <c r="C6808" t="inlineStr">
        <is>
          <t>continuation</t>
        </is>
      </c>
      <c r="D6808" t="n">
        <v>3699</v>
      </c>
      <c r="E6808" t="n">
        <v>1496</v>
      </c>
      <c r="F6808" t="inlineStr">
        <is>
          <t xml:space="preserve">    landt, raackende bet divulgeeren van Brie-</t>
        </is>
      </c>
      <c r="G6808">
        <f>HYPERLINK("https://images.diginfra.net/iiif/NL-HaNA_1.01.02/3789/NL-HaNA_1.01.02_3789_0032.jpg/3544,379,1114,3096/full/0/default.jpg", "iiif_url")</f>
        <v/>
      </c>
    </row>
    <row r="6809">
      <c r="A6809" t="inlineStr">
        <is>
          <t>NL-HaNA_1.01.02_3789_0032-page-63</t>
        </is>
      </c>
      <c r="B6809" t="inlineStr">
        <is>
          <t>NL-HaNA_1.01.02_3789_0032-column-3644-479-914-2896</t>
        </is>
      </c>
      <c r="C6809" t="inlineStr">
        <is>
          <t>continuation</t>
        </is>
      </c>
      <c r="D6809" t="n">
        <v>3699</v>
      </c>
      <c r="E6809" t="n">
        <v>1549</v>
      </c>
      <c r="F6809" t="inlineStr">
        <is>
          <t xml:space="preserve">    ven van Ministers, en onderlouden van se-</t>
        </is>
      </c>
      <c r="G6809">
        <f>HYPERLINK("https://images.diginfra.net/iiif/NL-HaNA_1.01.02/3789/NL-HaNA_1.01.02_3789_0032.jpg/3544,379,1114,3096/full/0/default.jpg", "iiif_url")</f>
        <v/>
      </c>
    </row>
    <row r="6810">
      <c r="A6810" t="inlineStr">
        <is>
          <t>NL-HaNA_1.01.02_3789_0032-page-63</t>
        </is>
      </c>
      <c r="B6810" t="inlineStr">
        <is>
          <t>NL-HaNA_1.01.02_3789_0032-column-3644-479-914-2896</t>
        </is>
      </c>
      <c r="C6810" t="inlineStr">
        <is>
          <t>continuation</t>
        </is>
      </c>
      <c r="D6810" t="n">
        <v>3694</v>
      </c>
      <c r="E6810" t="n">
        <v>1594</v>
      </c>
      <c r="F6810" t="inlineStr">
        <is>
          <t xml:space="preserve">    cretesse. 113.</t>
        </is>
      </c>
      <c r="G6810">
        <f>HYPERLINK("https://images.diginfra.net/iiif/NL-HaNA_1.01.02/3789/NL-HaNA_1.01.02_3789_0032.jpg/3544,379,1114,3096/full/0/default.jpg", "iiif_url")</f>
        <v/>
      </c>
    </row>
    <row r="6811">
      <c r="A6811" t="inlineStr">
        <is>
          <t>NL-HaNA_1.01.02_3789_0032-page-63</t>
        </is>
      </c>
      <c r="B6811" t="inlineStr">
        <is>
          <t>NL-HaNA_1.01.02_3789_0032-column-3644-479-914-2896</t>
        </is>
      </c>
      <c r="C6811" t="inlineStr">
        <is>
          <t>repeat_lemma</t>
        </is>
      </c>
      <c r="D6811" t="n">
        <v>3817</v>
      </c>
      <c r="E6811" t="n">
        <v>1636</v>
      </c>
      <c r="F6811" t="inlineStr">
        <is>
          <t xml:space="preserve">        te examineren de Propositie van Hol-</t>
        </is>
      </c>
      <c r="G6811">
        <f>HYPERLINK("https://images.diginfra.net/iiif/NL-HaNA_1.01.02/3789/NL-HaNA_1.01.02_3789_0032.jpg/3544,379,1114,3096/full/0/default.jpg", "iiif_url")</f>
        <v/>
      </c>
    </row>
    <row r="6812">
      <c r="A6812" t="inlineStr">
        <is>
          <t>NL-HaNA_1.01.02_3789_0032-page-63</t>
        </is>
      </c>
      <c r="B6812" t="inlineStr">
        <is>
          <t>NL-HaNA_1.01.02_3789_0032-column-3644-479-914-2896</t>
        </is>
      </c>
      <c r="C6812" t="inlineStr">
        <is>
          <t>continuation</t>
        </is>
      </c>
      <c r="D6812" t="n">
        <v>3696</v>
      </c>
      <c r="E6812" t="n">
        <v>1686</v>
      </c>
      <c r="F6812" t="inlineStr">
        <is>
          <t xml:space="preserve">    landt weegens different tusschen Gedepateer-</t>
        </is>
      </c>
      <c r="G6812">
        <f>HYPERLINK("https://images.diginfra.net/iiif/NL-HaNA_1.01.02/3789/NL-HaNA_1.01.02_3789_0032.jpg/3544,379,1114,3096/full/0/default.jpg", "iiif_url")</f>
        <v/>
      </c>
    </row>
    <row r="6813">
      <c r="A6813" t="inlineStr">
        <is>
          <t>NL-HaNA_1.01.02_3789_0032-page-63</t>
        </is>
      </c>
      <c r="B6813" t="inlineStr">
        <is>
          <t>NL-HaNA_1.01.02_3789_0032-column-3644-479-914-2896</t>
        </is>
      </c>
      <c r="C6813" t="inlineStr">
        <is>
          <t>continuation</t>
        </is>
      </c>
      <c r="D6813" t="n">
        <v>3694</v>
      </c>
      <c r="E6813" t="n">
        <v>1735</v>
      </c>
      <c r="F6813" t="inlineStr">
        <is>
          <t xml:space="preserve">    den van Vrieslandt en Overystel. 441.</t>
        </is>
      </c>
      <c r="G6813">
        <f>HYPERLINK("https://images.diginfra.net/iiif/NL-HaNA_1.01.02/3789/NL-HaNA_1.01.02_3789_0032.jpg/3544,379,1114,3096/full/0/default.jpg", "iiif_url")</f>
        <v/>
      </c>
    </row>
    <row r="6814">
      <c r="A6814" t="inlineStr">
        <is>
          <t>NL-HaNA_1.01.02_3789_0032-page-63</t>
        </is>
      </c>
      <c r="B6814" t="inlineStr">
        <is>
          <t>NL-HaNA_1.01.02_3789_0032-column-3644-479-914-2896</t>
        </is>
      </c>
      <c r="C6814" t="inlineStr">
        <is>
          <t>repeat_lemma</t>
        </is>
      </c>
      <c r="D6814" t="n">
        <v>3815</v>
      </c>
      <c r="E6814" t="n">
        <v>1790</v>
      </c>
      <c r="F6814" t="inlineStr">
        <is>
          <t xml:space="preserve">        te examineren de Mijsive van Bur-</t>
        </is>
      </c>
      <c r="G6814">
        <f>HYPERLINK("https://images.diginfra.net/iiif/NL-HaNA_1.01.02/3789/NL-HaNA_1.01.02_3789_0032.jpg/3544,379,1114,3096/full/0/default.jpg", "iiif_url")</f>
        <v/>
      </c>
    </row>
    <row r="6815">
      <c r="A6815" t="inlineStr">
        <is>
          <t>NL-HaNA_1.01.02_3789_0032-page-63</t>
        </is>
      </c>
      <c r="B6815" t="inlineStr">
        <is>
          <t>NL-HaNA_1.01.02_3789_0032-column-3644-479-914-2896</t>
        </is>
      </c>
      <c r="C6815" t="inlineStr">
        <is>
          <t>continuation</t>
        </is>
      </c>
      <c r="D6815" t="n">
        <v>3694</v>
      </c>
      <c r="E6815" t="n">
        <v>1834</v>
      </c>
      <c r="F6815" t="inlineStr">
        <is>
          <t xml:space="preserve">    mania , raackende de ondraagelijcke regbten</t>
        </is>
      </c>
      <c r="G6815">
        <f>HYPERLINK("https://images.diginfra.net/iiif/NL-HaNA_1.01.02/3789/NL-HaNA_1.01.02_3789_0032.jpg/3544,379,1114,3096/full/0/default.jpg", "iiif_url")</f>
        <v/>
      </c>
    </row>
    <row r="6816">
      <c r="A6816" t="inlineStr">
        <is>
          <t>NL-HaNA_1.01.02_3789_0032-page-63</t>
        </is>
      </c>
      <c r="B6816" t="inlineStr">
        <is>
          <t>NL-HaNA_1.01.02_3789_0032-column-3644-479-914-2896</t>
        </is>
      </c>
      <c r="C6816" t="inlineStr">
        <is>
          <t>continuation</t>
        </is>
      </c>
      <c r="D6816" t="n">
        <v>3692</v>
      </c>
      <c r="E6816" t="n">
        <v>1882</v>
      </c>
      <c r="F6816" t="inlineStr">
        <is>
          <t xml:space="preserve">    op de Fransche Passen. 444.</t>
        </is>
      </c>
      <c r="G6816">
        <f>HYPERLINK("https://images.diginfra.net/iiif/NL-HaNA_1.01.02/3789/NL-HaNA_1.01.02_3789_0032.jpg/3544,379,1114,3096/full/0/default.jpg", "iiif_url")</f>
        <v/>
      </c>
    </row>
    <row r="6817">
      <c r="A6817" t="inlineStr">
        <is>
          <t>NL-HaNA_1.01.02_3789_0032-page-63</t>
        </is>
      </c>
      <c r="B6817" t="inlineStr">
        <is>
          <t>NL-HaNA_1.01.02_3789_0032-column-3644-479-914-2896</t>
        </is>
      </c>
      <c r="C6817" t="inlineStr">
        <is>
          <t>lemma</t>
        </is>
      </c>
      <c r="D6817" t="n">
        <v>3644</v>
      </c>
      <c r="E6817" t="n">
        <v>1930</v>
      </c>
      <c r="F6817" t="inlineStr">
        <is>
          <t>vande Pol, cum suis, resolutie geapprobeert.</t>
        </is>
      </c>
      <c r="G6817">
        <f>HYPERLINK("https://images.diginfra.net/iiif/NL-HaNA_1.01.02/3789/NL-HaNA_1.01.02_3789_0032.jpg/3544,379,1114,3096/full/0/default.jpg", "iiif_url")</f>
        <v/>
      </c>
    </row>
    <row r="6818">
      <c r="A6818" t="inlineStr">
        <is>
          <t>NL-HaNA_1.01.02_3789_0032-page-63</t>
        </is>
      </c>
      <c r="B6818" t="inlineStr">
        <is>
          <t>NL-HaNA_1.01.02_3789_0032-column-3644-479-914-2896</t>
        </is>
      </c>
      <c r="C6818" t="inlineStr">
        <is>
          <t>continuation</t>
        </is>
      </c>
      <c r="D6818" t="n">
        <v>3696</v>
      </c>
      <c r="E6818" t="n">
        <v>1985</v>
      </c>
      <c r="F6818" t="inlineStr">
        <is>
          <t xml:space="preserve">    500.</t>
        </is>
      </c>
      <c r="G6818">
        <f>HYPERLINK("https://images.diginfra.net/iiif/NL-HaNA_1.01.02/3789/NL-HaNA_1.01.02_3789_0032.jpg/3544,379,1114,3096/full/0/default.jpg", "iiif_url")</f>
        <v/>
      </c>
    </row>
    <row r="6819">
      <c r="A6819" t="inlineStr">
        <is>
          <t>NL-HaNA_1.01.02_3789_0032-page-63</t>
        </is>
      </c>
      <c r="B6819" t="inlineStr">
        <is>
          <t>NL-HaNA_1.01.02_3789_0032-column-3644-479-914-2896</t>
        </is>
      </c>
      <c r="C6819" t="inlineStr">
        <is>
          <t>lemma</t>
        </is>
      </c>
      <c r="D6819" t="n">
        <v>3644</v>
      </c>
      <c r="E6819" t="n">
        <v>2023</v>
      </c>
      <c r="F6819" t="inlineStr">
        <is>
          <t>poslius wegens doen van eedt van Regenten</t>
        </is>
      </c>
      <c r="G6819">
        <f>HYPERLINK("https://images.diginfra.net/iiif/NL-HaNA_1.01.02/3789/NL-HaNA_1.01.02_3789_0032.jpg/3544,379,1114,3096/full/0/default.jpg", "iiif_url")</f>
        <v/>
      </c>
    </row>
    <row r="6820">
      <c r="A6820" t="inlineStr">
        <is>
          <t>NL-HaNA_1.01.02_3789_0032-page-63</t>
        </is>
      </c>
      <c r="B6820" t="inlineStr">
        <is>
          <t>NL-HaNA_1.01.02_3789_0032-column-3644-479-914-2896</t>
        </is>
      </c>
      <c r="C6820" t="inlineStr">
        <is>
          <t>continuation</t>
        </is>
      </c>
      <c r="D6820" t="n">
        <v>3692</v>
      </c>
      <c r="E6820" t="n">
        <v>2074</v>
      </c>
      <c r="F6820" t="inlineStr">
        <is>
          <t xml:space="preserve">    van Weernbout, Sundert, en Rijsbergen.</t>
        </is>
      </c>
      <c r="G6820">
        <f>HYPERLINK("https://images.diginfra.net/iiif/NL-HaNA_1.01.02/3789/NL-HaNA_1.01.02_3789_0032.jpg/3544,379,1114,3096/full/0/default.jpg", "iiif_url")</f>
        <v/>
      </c>
    </row>
    <row r="6821">
      <c r="A6821" t="inlineStr">
        <is>
          <t>NL-HaNA_1.01.02_3789_0032-page-63</t>
        </is>
      </c>
      <c r="B6821" t="inlineStr">
        <is>
          <t>NL-HaNA_1.01.02_3789_0032-column-3644-479-914-2896</t>
        </is>
      </c>
      <c r="C6821" t="inlineStr">
        <is>
          <t>continuation</t>
        </is>
      </c>
      <c r="D6821" t="n">
        <v>3692</v>
      </c>
      <c r="E6821" t="n">
        <v>2119</v>
      </c>
      <c r="F6821" t="inlineStr">
        <is>
          <t xml:space="preserve">    18.</t>
        </is>
      </c>
      <c r="G6821">
        <f>HYPERLINK("https://images.diginfra.net/iiif/NL-HaNA_1.01.02/3789/NL-HaNA_1.01.02_3789_0032.jpg/3544,379,1114,3096/full/0/default.jpg", "iiif_url")</f>
        <v/>
      </c>
    </row>
    <row r="6822">
      <c r="A6822" t="inlineStr">
        <is>
          <t>NL-HaNA_1.01.02_3789_0032-page-63</t>
        </is>
      </c>
      <c r="B6822" t="inlineStr">
        <is>
          <t>NL-HaNA_1.01.02_3789_0032-column-3644-479-914-2896</t>
        </is>
      </c>
      <c r="C6822" t="inlineStr">
        <is>
          <t>lemma</t>
        </is>
      </c>
      <c r="D6822" t="n">
        <v>3639</v>
      </c>
      <c r="E6822" t="n">
        <v>2170</v>
      </c>
      <c r="F6822" t="inlineStr">
        <is>
          <t>Pontu gequalificeert als assistent Beode. 444.</t>
        </is>
      </c>
      <c r="G6822">
        <f>HYPERLINK("https://images.diginfra.net/iiif/NL-HaNA_1.01.02/3789/NL-HaNA_1.01.02_3789_0032.jpg/3544,379,1114,3096/full/0/default.jpg", "iiif_url")</f>
        <v/>
      </c>
    </row>
    <row r="6823">
      <c r="A6823" t="inlineStr">
        <is>
          <t>NL-HaNA_1.01.02_3789_0032-page-63</t>
        </is>
      </c>
      <c r="B6823" t="inlineStr">
        <is>
          <t>NL-HaNA_1.01.02_3789_0032-column-3644-479-914-2896</t>
        </is>
      </c>
      <c r="C6823" t="inlineStr">
        <is>
          <t>repeat_lemma</t>
        </is>
      </c>
      <c r="D6823" t="n">
        <v>3813</v>
      </c>
      <c r="E6823" t="n">
        <v>2219</v>
      </c>
      <c r="F6823" t="inlineStr">
        <is>
          <t xml:space="preserve">        yftigb guldens toegelegbt. 5234.</t>
        </is>
      </c>
      <c r="G6823">
        <f>HYPERLINK("https://images.diginfra.net/iiif/NL-HaNA_1.01.02/3789/NL-HaNA_1.01.02_3789_0032.jpg/3544,379,1114,3096/full/0/default.jpg", "iiif_url")</f>
        <v/>
      </c>
    </row>
    <row r="6824">
      <c r="A6824" t="inlineStr">
        <is>
          <t>NL-HaNA_1.01.02_3789_0032-page-63</t>
        </is>
      </c>
      <c r="B6824" t="inlineStr">
        <is>
          <t>NL-HaNA_1.01.02_3789_0032-column-3644-479-914-2896</t>
        </is>
      </c>
      <c r="C6824" t="inlineStr">
        <is>
          <t>lemma</t>
        </is>
      </c>
      <c r="D6824" t="n">
        <v>3639</v>
      </c>
      <c r="E6824" t="n">
        <v>2263</v>
      </c>
      <c r="F6824" t="inlineStr">
        <is>
          <t>du Pont zyf en twintigb guldens toegelegbt.</t>
        </is>
      </c>
      <c r="G6824">
        <f>HYPERLINK("https://images.diginfra.net/iiif/NL-HaNA_1.01.02/3789/NL-HaNA_1.01.02_3789_0032.jpg/3544,379,1114,3096/full/0/default.jpg", "iiif_url")</f>
        <v/>
      </c>
    </row>
    <row r="6825">
      <c r="A6825" t="inlineStr">
        <is>
          <t>NL-HaNA_1.01.02_3789_0032-page-63</t>
        </is>
      </c>
      <c r="B6825" t="inlineStr">
        <is>
          <t>NL-HaNA_1.01.02_3789_0032-column-3644-479-914-2896</t>
        </is>
      </c>
      <c r="C6825" t="inlineStr">
        <is>
          <t>continuation</t>
        </is>
      </c>
      <c r="D6825" t="n">
        <v>3692</v>
      </c>
      <c r="E6825" t="n">
        <v>2311</v>
      </c>
      <c r="F6825" t="inlineStr">
        <is>
          <t xml:space="preserve">    580.</t>
        </is>
      </c>
      <c r="G6825">
        <f>HYPERLINK("https://images.diginfra.net/iiif/NL-HaNA_1.01.02/3789/NL-HaNA_1.01.02_3789_0032.jpg/3544,379,1114,3096/full/0/default.jpg", "iiif_url")</f>
        <v/>
      </c>
    </row>
    <row r="6826">
      <c r="A6826" t="inlineStr">
        <is>
          <t>NL-HaNA_1.01.02_3789_0032-page-63</t>
        </is>
      </c>
      <c r="B6826" t="inlineStr">
        <is>
          <t>NL-HaNA_1.01.02_3789_0032-column-3644-479-914-2896</t>
        </is>
      </c>
      <c r="C6826" t="inlineStr">
        <is>
          <t>lemma</t>
        </is>
      </c>
      <c r="D6826" t="n">
        <v>3639</v>
      </c>
      <c r="E6826" t="n">
        <v>2359</v>
      </c>
      <c r="F6826" t="inlineStr">
        <is>
          <t>du Portail om ordre soo men de Trom quam</t>
        </is>
      </c>
      <c r="G6826">
        <f>HYPERLINK("https://images.diginfra.net/iiif/NL-HaNA_1.01.02/3789/NL-HaNA_1.01.02_3789_0032.jpg/3544,379,1114,3096/full/0/default.jpg", "iiif_url")</f>
        <v/>
      </c>
    </row>
    <row r="6827">
      <c r="A6827" t="inlineStr">
        <is>
          <t>NL-HaNA_1.01.02_3789_0032-page-63</t>
        </is>
      </c>
      <c r="B6827" t="inlineStr">
        <is>
          <t>NL-HaNA_1.01.02_3789_0032-column-3644-479-914-2896</t>
        </is>
      </c>
      <c r="C6827" t="inlineStr">
        <is>
          <t>continuation</t>
        </is>
      </c>
      <c r="D6827" t="n">
        <v>3684</v>
      </c>
      <c r="E6827" t="n">
        <v>2409</v>
      </c>
      <c r="F6827" t="inlineStr">
        <is>
          <t xml:space="preserve">    te roeren voor den Keyser , te examineren.</t>
        </is>
      </c>
      <c r="G6827">
        <f>HYPERLINK("https://images.diginfra.net/iiif/NL-HaNA_1.01.02/3789/NL-HaNA_1.01.02_3789_0032.jpg/3544,379,1114,3096/full/0/default.jpg", "iiif_url")</f>
        <v/>
      </c>
    </row>
    <row r="6828">
      <c r="A6828" t="inlineStr">
        <is>
          <t>NL-HaNA_1.01.02_3789_0032-page-63</t>
        </is>
      </c>
      <c r="B6828" t="inlineStr">
        <is>
          <t>NL-HaNA_1.01.02_3789_0032-column-3644-479-914-2896</t>
        </is>
      </c>
      <c r="C6828" t="inlineStr">
        <is>
          <t>continuation</t>
        </is>
      </c>
      <c r="D6828" t="n">
        <v>3694</v>
      </c>
      <c r="E6828" t="n">
        <v>2467</v>
      </c>
      <c r="F6828" t="inlineStr">
        <is>
          <t xml:space="preserve">    145.</t>
        </is>
      </c>
      <c r="G6828">
        <f>HYPERLINK("https://images.diginfra.net/iiif/NL-HaNA_1.01.02/3789/NL-HaNA_1.01.02_3789_0032.jpg/3544,379,1114,3096/full/0/default.jpg", "iiif_url")</f>
        <v/>
      </c>
    </row>
    <row r="6829">
      <c r="A6829" t="inlineStr">
        <is>
          <t>NL-HaNA_1.01.02_3789_0032-page-63</t>
        </is>
      </c>
      <c r="B6829" t="inlineStr">
        <is>
          <t>NL-HaNA_1.01.02_3789_0032-column-3644-479-914-2896</t>
        </is>
      </c>
      <c r="C6829" t="inlineStr">
        <is>
          <t>repeat_lemma</t>
        </is>
      </c>
      <c r="D6829" t="n">
        <v>3810</v>
      </c>
      <c r="E6829" t="n">
        <v>2509</v>
      </c>
      <c r="F6829" t="inlineStr">
        <is>
          <t xml:space="preserve">        rapport en gelast bet roeren van den</t>
        </is>
      </c>
      <c r="G6829">
        <f>HYPERLINK("https://images.diginfra.net/iiif/NL-HaNA_1.01.02/3789/NL-HaNA_1.01.02_3789_0032.jpg/3544,379,1114,3096/full/0/default.jpg", "iiif_url")</f>
        <v/>
      </c>
    </row>
    <row r="6830">
      <c r="A6830" t="inlineStr">
        <is>
          <t>NL-HaNA_1.01.02_3789_0032-page-63</t>
        </is>
      </c>
      <c r="B6830" t="inlineStr">
        <is>
          <t>NL-HaNA_1.01.02_3789_0032-column-3644-479-914-2896</t>
        </is>
      </c>
      <c r="C6830" t="inlineStr">
        <is>
          <t>continuation</t>
        </is>
      </c>
      <c r="D6830" t="n">
        <v>3687</v>
      </c>
      <c r="E6830" t="n">
        <v>2553</v>
      </c>
      <c r="F6830" t="inlineStr">
        <is>
          <t xml:space="preserve">    Trom niét toe te laten. 159.</t>
        </is>
      </c>
      <c r="G6830">
        <f>HYPERLINK("https://images.diginfra.net/iiif/NL-HaNA_1.01.02/3789/NL-HaNA_1.01.02_3789_0032.jpg/3544,379,1114,3096/full/0/default.jpg", "iiif_url")</f>
        <v/>
      </c>
    </row>
    <row r="6831">
      <c r="A6831" t="inlineStr">
        <is>
          <t>NL-HaNA_1.01.02_3789_0032-page-63</t>
        </is>
      </c>
      <c r="B6831" t="inlineStr">
        <is>
          <t>NL-HaNA_1.01.02_3789_0032-column-3644-479-914-2896</t>
        </is>
      </c>
      <c r="C6831" t="inlineStr">
        <is>
          <t>lemma</t>
        </is>
      </c>
      <c r="D6831" t="n">
        <v>3637</v>
      </c>
      <c r="E6831" t="n">
        <v>2597</v>
      </c>
      <c r="F6831" t="inlineStr">
        <is>
          <t>de la Porte de Mourselede Octroy om te difpo-</t>
        </is>
      </c>
      <c r="G6831">
        <f>HYPERLINK("https://images.diginfra.net/iiif/NL-HaNA_1.01.02/3789/NL-HaNA_1.01.02_3789_0032.jpg/3544,379,1114,3096/full/0/default.jpg", "iiif_url")</f>
        <v/>
      </c>
    </row>
    <row r="6832">
      <c r="A6832" t="inlineStr">
        <is>
          <t>NL-HaNA_1.01.02_3789_0032-page-63</t>
        </is>
      </c>
      <c r="B6832" t="inlineStr">
        <is>
          <t>NL-HaNA_1.01.02_3789_0032-column-3644-479-914-2896</t>
        </is>
      </c>
      <c r="C6832" t="inlineStr">
        <is>
          <t>continuation</t>
        </is>
      </c>
      <c r="D6832" t="n">
        <v>3684</v>
      </c>
      <c r="E6832" t="n">
        <v>2660</v>
      </c>
      <c r="F6832" t="inlineStr">
        <is>
          <t xml:space="preserve">    neeren. 109.</t>
        </is>
      </c>
      <c r="G6832">
        <f>HYPERLINK("https://images.diginfra.net/iiif/NL-HaNA_1.01.02/3789/NL-HaNA_1.01.02_3789_0032.jpg/3544,379,1114,3096/full/0/default.jpg", "iiif_url")</f>
        <v/>
      </c>
    </row>
    <row r="6833">
      <c r="A6833" t="inlineStr">
        <is>
          <t>NL-HaNA_1.01.02_3789_0032-page-63</t>
        </is>
      </c>
      <c r="B6833" t="inlineStr">
        <is>
          <t>NL-HaNA_1.01.02_3789_0032-column-3644-479-914-2896</t>
        </is>
      </c>
      <c r="C6833" t="inlineStr">
        <is>
          <t>lemma</t>
        </is>
      </c>
      <c r="D6833" t="n">
        <v>3637</v>
      </c>
      <c r="E6833" t="n">
        <v>2697</v>
      </c>
      <c r="F6833" t="inlineStr">
        <is>
          <t>Poser, Sopbia Dorotkea , en Lucretia Ju-</t>
        </is>
      </c>
      <c r="G6833">
        <f>HYPERLINK("https://images.diginfra.net/iiif/NL-HaNA_1.01.02/3789/NL-HaNA_1.01.02_3789_0032.jpg/3544,379,1114,3096/full/0/default.jpg", "iiif_url")</f>
        <v/>
      </c>
    </row>
    <row r="6834">
      <c r="A6834" t="inlineStr">
        <is>
          <t>NL-HaNA_1.01.02_3789_0032-page-63</t>
        </is>
      </c>
      <c r="B6834" t="inlineStr">
        <is>
          <t>NL-HaNA_1.01.02_3789_0032-column-3644-479-914-2896</t>
        </is>
      </c>
      <c r="C6834" t="inlineStr">
        <is>
          <t>continuation</t>
        </is>
      </c>
      <c r="D6834" t="n">
        <v>3684</v>
      </c>
      <c r="E6834" t="n">
        <v>2747</v>
      </c>
      <c r="F6834" t="inlineStr">
        <is>
          <t xml:space="preserve">    liana om vaeniam aetatis, de Brabandsche</t>
        </is>
      </c>
      <c r="G6834">
        <f>HYPERLINK("https://images.diginfra.net/iiif/NL-HaNA_1.01.02/3789/NL-HaNA_1.01.02_3789_0032.jpg/3544,379,1114,3096/full/0/default.jpg", "iiif_url")</f>
        <v/>
      </c>
    </row>
    <row r="6835">
      <c r="A6835" t="inlineStr">
        <is>
          <t>NL-HaNA_1.01.02_3789_0032-page-63</t>
        </is>
      </c>
      <c r="B6835" t="inlineStr">
        <is>
          <t>NL-HaNA_1.01.02_3789_0032-column-3644-479-914-2896</t>
        </is>
      </c>
      <c r="C6835" t="inlineStr">
        <is>
          <t>continuation</t>
        </is>
      </c>
      <c r="D6835" t="n">
        <v>3687</v>
      </c>
      <c r="E6835" t="n">
        <v>2795</v>
      </c>
      <c r="F6835" t="inlineStr">
        <is>
          <t xml:space="preserve">    Magistraat van Maasright te advisteren.</t>
        </is>
      </c>
      <c r="G6835">
        <f>HYPERLINK("https://images.diginfra.net/iiif/NL-HaNA_1.01.02/3789/NL-HaNA_1.01.02_3789_0032.jpg/3544,379,1114,3096/full/0/default.jpg", "iiif_url")</f>
        <v/>
      </c>
    </row>
    <row r="6836">
      <c r="A6836" t="inlineStr">
        <is>
          <t>NL-HaNA_1.01.02_3789_0032-page-63</t>
        </is>
      </c>
      <c r="B6836" t="inlineStr">
        <is>
          <t>NL-HaNA_1.01.02_3789_0032-column-3644-479-914-2896</t>
        </is>
      </c>
      <c r="C6836" t="inlineStr">
        <is>
          <t>continuation</t>
        </is>
      </c>
      <c r="D6836" t="n">
        <v>3687</v>
      </c>
      <c r="E6836" t="n">
        <v>2850</v>
      </c>
      <c r="F6836" t="inlineStr">
        <is>
          <t xml:space="preserve">    470.</t>
        </is>
      </c>
      <c r="G6836">
        <f>HYPERLINK("https://images.diginfra.net/iiif/NL-HaNA_1.01.02/3789/NL-HaNA_1.01.02_3789_0032.jpg/3544,379,1114,3096/full/0/default.jpg", "iiif_url")</f>
        <v/>
      </c>
    </row>
    <row r="6837">
      <c r="A6837" t="inlineStr">
        <is>
          <t>NL-HaNA_1.01.02_3789_0032-page-63</t>
        </is>
      </c>
      <c r="B6837" t="inlineStr">
        <is>
          <t>NL-HaNA_1.01.02_3789_0032-column-3644-479-914-2896</t>
        </is>
      </c>
      <c r="C6837" t="inlineStr">
        <is>
          <t>repeat_lemma</t>
        </is>
      </c>
      <c r="D6837" t="n">
        <v>3806</v>
      </c>
      <c r="E6837" t="n">
        <v>2892</v>
      </c>
      <c r="F6837" t="inlineStr">
        <is>
          <t xml:space="preserve">        advis en geaccordeert. 508.</t>
        </is>
      </c>
      <c r="G6837">
        <f>HYPERLINK("https://images.diginfra.net/iiif/NL-HaNA_1.01.02/3789/NL-HaNA_1.01.02_3789_0032.jpg/3544,379,1114,3096/full/0/default.jpg", "iiif_url")</f>
        <v/>
      </c>
    </row>
    <row r="6838">
      <c r="A6838" t="inlineStr">
        <is>
          <t>NL-HaNA_1.01.02_3789_0032-page-63</t>
        </is>
      </c>
      <c r="B6838" t="inlineStr">
        <is>
          <t>NL-HaNA_1.01.02_3789_0032-column-3644-479-914-2896</t>
        </is>
      </c>
      <c r="C6838" t="inlineStr">
        <is>
          <t>lemma</t>
        </is>
      </c>
      <c r="D6838" t="n">
        <v>3637</v>
      </c>
      <c r="E6838" t="n">
        <v>2938</v>
      </c>
      <c r="F6838" t="inlineStr">
        <is>
          <t>Pos, Pasport om de Monteeringe voor het</t>
        </is>
      </c>
      <c r="G6838">
        <f>HYPERLINK("https://images.diginfra.net/iiif/NL-HaNA_1.01.02/3789/NL-HaNA_1.01.02_3789_0032.jpg/3544,379,1114,3096/full/0/default.jpg", "iiif_url")</f>
        <v/>
      </c>
    </row>
    <row r="6839">
      <c r="A6839" t="inlineStr">
        <is>
          <t>NL-HaNA_1.01.02_3789_0032-page-63</t>
        </is>
      </c>
      <c r="B6839" t="inlineStr">
        <is>
          <t>NL-HaNA_1.01.02_3789_0032-column-3644-479-914-2896</t>
        </is>
      </c>
      <c r="C6839" t="inlineStr">
        <is>
          <t>continuation</t>
        </is>
      </c>
      <c r="D6839" t="n">
        <v>3684</v>
      </c>
      <c r="E6839" t="n">
        <v>2988</v>
      </c>
      <c r="F6839" t="inlineStr">
        <is>
          <t xml:space="preserve">    Regiment van van Rossum na Yperen te mo-</t>
        </is>
      </c>
      <c r="G6839">
        <f>HYPERLINK("https://images.diginfra.net/iiif/NL-HaNA_1.01.02/3789/NL-HaNA_1.01.02_3789_0032.jpg/3544,379,1114,3096/full/0/default.jpg", "iiif_url")</f>
        <v/>
      </c>
    </row>
    <row r="6840">
      <c r="A6840" t="inlineStr">
        <is>
          <t>NL-HaNA_1.01.02_3789_0032-page-63</t>
        </is>
      </c>
      <c r="B6840" t="inlineStr">
        <is>
          <t>NL-HaNA_1.01.02_3789_0032-column-3644-479-914-2896</t>
        </is>
      </c>
      <c r="C6840" t="inlineStr">
        <is>
          <t>continuation</t>
        </is>
      </c>
      <c r="D6840" t="n">
        <v>3682</v>
      </c>
      <c r="E6840" t="n">
        <v>3045</v>
      </c>
      <c r="F6840" t="inlineStr">
        <is>
          <t xml:space="preserve">    gen uytvoeren. 204.</t>
        </is>
      </c>
      <c r="G6840">
        <f>HYPERLINK("https://images.diginfra.net/iiif/NL-HaNA_1.01.02/3789/NL-HaNA_1.01.02_3789_0032.jpg/3544,379,1114,3096/full/0/default.jpg", "iiif_url")</f>
        <v/>
      </c>
    </row>
    <row r="6841">
      <c r="A6841" t="inlineStr">
        <is>
          <t>NL-HaNA_1.01.02_3789_0032-page-63</t>
        </is>
      </c>
      <c r="B6841" t="inlineStr">
        <is>
          <t>NL-HaNA_1.01.02_3789_0032-column-3644-479-914-2896</t>
        </is>
      </c>
      <c r="C6841" t="inlineStr">
        <is>
          <t>lemma</t>
        </is>
      </c>
      <c r="D6841" t="n">
        <v>3635</v>
      </c>
      <c r="E6841" t="n">
        <v>3083</v>
      </c>
      <c r="F6841" t="inlineStr">
        <is>
          <t>Postmeesters en Posteneghts, yeder vijf en</t>
        </is>
      </c>
      <c r="G6841">
        <f>HYPERLINK("https://images.diginfra.net/iiif/NL-HaNA_1.01.02/3789/NL-HaNA_1.01.02_3789_0032.jpg/3544,379,1114,3096/full/0/default.jpg", "iiif_url")</f>
        <v/>
      </c>
    </row>
    <row r="6842">
      <c r="A6842" t="inlineStr">
        <is>
          <t>NL-HaNA_1.01.02_3789_0032-page-63</t>
        </is>
      </c>
      <c r="B6842" t="inlineStr">
        <is>
          <t>NL-HaNA_1.01.02_3789_0032-column-3644-479-914-2896</t>
        </is>
      </c>
      <c r="C6842" t="inlineStr">
        <is>
          <t>continuation</t>
        </is>
      </c>
      <c r="D6842" t="n">
        <v>3684</v>
      </c>
      <c r="E6842" t="n">
        <v>3133</v>
      </c>
      <c r="F6842" t="inlineStr">
        <is>
          <t xml:space="preserve">    twintig guldens oor Nieuwejaar. 654.</t>
        </is>
      </c>
      <c r="G6842">
        <f>HYPERLINK("https://images.diginfra.net/iiif/NL-HaNA_1.01.02/3789/NL-HaNA_1.01.02_3789_0032.jpg/3544,379,1114,3096/full/0/default.jpg", "iiif_url")</f>
        <v/>
      </c>
    </row>
    <row r="6843">
      <c r="A6843" t="inlineStr">
        <is>
          <t>NL-HaNA_1.01.02_3789_0032-page-63</t>
        </is>
      </c>
      <c r="B6843" t="inlineStr">
        <is>
          <t>NL-HaNA_1.01.02_3789_0032-column-3644-479-914-2896</t>
        </is>
      </c>
      <c r="C6843" t="inlineStr">
        <is>
          <t>lemma</t>
        </is>
      </c>
      <c r="D6843" t="n">
        <v>3632</v>
      </c>
      <c r="E6843" t="n">
        <v>3177</v>
      </c>
      <c r="F6843" t="inlineStr">
        <is>
          <t>Prauch, Pasport ad omnes populos. 474.</t>
        </is>
      </c>
      <c r="G6843">
        <f>HYPERLINK("https://images.diginfra.net/iiif/NL-HaNA_1.01.02/3789/NL-HaNA_1.01.02_3789_0032.jpg/3544,379,1114,3096/full/0/default.jpg", "iiif_url")</f>
        <v/>
      </c>
    </row>
    <row r="6844">
      <c r="A6844" t="inlineStr">
        <is>
          <t>NL-HaNA_1.01.02_3789_0032-page-63</t>
        </is>
      </c>
      <c r="B6844" t="inlineStr">
        <is>
          <t>NL-HaNA_1.01.02_3789_0032-column-3644-479-914-2896</t>
        </is>
      </c>
      <c r="C6844" t="inlineStr">
        <is>
          <t>lemma</t>
        </is>
      </c>
      <c r="D6844" t="n">
        <v>3637</v>
      </c>
      <c r="E6844" t="n">
        <v>3228</v>
      </c>
      <c r="F6844" t="inlineStr">
        <is>
          <t>pPreys, Pasport om vijtien Engelsche Paar-</t>
        </is>
      </c>
      <c r="G6844">
        <f>HYPERLINK("https://images.diginfra.net/iiif/NL-HaNA_1.01.02/3789/NL-HaNA_1.01.02_3789_0032.jpg/3544,379,1114,3096/full/0/default.jpg", "iiif_url")</f>
        <v/>
      </c>
    </row>
    <row r="6845">
      <c r="A6845" t="inlineStr">
        <is>
          <t>NL-HaNA_1.01.02_3789_0032-page-63</t>
        </is>
      </c>
      <c r="B6845" t="inlineStr">
        <is>
          <t>NL-HaNA_1.01.02_3789_0032-column-3644-479-914-2896</t>
        </is>
      </c>
      <c r="C6845" t="inlineStr">
        <is>
          <t>continuation</t>
        </is>
      </c>
      <c r="D6845" t="n">
        <v>3682</v>
      </c>
      <c r="E6845" t="n">
        <v>3277</v>
      </c>
      <c r="F6845" t="inlineStr">
        <is>
          <t xml:space="preserve">    den en vijftien paar Fonden te mogen in-en</t>
        </is>
      </c>
      <c r="G6845">
        <f>HYPERLINK("https://images.diginfra.net/iiif/NL-HaNA_1.01.02/3789/NL-HaNA_1.01.02_3789_0032.jpg/3544,379,1114,3096/full/0/default.jpg", "iiif_url")</f>
        <v/>
      </c>
    </row>
    <row r="6846">
      <c r="A6846" t="inlineStr">
        <is>
          <t>NL-HaNA_1.01.02_3789_0032-page-63</t>
        </is>
      </c>
      <c r="B6846" t="inlineStr">
        <is>
          <t>NL-HaNA_1.01.02_3789_0032-column-3644-479-914-2896</t>
        </is>
      </c>
      <c r="C6846" t="inlineStr">
        <is>
          <t>continuation</t>
        </is>
      </c>
      <c r="D6846" t="n">
        <v>3680</v>
      </c>
      <c r="E6846" t="n">
        <v>3328</v>
      </c>
      <c r="F6846" t="inlineStr">
        <is>
          <t xml:space="preserve">    ustvoeren. 440.</t>
        </is>
      </c>
      <c r="G6846">
        <f>HYPERLINK("https://images.diginfra.net/iiif/NL-HaNA_1.01.02/3789/NL-HaNA_1.01.02_3789_0032.jpg/3544,379,1114,3096/full/0/default.jpg", "iiif_url")</f>
        <v/>
      </c>
    </row>
    <row r="6850">
      <c r="A6850" t="inlineStr">
        <is>
          <t>NL-HaNA_1.01.02_3789_0033-page-64</t>
        </is>
      </c>
      <c r="B6850" t="inlineStr">
        <is>
          <t>NL-HaNA_1.01.02_3789_0033-column-408-465-866-2826</t>
        </is>
      </c>
      <c r="C6850" t="inlineStr">
        <is>
          <t>lemma</t>
        </is>
      </c>
      <c r="D6850" t="n">
        <v>399</v>
      </c>
      <c r="E6850" t="n">
        <v>462</v>
      </c>
      <c r="F6850" t="inlineStr">
        <is>
          <t>de Prushom twee bondert guldens toegeleght.</t>
        </is>
      </c>
      <c r="G6850">
        <f>HYPERLINK("https://images.diginfra.net/iiif/NL-HaNA_1.01.02/3789/NL-HaNA_1.01.02_3789_0033.jpg/308,365,1066,3026/full/0/default.jpg", "iiif_url")</f>
        <v/>
      </c>
    </row>
    <row r="6851">
      <c r="A6851" t="inlineStr">
        <is>
          <t>NL-HaNA_1.01.02_3789_0033-page-64</t>
        </is>
      </c>
      <c r="B6851" t="inlineStr">
        <is>
          <t>NL-HaNA_1.01.02_3789_0033-column-408-465-866-2826</t>
        </is>
      </c>
      <c r="C6851" t="inlineStr">
        <is>
          <t>continuation</t>
        </is>
      </c>
      <c r="D6851" t="n">
        <v>453</v>
      </c>
      <c r="E6851" t="n">
        <v>525</v>
      </c>
      <c r="F6851" t="inlineStr">
        <is>
          <t xml:space="preserve">    572</t>
        </is>
      </c>
      <c r="G6851">
        <f>HYPERLINK("https://images.diginfra.net/iiif/NL-HaNA_1.01.02/3789/NL-HaNA_1.01.02_3789_0033.jpg/308,365,1066,3026/full/0/default.jpg", "iiif_url")</f>
        <v/>
      </c>
    </row>
    <row r="6852">
      <c r="A6852" t="inlineStr">
        <is>
          <t>NL-HaNA_1.01.02_3789_0033-page-64</t>
        </is>
      </c>
      <c r="B6852" t="inlineStr">
        <is>
          <t>NL-HaNA_1.01.02_3789_0033-column-408-465-866-2826</t>
        </is>
      </c>
      <c r="C6852" t="inlineStr">
        <is>
          <t>repeat_lemma</t>
        </is>
      </c>
      <c r="D6852" t="n">
        <v>518</v>
      </c>
      <c r="E6852" t="n">
        <v>527</v>
      </c>
      <c r="F6852" t="inlineStr">
        <is>
          <t xml:space="preserve">        .</t>
        </is>
      </c>
      <c r="G6852">
        <f>HYPERLINK("https://images.diginfra.net/iiif/NL-HaNA_1.01.02/3789/NL-HaNA_1.01.02_3789_0033.jpg/308,365,1066,3026/full/0/default.jpg", "iiif_url")</f>
        <v/>
      </c>
    </row>
    <row r="6853">
      <c r="A6853" t="inlineStr">
        <is>
          <t>NL-HaNA_1.01.02_3789_0033-page-64</t>
        </is>
      </c>
      <c r="B6853" t="inlineStr">
        <is>
          <t>NL-HaNA_1.01.02_3789_0033-column-408-465-866-2826</t>
        </is>
      </c>
      <c r="C6853" t="inlineStr">
        <is>
          <t>lemma</t>
        </is>
      </c>
      <c r="D6853" t="n">
        <v>401</v>
      </c>
      <c r="E6853" t="n">
        <v>553</v>
      </c>
      <c r="F6853" t="inlineStr">
        <is>
          <t>Pruyssen, notificatie van bet geslooten Huwe-</t>
        </is>
      </c>
      <c r="G6853">
        <f>HYPERLINK("https://images.diginfra.net/iiif/NL-HaNA_1.01.02/3789/NL-HaNA_1.01.02_3789_0033.jpg/308,365,1066,3026/full/0/default.jpg", "iiif_url")</f>
        <v/>
      </c>
    </row>
    <row r="6854">
      <c r="A6854" t="inlineStr">
        <is>
          <t>NL-HaNA_1.01.02_3789_0033-page-64</t>
        </is>
      </c>
      <c r="B6854" t="inlineStr">
        <is>
          <t>NL-HaNA_1.01.02_3789_0033-column-408-465-866-2826</t>
        </is>
      </c>
      <c r="C6854" t="inlineStr">
        <is>
          <t>continuation</t>
        </is>
      </c>
      <c r="D6854" t="n">
        <v>448</v>
      </c>
      <c r="E6854" t="n">
        <v>601</v>
      </c>
      <c r="F6854" t="inlineStr">
        <is>
          <t xml:space="preserve">    lijck van jijne Majesteyts vierde Doghter</t>
        </is>
      </c>
      <c r="G6854">
        <f>HYPERLINK("https://images.diginfra.net/iiif/NL-HaNA_1.01.02/3789/NL-HaNA_1.01.02_3789_0033.jpg/308,365,1066,3026/full/0/default.jpg", "iiif_url")</f>
        <v/>
      </c>
    </row>
    <row r="6855">
      <c r="A6855" t="inlineStr">
        <is>
          <t>NL-HaNA_1.01.02_3789_0033-page-64</t>
        </is>
      </c>
      <c r="B6855" t="inlineStr">
        <is>
          <t>NL-HaNA_1.01.02_3789_0033-column-408-465-866-2826</t>
        </is>
      </c>
      <c r="C6855" t="inlineStr">
        <is>
          <t>continuation</t>
        </is>
      </c>
      <c r="D6855" t="n">
        <v>446</v>
      </c>
      <c r="E6855" t="n">
        <v>654</v>
      </c>
      <c r="F6855" t="inlineStr">
        <is>
          <t xml:space="preserve">    met den Marckgraaf van Brandenburgh,</t>
        </is>
      </c>
      <c r="G6855">
        <f>HYPERLINK("https://images.diginfra.net/iiif/NL-HaNA_1.01.02/3789/NL-HaNA_1.01.02_3789_0033.jpg/308,365,1066,3026/full/0/default.jpg", "iiif_url")</f>
        <v/>
      </c>
    </row>
    <row r="6856">
      <c r="A6856" t="inlineStr">
        <is>
          <t>NL-HaNA_1.01.02_3789_0033-page-64</t>
        </is>
      </c>
      <c r="B6856" t="inlineStr">
        <is>
          <t>NL-HaNA_1.01.02_3789_0033-column-408-465-866-2826</t>
        </is>
      </c>
      <c r="C6856" t="inlineStr">
        <is>
          <t>continuation</t>
        </is>
      </c>
      <c r="D6856" t="n">
        <v>448</v>
      </c>
      <c r="E6856" t="n">
        <v>703</v>
      </c>
      <c r="F6856" t="inlineStr">
        <is>
          <t xml:space="preserve">    met rescriptie van congratulatie beantwoord.</t>
        </is>
      </c>
      <c r="G6856">
        <f>HYPERLINK("https://images.diginfra.net/iiif/NL-HaNA_1.01.02/3789/NL-HaNA_1.01.02_3789_0033.jpg/308,365,1066,3026/full/0/default.jpg", "iiif_url")</f>
        <v/>
      </c>
    </row>
    <row r="6857">
      <c r="A6857" t="inlineStr">
        <is>
          <t>NL-HaNA_1.01.02_3789_0033-page-64</t>
        </is>
      </c>
      <c r="B6857" t="inlineStr">
        <is>
          <t>NL-HaNA_1.01.02_3789_0033-column-408-465-866-2826</t>
        </is>
      </c>
      <c r="C6857" t="inlineStr">
        <is>
          <t>continuation</t>
        </is>
      </c>
      <c r="D6857" t="n">
        <v>457</v>
      </c>
      <c r="E6857" t="n">
        <v>767</v>
      </c>
      <c r="F6857" t="inlineStr">
        <is>
          <t xml:space="preserve">    194.</t>
        </is>
      </c>
      <c r="G6857">
        <f>HYPERLINK("https://images.diginfra.net/iiif/NL-HaNA_1.01.02/3789/NL-HaNA_1.01.02_3789_0033.jpg/308,365,1066,3026/full/0/default.jpg", "iiif_url")</f>
        <v/>
      </c>
    </row>
    <row r="6858">
      <c r="A6858" t="inlineStr">
        <is>
          <t>NL-HaNA_1.01.02_3789_0033-page-64</t>
        </is>
      </c>
      <c r="B6858" t="inlineStr">
        <is>
          <t>NL-HaNA_1.01.02_3789_0033-column-408-465-866-2826</t>
        </is>
      </c>
      <c r="C6858" t="inlineStr">
        <is>
          <t>repeat_lemma</t>
        </is>
      </c>
      <c r="D6858" t="n">
        <v>572</v>
      </c>
      <c r="E6858" t="n">
        <v>797</v>
      </c>
      <c r="F6858" t="inlineStr">
        <is>
          <t xml:space="preserve">        notificatie van bet overlijden van Prins</t>
        </is>
      </c>
      <c r="G6858">
        <f>HYPERLINK("https://images.diginfra.net/iiif/NL-HaNA_1.01.02/3789/NL-HaNA_1.01.02_3789_0033.jpg/308,365,1066,3026/full/0/default.jpg", "iiif_url")</f>
        <v/>
      </c>
    </row>
    <row r="6859">
      <c r="A6859" t="inlineStr">
        <is>
          <t>NL-HaNA_1.01.02_3789_0033-page-64</t>
        </is>
      </c>
      <c r="B6859" t="inlineStr">
        <is>
          <t>NL-HaNA_1.01.02_3789_0033-column-408-465-866-2826</t>
        </is>
      </c>
      <c r="C6859" t="inlineStr">
        <is>
          <t>continuation</t>
        </is>
      </c>
      <c r="D6859" t="n">
        <v>450</v>
      </c>
      <c r="E6859" t="n">
        <v>845</v>
      </c>
      <c r="F6859" t="inlineStr">
        <is>
          <t xml:space="preserve">    Christiaan Lodewijck, Marckgraaf van Bran-</t>
        </is>
      </c>
      <c r="G6859">
        <f>HYPERLINK("https://images.diginfra.net/iiif/NL-HaNA_1.01.02/3789/NL-HaNA_1.01.02_3789_0033.jpg/308,365,1066,3026/full/0/default.jpg", "iiif_url")</f>
        <v/>
      </c>
    </row>
    <row r="6860">
      <c r="A6860" t="inlineStr">
        <is>
          <t>NL-HaNA_1.01.02_3789_0033-page-64</t>
        </is>
      </c>
      <c r="B6860" t="inlineStr">
        <is>
          <t>NL-HaNA_1.01.02_3789_0033-column-408-465-866-2826</t>
        </is>
      </c>
      <c r="C6860" t="inlineStr">
        <is>
          <t>continuation</t>
        </is>
      </c>
      <c r="D6860" t="n">
        <v>448</v>
      </c>
      <c r="E6860" t="n">
        <v>895</v>
      </c>
      <c r="F6860" t="inlineStr">
        <is>
          <t xml:space="preserve">    denburgb, met rescriptie van condoleantie in</t>
        </is>
      </c>
      <c r="G6860">
        <f>HYPERLINK("https://images.diginfra.net/iiif/NL-HaNA_1.01.02/3789/NL-HaNA_1.01.02_3789_0033.jpg/308,365,1066,3026/full/0/default.jpg", "iiif_url")</f>
        <v/>
      </c>
    </row>
    <row r="6861">
      <c r="A6861" t="inlineStr">
        <is>
          <t>NL-HaNA_1.01.02_3789_0033-page-64</t>
        </is>
      </c>
      <c r="B6861" t="inlineStr">
        <is>
          <t>NL-HaNA_1.01.02_3789_0033-column-408-465-866-2826</t>
        </is>
      </c>
      <c r="C6861" t="inlineStr">
        <is>
          <t>continuation</t>
        </is>
      </c>
      <c r="D6861" t="n">
        <v>446</v>
      </c>
      <c r="E6861" t="n">
        <v>949</v>
      </c>
      <c r="F6861" t="inlineStr">
        <is>
          <t xml:space="preserve">    civile termen beantwoord. 502.</t>
        </is>
      </c>
      <c r="G6861">
        <f>HYPERLINK("https://images.diginfra.net/iiif/NL-HaNA_1.01.02/3789/NL-HaNA_1.01.02_3789_0033.jpg/308,365,1066,3026/full/0/default.jpg", "iiif_url")</f>
        <v/>
      </c>
    </row>
    <row r="6862">
      <c r="A6862" t="inlineStr">
        <is>
          <t>NL-HaNA_1.01.02_3789_0033-page-64</t>
        </is>
      </c>
      <c r="B6862" t="inlineStr">
        <is>
          <t>NL-HaNA_1.01.02_3789_0033-column-408-465-866-2826</t>
        </is>
      </c>
      <c r="C6862" t="inlineStr">
        <is>
          <t>repeat_lemma</t>
        </is>
      </c>
      <c r="D6862" t="n">
        <v>569</v>
      </c>
      <c r="E6862" t="n">
        <v>992</v>
      </c>
      <c r="F6862" t="inlineStr">
        <is>
          <t xml:space="preserve">        notificatie van bet voltrocken Tluwe-</t>
        </is>
      </c>
      <c r="G6862">
        <f>HYPERLINK("https://images.diginfra.net/iiif/NL-HaNA_1.01.02/3789/NL-HaNA_1.01.02_3789_0033.jpg/308,365,1066,3026/full/0/default.jpg", "iiif_url")</f>
        <v/>
      </c>
    </row>
    <row r="6863">
      <c r="A6863" t="inlineStr">
        <is>
          <t>NL-HaNA_1.01.02_3789_0033-page-64</t>
        </is>
      </c>
      <c r="B6863" t="inlineStr">
        <is>
          <t>NL-HaNA_1.01.02_3789_0033-column-408-465-866-2826</t>
        </is>
      </c>
      <c r="C6863" t="inlineStr">
        <is>
          <t>continuation</t>
        </is>
      </c>
      <c r="D6863" t="n">
        <v>448</v>
      </c>
      <c r="E6863" t="n">
        <v>1037</v>
      </c>
      <c r="F6863" t="inlineStr">
        <is>
          <t xml:space="preserve">    lijck van sijne Majesteyts vierde Doghter</t>
        </is>
      </c>
      <c r="G6863">
        <f>HYPERLINK("https://images.diginfra.net/iiif/NL-HaNA_1.01.02/3789/NL-HaNA_1.01.02_3789_0033.jpg/308,365,1066,3026/full/0/default.jpg", "iiif_url")</f>
        <v/>
      </c>
    </row>
    <row r="6864">
      <c r="A6864" t="inlineStr">
        <is>
          <t>NL-HaNA_1.01.02_3789_0033-page-64</t>
        </is>
      </c>
      <c r="B6864" t="inlineStr">
        <is>
          <t>NL-HaNA_1.01.02_3789_0033-column-408-465-866-2826</t>
        </is>
      </c>
      <c r="C6864" t="inlineStr">
        <is>
          <t>continuation</t>
        </is>
      </c>
      <c r="D6864" t="n">
        <v>448</v>
      </c>
      <c r="E6864" t="n">
        <v>1092</v>
      </c>
      <c r="F6864" t="inlineStr">
        <is>
          <t xml:space="preserve">    met den Marckgrave van Brandenburgh,</t>
        </is>
      </c>
      <c r="G6864">
        <f>HYPERLINK("https://images.diginfra.net/iiif/NL-HaNA_1.01.02/3789/NL-HaNA_1.01.02_3789_0033.jpg/308,365,1066,3026/full/0/default.jpg", "iiif_url")</f>
        <v/>
      </c>
    </row>
    <row r="6865">
      <c r="A6865" t="inlineStr">
        <is>
          <t>NL-HaNA_1.01.02_3789_0033-page-64</t>
        </is>
      </c>
      <c r="B6865" t="inlineStr">
        <is>
          <t>NL-HaNA_1.01.02_3789_0033-column-408-465-866-2826</t>
        </is>
      </c>
      <c r="C6865" t="inlineStr">
        <is>
          <t>continuation</t>
        </is>
      </c>
      <c r="D6865" t="n">
        <v>450</v>
      </c>
      <c r="E6865" t="n">
        <v>1140</v>
      </c>
      <c r="F6865" t="inlineStr">
        <is>
          <t xml:space="preserve">    met rescriptie van congratulatie beant woort.</t>
        </is>
      </c>
      <c r="G6865">
        <f>HYPERLINK("https://images.diginfra.net/iiif/NL-HaNA_1.01.02/3789/NL-HaNA_1.01.02_3789_0033.jpg/308,365,1066,3026/full/0/default.jpg", "iiif_url")</f>
        <v/>
      </c>
    </row>
    <row r="6866">
      <c r="A6866" t="inlineStr">
        <is>
          <t>NL-HaNA_1.01.02_3789_0033-page-64</t>
        </is>
      </c>
      <c r="B6866" t="inlineStr">
        <is>
          <t>NL-HaNA_1.01.02_3789_0033-column-408-465-866-2826</t>
        </is>
      </c>
      <c r="C6866" t="inlineStr">
        <is>
          <t>continuation</t>
        </is>
      </c>
      <c r="D6866" t="n">
        <v>448</v>
      </c>
      <c r="E6866" t="n">
        <v>1190</v>
      </c>
      <c r="F6866" t="inlineStr">
        <is>
          <t xml:space="preserve">    661.</t>
        </is>
      </c>
      <c r="G6866">
        <f>HYPERLINK("https://images.diginfra.net/iiif/NL-HaNA_1.01.02/3789/NL-HaNA_1.01.02_3789_0033.jpg/308,365,1066,3026/full/0/default.jpg", "iiif_url")</f>
        <v/>
      </c>
    </row>
    <row r="6867">
      <c r="A6867" t="inlineStr">
        <is>
          <t>NL-HaNA_1.01.02_3789_0033-page-64</t>
        </is>
      </c>
      <c r="B6867" t="inlineStr">
        <is>
          <t>NL-HaNA_1.01.02_3789_0033-column-408-465-866-2826</t>
        </is>
      </c>
      <c r="C6867" t="inlineStr">
        <is>
          <t>non_index_line</t>
        </is>
      </c>
      <c r="D6867" t="n">
        <v>810</v>
      </c>
      <c r="E6867" t="n">
        <v>1282</v>
      </c>
      <c r="F6867" t="inlineStr">
        <is>
          <t xml:space="preserve">        Q.</t>
        </is>
      </c>
      <c r="G6867">
        <f>HYPERLINK("https://images.diginfra.net/iiif/NL-HaNA_1.01.02/3789/NL-HaNA_1.01.02_3789_0033.jpg/308,365,1066,3026/full/0/default.jpg", "iiif_url")</f>
        <v/>
      </c>
    </row>
    <row r="6868">
      <c r="A6868" t="inlineStr">
        <is>
          <t>NL-HaNA_1.01.02_3789_0033-page-64</t>
        </is>
      </c>
      <c r="B6868" t="inlineStr">
        <is>
          <t>NL-HaNA_1.01.02_3789_0033-column-408-465-866-2826</t>
        </is>
      </c>
      <c r="C6868" t="inlineStr">
        <is>
          <t>non_index_line</t>
        </is>
      </c>
      <c r="D6868" t="n">
        <v>803</v>
      </c>
      <c r="E6868" t="n">
        <v>1360</v>
      </c>
      <c r="F6868" t="inlineStr">
        <is>
          <t xml:space="preserve">        R.</t>
        </is>
      </c>
      <c r="G6868">
        <f>HYPERLINK("https://images.diginfra.net/iiif/NL-HaNA_1.01.02/3789/NL-HaNA_1.01.02_3789_0033.jpg/308,365,1066,3026/full/0/default.jpg", "iiif_url")</f>
        <v/>
      </c>
    </row>
    <row r="6869">
      <c r="A6869" t="inlineStr">
        <is>
          <t>NL-HaNA_1.01.02_3789_0033-page-64</t>
        </is>
      </c>
      <c r="B6869" t="inlineStr">
        <is>
          <t>NL-HaNA_1.01.02_3789_0033-column-408-465-866-2826</t>
        </is>
      </c>
      <c r="C6869" t="inlineStr">
        <is>
          <t>lemma</t>
        </is>
      </c>
      <c r="D6869" t="n">
        <v>399</v>
      </c>
      <c r="E6869" t="n">
        <v>1471</v>
      </c>
      <c r="F6869" t="inlineStr">
        <is>
          <t>DB Aadt van Brabandt ze adviseeren op het</t>
        </is>
      </c>
      <c r="G6869">
        <f>HYPERLINK("https://images.diginfra.net/iiif/NL-HaNA_1.01.02/3789/NL-HaNA_1.01.02_3789_0033.jpg/308,365,1066,3026/full/0/default.jpg", "iiif_url")</f>
        <v/>
      </c>
    </row>
    <row r="6870">
      <c r="A6870" t="inlineStr">
        <is>
          <t>NL-HaNA_1.01.02_3789_0033-page-64</t>
        </is>
      </c>
      <c r="B6870" t="inlineStr">
        <is>
          <t>NL-HaNA_1.01.02_3789_0033-column-408-465-866-2826</t>
        </is>
      </c>
      <c r="C6870" t="inlineStr">
        <is>
          <t>repeat_lemma</t>
        </is>
      </c>
      <c r="D6870" t="n">
        <v>527</v>
      </c>
      <c r="E6870" t="n">
        <v>1521</v>
      </c>
      <c r="F6870" t="inlineStr">
        <is>
          <t xml:space="preserve">        versoeck van Regenten des Quartiers</t>
        </is>
      </c>
      <c r="G6870">
        <f>HYPERLINK("https://images.diginfra.net/iiif/NL-HaNA_1.01.02/3789/NL-HaNA_1.01.02_3789_0033.jpg/308,365,1066,3026/full/0/default.jpg", "iiif_url")</f>
        <v/>
      </c>
    </row>
    <row r="6871">
      <c r="A6871" t="inlineStr">
        <is>
          <t>NL-HaNA_1.01.02_3789_0033-page-64</t>
        </is>
      </c>
      <c r="B6871" t="inlineStr">
        <is>
          <t>NL-HaNA_1.01.02_3789_0033-column-408-465-866-2826</t>
        </is>
      </c>
      <c r="C6871" t="inlineStr">
        <is>
          <t>repeat_lemma</t>
        </is>
      </c>
      <c r="D6871" t="n">
        <v>525</v>
      </c>
      <c r="E6871" t="n">
        <v>1565</v>
      </c>
      <c r="F6871" t="inlineStr">
        <is>
          <t xml:space="preserve">        van Ogsterwijck om interpretatie van</t>
        </is>
      </c>
      <c r="G6871">
        <f>HYPERLINK("https://images.diginfra.net/iiif/NL-HaNA_1.01.02/3789/NL-HaNA_1.01.02_3789_0033.jpg/308,365,1066,3026/full/0/default.jpg", "iiif_url")</f>
        <v/>
      </c>
    </row>
    <row r="6872">
      <c r="A6872" t="inlineStr">
        <is>
          <t>NL-HaNA_1.01.02_3789_0033-page-64</t>
        </is>
      </c>
      <c r="B6872" t="inlineStr">
        <is>
          <t>NL-HaNA_1.01.02_3789_0033-column-408-465-866-2826</t>
        </is>
      </c>
      <c r="C6872" t="inlineStr">
        <is>
          <t>continuation</t>
        </is>
      </c>
      <c r="D6872" t="n">
        <v>441</v>
      </c>
      <c r="E6872" t="n">
        <v>1617</v>
      </c>
      <c r="F6872" t="inlineStr">
        <is>
          <t xml:space="preserve">    de Resolutie van den sevenden September se-</t>
        </is>
      </c>
      <c r="G6872">
        <f>HYPERLINK("https://images.diginfra.net/iiif/NL-HaNA_1.01.02/3789/NL-HaNA_1.01.02_3789_0033.jpg/308,365,1066,3026/full/0/default.jpg", "iiif_url")</f>
        <v/>
      </c>
    </row>
    <row r="6873">
      <c r="A6873" t="inlineStr">
        <is>
          <t>NL-HaNA_1.01.02_3789_0033-page-64</t>
        </is>
      </c>
      <c r="B6873" t="inlineStr">
        <is>
          <t>NL-HaNA_1.01.02_3789_0033-column-408-465-866-2826</t>
        </is>
      </c>
      <c r="C6873" t="inlineStr">
        <is>
          <t>continuation</t>
        </is>
      </c>
      <c r="D6873" t="n">
        <v>443</v>
      </c>
      <c r="E6873" t="n">
        <v>1664</v>
      </c>
      <c r="F6873" t="inlineStr">
        <is>
          <t xml:space="preserve">    tien hondert een en dertigh. 247.</t>
        </is>
      </c>
      <c r="G6873">
        <f>HYPERLINK("https://images.diginfra.net/iiif/NL-HaNA_1.01.02/3789/NL-HaNA_1.01.02_3789_0033.jpg/308,365,1066,3026/full/0/default.jpg", "iiif_url")</f>
        <v/>
      </c>
    </row>
    <row r="6874">
      <c r="A6874" t="inlineStr">
        <is>
          <t>NL-HaNA_1.01.02_3789_0033-page-64</t>
        </is>
      </c>
      <c r="B6874" t="inlineStr">
        <is>
          <t>NL-HaNA_1.01.02_3789_0033-column-408-465-866-2826</t>
        </is>
      </c>
      <c r="C6874" t="inlineStr">
        <is>
          <t>continuation</t>
        </is>
      </c>
      <c r="D6874" t="n">
        <v>565</v>
      </c>
      <c r="E6874" t="n">
        <v>1710</v>
      </c>
      <c r="F6874" t="inlineStr">
        <is>
          <t xml:space="preserve">    te adviseren op bet versoeck van Re-</t>
        </is>
      </c>
      <c r="G6874">
        <f>HYPERLINK("https://images.diginfra.net/iiif/NL-HaNA_1.01.02/3789/NL-HaNA_1.01.02_3789_0033.jpg/308,365,1066,3026/full/0/default.jpg", "iiif_url")</f>
        <v/>
      </c>
    </row>
    <row r="6875">
      <c r="A6875" t="inlineStr">
        <is>
          <t>NL-HaNA_1.01.02_3789_0033-page-64</t>
        </is>
      </c>
      <c r="B6875" t="inlineStr">
        <is>
          <t>NL-HaNA_1.01.02_3789_0033-column-408-465-866-2826</t>
        </is>
      </c>
      <c r="C6875" t="inlineStr">
        <is>
          <t>continuation</t>
        </is>
      </c>
      <c r="D6875" t="n">
        <v>443</v>
      </c>
      <c r="E6875" t="n">
        <v>1757</v>
      </c>
      <c r="F6875" t="inlineStr">
        <is>
          <t xml:space="preserve">    genten van Etten , klaghten over Koornkoo-</t>
        </is>
      </c>
      <c r="G6875">
        <f>HYPERLINK("https://images.diginfra.net/iiif/NL-HaNA_1.01.02/3789/NL-HaNA_1.01.02_3789_0033.jpg/308,365,1066,3026/full/0/default.jpg", "iiif_url")</f>
        <v/>
      </c>
    </row>
    <row r="6876">
      <c r="A6876" t="inlineStr">
        <is>
          <t>NL-HaNA_1.01.02_3789_0033-page-64</t>
        </is>
      </c>
      <c r="B6876" t="inlineStr">
        <is>
          <t>NL-HaNA_1.01.02_3789_0033-column-408-465-866-2826</t>
        </is>
      </c>
      <c r="C6876" t="inlineStr">
        <is>
          <t>continuation</t>
        </is>
      </c>
      <c r="D6876" t="n">
        <v>441</v>
      </c>
      <c r="E6876" t="n">
        <v>1810</v>
      </c>
      <c r="F6876" t="inlineStr">
        <is>
          <t xml:space="preserve">    per. 58.</t>
        </is>
      </c>
      <c r="G6876">
        <f>HYPERLINK("https://images.diginfra.net/iiif/NL-HaNA_1.01.02/3789/NL-HaNA_1.01.02_3789_0033.jpg/308,365,1066,3026/full/0/default.jpg", "iiif_url")</f>
        <v/>
      </c>
    </row>
    <row r="6877">
      <c r="A6877" t="inlineStr">
        <is>
          <t>NL-HaNA_1.01.02_3789_0033-page-64</t>
        </is>
      </c>
      <c r="B6877" t="inlineStr">
        <is>
          <t>NL-HaNA_1.01.02_3789_0033-column-408-465-866-2826</t>
        </is>
      </c>
      <c r="C6877" t="inlineStr">
        <is>
          <t>repeat_lemma</t>
        </is>
      </c>
      <c r="D6877" t="n">
        <v>569</v>
      </c>
      <c r="E6877" t="n">
        <v>1851</v>
      </c>
      <c r="F6877" t="inlineStr">
        <is>
          <t xml:space="preserve">        advis op het versoeck van Regenten</t>
        </is>
      </c>
      <c r="G6877">
        <f>HYPERLINK("https://images.diginfra.net/iiif/NL-HaNA_1.01.02/3789/NL-HaNA_1.01.02_3789_0033.jpg/308,365,1066,3026/full/0/default.jpg", "iiif_url")</f>
        <v/>
      </c>
    </row>
    <row r="6878">
      <c r="A6878" t="inlineStr">
        <is>
          <t>NL-HaNA_1.01.02_3789_0033-page-64</t>
        </is>
      </c>
      <c r="B6878" t="inlineStr">
        <is>
          <t>NL-HaNA_1.01.02_3789_0033-column-408-465-866-2826</t>
        </is>
      </c>
      <c r="C6878" t="inlineStr">
        <is>
          <t>continuation</t>
        </is>
      </c>
      <c r="D6878" t="n">
        <v>443</v>
      </c>
      <c r="E6878" t="n">
        <v>1902</v>
      </c>
      <c r="F6878" t="inlineStr">
        <is>
          <t xml:space="preserve">    van Oosterwijk en interpretatie van de Re-</t>
        </is>
      </c>
      <c r="G6878">
        <f>HYPERLINK("https://images.diginfra.net/iiif/NL-HaNA_1.01.02/3789/NL-HaNA_1.01.02_3789_0033.jpg/308,365,1066,3026/full/0/default.jpg", "iiif_url")</f>
        <v/>
      </c>
    </row>
    <row r="6879">
      <c r="A6879" t="inlineStr">
        <is>
          <t>NL-HaNA_1.01.02_3789_0033-page-64</t>
        </is>
      </c>
      <c r="B6879" t="inlineStr">
        <is>
          <t>NL-HaNA_1.01.02_3789_0033-column-408-465-866-2826</t>
        </is>
      </c>
      <c r="C6879" t="inlineStr">
        <is>
          <t>continuation</t>
        </is>
      </c>
      <c r="D6879" t="n">
        <v>441</v>
      </c>
      <c r="E6879" t="n">
        <v>1953</v>
      </c>
      <c r="F6879" t="inlineStr">
        <is>
          <t xml:space="preserve">    solutie van den sevenden September seventien</t>
        </is>
      </c>
      <c r="G6879">
        <f>HYPERLINK("https://images.diginfra.net/iiif/NL-HaNA_1.01.02/3789/NL-HaNA_1.01.02_3789_0033.jpg/308,365,1066,3026/full/0/default.jpg", "iiif_url")</f>
        <v/>
      </c>
    </row>
    <row r="6880">
      <c r="A6880" t="inlineStr">
        <is>
          <t>NL-HaNA_1.01.02_3789_0033-page-64</t>
        </is>
      </c>
      <c r="B6880" t="inlineStr">
        <is>
          <t>NL-HaNA_1.01.02_3789_0033-column-408-465-866-2826</t>
        </is>
      </c>
      <c r="C6880" t="inlineStr">
        <is>
          <t>continuation</t>
        </is>
      </c>
      <c r="D6880" t="n">
        <v>439</v>
      </c>
      <c r="E6880" t="n">
        <v>2001</v>
      </c>
      <c r="F6880" t="inlineStr">
        <is>
          <t xml:space="preserve">    bondert een en dertigh. 78.</t>
        </is>
      </c>
      <c r="G6880">
        <f>HYPERLINK("https://images.diginfra.net/iiif/NL-HaNA_1.01.02/3789/NL-HaNA_1.01.02_3789_0033.jpg/308,365,1066,3026/full/0/default.jpg", "iiif_url")</f>
        <v/>
      </c>
    </row>
    <row r="6881">
      <c r="A6881" t="inlineStr">
        <is>
          <t>NL-HaNA_1.01.02_3789_0033-page-64</t>
        </is>
      </c>
      <c r="B6881" t="inlineStr">
        <is>
          <t>NL-HaNA_1.01.02_3789_0033-column-408-465-866-2826</t>
        </is>
      </c>
      <c r="C6881" t="inlineStr">
        <is>
          <t>repeat_lemma</t>
        </is>
      </c>
      <c r="D6881" t="n">
        <v>548</v>
      </c>
      <c r="E6881" t="n">
        <v>2049</v>
      </c>
      <c r="F6881" t="inlineStr">
        <is>
          <t xml:space="preserve">        Reglement tusschen de Secretarissen Fe-</t>
        </is>
      </c>
      <c r="G6881">
        <f>HYPERLINK("https://images.diginfra.net/iiif/NL-HaNA_1.01.02/3789/NL-HaNA_1.01.02_3789_0033.jpg/308,365,1066,3026/full/0/default.jpg", "iiif_url")</f>
        <v/>
      </c>
    </row>
    <row r="6882">
      <c r="A6882" t="inlineStr">
        <is>
          <t>NL-HaNA_1.01.02_3789_0033-page-64</t>
        </is>
      </c>
      <c r="B6882" t="inlineStr">
        <is>
          <t>NL-HaNA_1.01.02_3789_0033-column-408-465-866-2826</t>
        </is>
      </c>
      <c r="C6882" t="inlineStr">
        <is>
          <t>continuation</t>
        </is>
      </c>
      <c r="D6882" t="n">
        <v>443</v>
      </c>
      <c r="E6882" t="n">
        <v>2094</v>
      </c>
      <c r="F6882" t="inlineStr">
        <is>
          <t xml:space="preserve">    nema en Seghbroeck gereguleert. 84.</t>
        </is>
      </c>
      <c r="G6882">
        <f>HYPERLINK("https://images.diginfra.net/iiif/NL-HaNA_1.01.02/3789/NL-HaNA_1.01.02_3789_0033.jpg/308,365,1066,3026/full/0/default.jpg", "iiif_url")</f>
        <v/>
      </c>
    </row>
    <row r="6883">
      <c r="A6883" t="inlineStr">
        <is>
          <t>NL-HaNA_1.01.02_3789_0033-page-64</t>
        </is>
      </c>
      <c r="B6883" t="inlineStr">
        <is>
          <t>NL-HaNA_1.01.02_3789_0033-column-408-465-866-2826</t>
        </is>
      </c>
      <c r="C6883" t="inlineStr">
        <is>
          <t>repeat_lemma</t>
        </is>
      </c>
      <c r="D6883" t="n">
        <v>574</v>
      </c>
      <c r="E6883" t="n">
        <v>2142</v>
      </c>
      <c r="F6883" t="inlineStr">
        <is>
          <t xml:space="preserve">        advis op het versoeck van vander</t>
        </is>
      </c>
      <c r="G6883">
        <f>HYPERLINK("https://images.diginfra.net/iiif/NL-HaNA_1.01.02/3789/NL-HaNA_1.01.02_3789_0033.jpg/308,365,1066,3026/full/0/default.jpg", "iiif_url")</f>
        <v/>
      </c>
    </row>
    <row r="6884">
      <c r="A6884" t="inlineStr">
        <is>
          <t>NL-HaNA_1.01.02_3789_0033-page-64</t>
        </is>
      </c>
      <c r="B6884" t="inlineStr">
        <is>
          <t>NL-HaNA_1.01.02_3789_0033-column-408-465-866-2826</t>
        </is>
      </c>
      <c r="C6884" t="inlineStr">
        <is>
          <t>continuation</t>
        </is>
      </c>
      <c r="D6884" t="n">
        <v>443</v>
      </c>
      <c r="E6884" t="n">
        <v>2183</v>
      </c>
      <c r="F6884" t="inlineStr">
        <is>
          <t xml:space="preserve">    Schild om pardon, te examinceren. 93.</t>
        </is>
      </c>
      <c r="G6884">
        <f>HYPERLINK("https://images.diginfra.net/iiif/NL-HaNA_1.01.02/3789/NL-HaNA_1.01.02_3789_0033.jpg/308,365,1066,3026/full/0/default.jpg", "iiif_url")</f>
        <v/>
      </c>
    </row>
    <row r="6885">
      <c r="A6885" t="inlineStr">
        <is>
          <t>NL-HaNA_1.01.02_3789_0033-page-64</t>
        </is>
      </c>
      <c r="B6885" t="inlineStr">
        <is>
          <t>NL-HaNA_1.01.02_3789_0033-column-408-465-866-2826</t>
        </is>
      </c>
      <c r="C6885" t="inlineStr">
        <is>
          <t>repeat_lemma</t>
        </is>
      </c>
      <c r="D6885" t="n">
        <v>565</v>
      </c>
      <c r="E6885" t="n">
        <v>2238</v>
      </c>
      <c r="F6885" t="inlineStr">
        <is>
          <t xml:space="preserve">        rapport dien aangaande, Provincien</t>
        </is>
      </c>
      <c r="G6885">
        <f>HYPERLINK("https://images.diginfra.net/iiif/NL-HaNA_1.01.02/3789/NL-HaNA_1.01.02_3789_0033.jpg/308,365,1066,3026/full/0/default.jpg", "iiif_url")</f>
        <v/>
      </c>
    </row>
    <row r="6886">
      <c r="A6886" t="inlineStr">
        <is>
          <t>NL-HaNA_1.01.02_3789_0033-page-64</t>
        </is>
      </c>
      <c r="B6886" t="inlineStr">
        <is>
          <t>NL-HaNA_1.01.02_3789_0033-column-408-465-866-2826</t>
        </is>
      </c>
      <c r="C6886" t="inlineStr">
        <is>
          <t>continuation</t>
        </is>
      </c>
      <c r="D6886" t="n">
        <v>446</v>
      </c>
      <c r="E6886" t="n">
        <v>2287</v>
      </c>
      <c r="F6886" t="inlineStr">
        <is>
          <t xml:space="preserve">    aangenoomen baar te verklaaren. 131.</t>
        </is>
      </c>
      <c r="G6886">
        <f>HYPERLINK("https://images.diginfra.net/iiif/NL-HaNA_1.01.02/3789/NL-HaNA_1.01.02_3789_0033.jpg/308,365,1066,3026/full/0/default.jpg", "iiif_url")</f>
        <v/>
      </c>
    </row>
    <row r="6887">
      <c r="A6887" t="inlineStr">
        <is>
          <t>NL-HaNA_1.01.02_3789_0033-page-64</t>
        </is>
      </c>
      <c r="B6887" t="inlineStr">
        <is>
          <t>NL-HaNA_1.01.02_3789_0033-column-408-465-866-2826</t>
        </is>
      </c>
      <c r="C6887" t="inlineStr">
        <is>
          <t>repeat_lemma</t>
        </is>
      </c>
      <c r="D6887" t="n">
        <v>567</v>
      </c>
      <c r="E6887" t="n">
        <v>2335</v>
      </c>
      <c r="F6887" t="inlineStr">
        <is>
          <t xml:space="preserve">        Hscaal te berighten op het versoeck</t>
        </is>
      </c>
      <c r="G6887">
        <f>HYPERLINK("https://images.diginfra.net/iiif/NL-HaNA_1.01.02/3789/NL-HaNA_1.01.02_3789_0033.jpg/308,365,1066,3026/full/0/default.jpg", "iiif_url")</f>
        <v/>
      </c>
    </row>
    <row r="6888">
      <c r="A6888" t="inlineStr">
        <is>
          <t>NL-HaNA_1.01.02_3789_0033-page-64</t>
        </is>
      </c>
      <c r="B6888" t="inlineStr">
        <is>
          <t>NL-HaNA_1.01.02_3789_0033-column-408-465-866-2826</t>
        </is>
      </c>
      <c r="C6888" t="inlineStr">
        <is>
          <t>continuation</t>
        </is>
      </c>
      <c r="D6888" t="n">
        <v>441</v>
      </c>
      <c r="E6888" t="n">
        <v>2382</v>
      </c>
      <c r="F6888" t="inlineStr">
        <is>
          <t xml:space="preserve">    van den Marquis de Laverné wegens Ju-</t>
        </is>
      </c>
      <c r="G6888">
        <f>HYPERLINK("https://images.diginfra.net/iiif/NL-HaNA_1.01.02/3789/NL-HaNA_1.01.02_3789_0033.jpg/308,365,1066,3026/full/0/default.jpg", "iiif_url")</f>
        <v/>
      </c>
    </row>
    <row r="6889">
      <c r="A6889" t="inlineStr">
        <is>
          <t>NL-HaNA_1.01.02_3789_0033-page-64</t>
        </is>
      </c>
      <c r="B6889" t="inlineStr">
        <is>
          <t>NL-HaNA_1.01.02_3789_0033-column-408-465-866-2826</t>
        </is>
      </c>
      <c r="C6889" t="inlineStr">
        <is>
          <t>continuation</t>
        </is>
      </c>
      <c r="D6889" t="n">
        <v>441</v>
      </c>
      <c r="E6889" t="n">
        <v>2433</v>
      </c>
      <c r="F6889" t="inlineStr">
        <is>
          <t xml:space="preserve">    risdictie over Argenteau ende Hermaale.</t>
        </is>
      </c>
      <c r="G6889">
        <f>HYPERLINK("https://images.diginfra.net/iiif/NL-HaNA_1.01.02/3789/NL-HaNA_1.01.02_3789_0033.jpg/308,365,1066,3026/full/0/default.jpg", "iiif_url")</f>
        <v/>
      </c>
    </row>
    <row r="6890">
      <c r="A6890" t="inlineStr">
        <is>
          <t>NL-HaNA_1.01.02_3789_0033-page-64</t>
        </is>
      </c>
      <c r="B6890" t="inlineStr">
        <is>
          <t>NL-HaNA_1.01.02_3789_0033-column-408-465-866-2826</t>
        </is>
      </c>
      <c r="C6890" t="inlineStr">
        <is>
          <t>continuation</t>
        </is>
      </c>
      <c r="D6890" t="n">
        <v>446</v>
      </c>
      <c r="E6890" t="n">
        <v>2492</v>
      </c>
      <c r="F6890" t="inlineStr">
        <is>
          <t xml:space="preserve">    337.</t>
        </is>
      </c>
      <c r="G6890">
        <f>HYPERLINK("https://images.diginfra.net/iiif/NL-HaNA_1.01.02/3789/NL-HaNA_1.01.02_3789_0033.jpg/308,365,1066,3026/full/0/default.jpg", "iiif_url")</f>
        <v/>
      </c>
    </row>
    <row r="6891">
      <c r="A6891" t="inlineStr">
        <is>
          <t>NL-HaNA_1.01.02_3789_0033-page-64</t>
        </is>
      </c>
      <c r="B6891" t="inlineStr">
        <is>
          <t>NL-HaNA_1.01.02_3789_0033-column-408-465-866-2826</t>
        </is>
      </c>
      <c r="C6891" t="inlineStr">
        <is>
          <t>repeat_lemma</t>
        </is>
      </c>
      <c r="D6891" t="n">
        <v>556</v>
      </c>
      <c r="E6891" t="n">
        <v>2530</v>
      </c>
      <c r="F6891" t="inlineStr">
        <is>
          <t xml:space="preserve">        advis dien aangaande te examineeren.</t>
        </is>
      </c>
      <c r="G6891">
        <f>HYPERLINK("https://images.diginfra.net/iiif/NL-HaNA_1.01.02/3789/NL-HaNA_1.01.02_3789_0033.jpg/308,365,1066,3026/full/0/default.jpg", "iiif_url")</f>
        <v/>
      </c>
    </row>
    <row r="6892">
      <c r="A6892" t="inlineStr">
        <is>
          <t>NL-HaNA_1.01.02_3789_0033-page-64</t>
        </is>
      </c>
      <c r="B6892" t="inlineStr">
        <is>
          <t>NL-HaNA_1.01.02_3789_0033-column-408-465-866-2826</t>
        </is>
      </c>
      <c r="C6892" t="inlineStr">
        <is>
          <t>continuation</t>
        </is>
      </c>
      <c r="D6892" t="n">
        <v>439</v>
      </c>
      <c r="E6892" t="n">
        <v>2589</v>
      </c>
      <c r="F6892" t="inlineStr">
        <is>
          <t xml:space="preserve">    459.</t>
        </is>
      </c>
      <c r="G6892">
        <f>HYPERLINK("https://images.diginfra.net/iiif/NL-HaNA_1.01.02/3789/NL-HaNA_1.01.02_3789_0033.jpg/308,365,1066,3026/full/0/default.jpg", "iiif_url")</f>
        <v/>
      </c>
    </row>
    <row r="6893">
      <c r="A6893" t="inlineStr">
        <is>
          <t>NL-HaNA_1.01.02_3789_0033-page-64</t>
        </is>
      </c>
      <c r="B6893" t="inlineStr">
        <is>
          <t>NL-HaNA_1.01.02_3789_0033-column-408-465-866-2826</t>
        </is>
      </c>
      <c r="C6893" t="inlineStr">
        <is>
          <t>repeat_lemma</t>
        </is>
      </c>
      <c r="D6893" t="n">
        <v>565</v>
      </c>
      <c r="E6893" t="n">
        <v>2621</v>
      </c>
      <c r="F6893" t="inlineStr">
        <is>
          <t xml:space="preserve">        Fiscaal te berighten op het versoeck</t>
        </is>
      </c>
      <c r="G6893">
        <f>HYPERLINK("https://images.diginfra.net/iiif/NL-HaNA_1.01.02/3789/NL-HaNA_1.01.02_3789_0033.jpg/308,365,1066,3026/full/0/default.jpg", "iiif_url")</f>
        <v/>
      </c>
    </row>
    <row r="6894">
      <c r="A6894" t="inlineStr">
        <is>
          <t>NL-HaNA_1.01.02_3789_0033-page-64</t>
        </is>
      </c>
      <c r="B6894" t="inlineStr">
        <is>
          <t>NL-HaNA_1.01.02_3789_0033-column-408-465-866-2826</t>
        </is>
      </c>
      <c r="C6894" t="inlineStr">
        <is>
          <t>continuation</t>
        </is>
      </c>
      <c r="D6894" t="n">
        <v>439</v>
      </c>
      <c r="E6894" t="n">
        <v>2676</v>
      </c>
      <c r="F6894" t="inlineStr">
        <is>
          <t xml:space="preserve">    van de Martens wegens gebreck van Gere-</t>
        </is>
      </c>
      <c r="G6894">
        <f>HYPERLINK("https://images.diginfra.net/iiif/NL-HaNA_1.01.02/3789/NL-HaNA_1.01.02_3789_0033.jpg/308,365,1066,3026/full/0/default.jpg", "iiif_url")</f>
        <v/>
      </c>
    </row>
    <row r="6895">
      <c r="A6895" t="inlineStr">
        <is>
          <t>NL-HaNA_1.01.02_3789_0033-page-64</t>
        </is>
      </c>
      <c r="B6895" t="inlineStr">
        <is>
          <t>NL-HaNA_1.01.02_3789_0033-column-408-465-866-2826</t>
        </is>
      </c>
      <c r="C6895" t="inlineStr">
        <is>
          <t>continuation</t>
        </is>
      </c>
      <c r="D6895" t="n">
        <v>441</v>
      </c>
      <c r="E6895" t="n">
        <v>2717</v>
      </c>
      <c r="F6895" t="inlineStr">
        <is>
          <t xml:space="preserve">    formeerde Persoonen tot den Scheepenstoel ,</t>
        </is>
      </c>
      <c r="G6895">
        <f>HYPERLINK("https://images.diginfra.net/iiif/NL-HaNA_1.01.02/3789/NL-HaNA_1.01.02_3789_0033.jpg/308,365,1066,3026/full/0/default.jpg", "iiif_url")</f>
        <v/>
      </c>
    </row>
    <row r="6896">
      <c r="A6896" t="inlineStr">
        <is>
          <t>NL-HaNA_1.01.02_3789_0033-page-64</t>
        </is>
      </c>
      <c r="B6896" t="inlineStr">
        <is>
          <t>NL-HaNA_1.01.02_3789_0033-column-408-465-866-2826</t>
        </is>
      </c>
      <c r="C6896" t="inlineStr">
        <is>
          <t>continuation</t>
        </is>
      </c>
      <c r="D6896" t="n">
        <v>441</v>
      </c>
      <c r="E6896" t="n">
        <v>2769</v>
      </c>
      <c r="F6896" t="inlineStr">
        <is>
          <t xml:space="preserve">    omordres. 555.</t>
        </is>
      </c>
      <c r="G6896">
        <f>HYPERLINK("https://images.diginfra.net/iiif/NL-HaNA_1.01.02/3789/NL-HaNA_1.01.02_3789_0033.jpg/308,365,1066,3026/full/0/default.jpg", "iiif_url")</f>
        <v/>
      </c>
    </row>
    <row r="6897">
      <c r="A6897" t="inlineStr">
        <is>
          <t>NL-HaNA_1.01.02_3789_0033-page-64</t>
        </is>
      </c>
      <c r="B6897" t="inlineStr">
        <is>
          <t>NL-HaNA_1.01.02_3789_0033-column-408-465-866-2826</t>
        </is>
      </c>
      <c r="C6897" t="inlineStr">
        <is>
          <t>lemma</t>
        </is>
      </c>
      <c r="D6897" t="n">
        <v>392</v>
      </c>
      <c r="E6897" t="n">
        <v>2813</v>
      </c>
      <c r="F6897" t="inlineStr">
        <is>
          <t>Raadt van Staate versoght Ordonnantie van</t>
        </is>
      </c>
      <c r="G6897">
        <f>HYPERLINK("https://images.diginfra.net/iiif/NL-HaNA_1.01.02/3789/NL-HaNA_1.01.02_3789_0033.jpg/308,365,1066,3026/full/0/default.jpg", "iiif_url")</f>
        <v/>
      </c>
    </row>
    <row r="6898">
      <c r="A6898" t="inlineStr">
        <is>
          <t>NL-HaNA_1.01.02_3789_0033-page-64</t>
        </is>
      </c>
      <c r="B6898" t="inlineStr">
        <is>
          <t>NL-HaNA_1.01.02_3789_0033-column-408-465-866-2826</t>
        </is>
      </c>
      <c r="C6898" t="inlineStr">
        <is>
          <t>continuation</t>
        </is>
      </c>
      <c r="D6898" t="n">
        <v>439</v>
      </c>
      <c r="E6898" t="n">
        <v>2865</v>
      </c>
      <c r="F6898" t="inlineStr">
        <is>
          <t xml:space="preserve">    aghtien guldens voor vanden Bergh te de-</t>
        </is>
      </c>
      <c r="G6898">
        <f>HYPERLINK("https://images.diginfra.net/iiif/NL-HaNA_1.01.02/3789/NL-HaNA_1.01.02_3789_0033.jpg/308,365,1066,3026/full/0/default.jpg", "iiif_url")</f>
        <v/>
      </c>
    </row>
    <row r="6899">
      <c r="A6899" t="inlineStr">
        <is>
          <t>NL-HaNA_1.01.02_3789_0033-page-64</t>
        </is>
      </c>
      <c r="B6899" t="inlineStr">
        <is>
          <t>NL-HaNA_1.01.02_3789_0033-column-408-465-866-2826</t>
        </is>
      </c>
      <c r="C6899" t="inlineStr">
        <is>
          <t>continuation</t>
        </is>
      </c>
      <c r="D6899" t="n">
        <v>439</v>
      </c>
      <c r="E6899" t="n">
        <v>2913</v>
      </c>
      <c r="F6899" t="inlineStr">
        <is>
          <t xml:space="preserve">    pescheren.</t>
        </is>
      </c>
      <c r="G6899">
        <f>HYPERLINK("https://images.diginfra.net/iiif/NL-HaNA_1.01.02/3789/NL-HaNA_1.01.02_3789_0033.jpg/308,365,1066,3026/full/0/default.jpg", "iiif_url")</f>
        <v/>
      </c>
    </row>
    <row r="6900">
      <c r="A6900" t="inlineStr">
        <is>
          <t>NL-HaNA_1.01.02_3789_0033-page-64</t>
        </is>
      </c>
      <c r="B6900" t="inlineStr">
        <is>
          <t>NL-HaNA_1.01.02_3789_0033-column-408-465-866-2826</t>
        </is>
      </c>
      <c r="C6900" t="inlineStr">
        <is>
          <t>non_index_line</t>
        </is>
      </c>
      <c r="D6900" t="n">
        <v>625</v>
      </c>
      <c r="E6900" t="n">
        <v>2919</v>
      </c>
      <c r="F6900" t="inlineStr">
        <is>
          <t xml:space="preserve">        Je.</t>
        </is>
      </c>
      <c r="G6900">
        <f>HYPERLINK("https://images.diginfra.net/iiif/NL-HaNA_1.01.02/3789/NL-HaNA_1.01.02_3789_0033.jpg/308,365,1066,3026/full/0/default.jpg", "iiif_url")</f>
        <v/>
      </c>
    </row>
    <row r="6901">
      <c r="A6901" t="inlineStr">
        <is>
          <t>NL-HaNA_1.01.02_3789_0033-page-64</t>
        </is>
      </c>
      <c r="B6901" t="inlineStr">
        <is>
          <t>NL-HaNA_1.01.02_3789_0033-column-408-465-866-2826</t>
        </is>
      </c>
      <c r="C6901" t="inlineStr">
        <is>
          <t>repeat_lemma</t>
        </is>
      </c>
      <c r="D6901" t="n">
        <v>567</v>
      </c>
      <c r="E6901" t="n">
        <v>2961</v>
      </c>
      <c r="F6901" t="inlineStr">
        <is>
          <t xml:space="preserve">        wegens betalinge van vyf en twintig</t>
        </is>
      </c>
      <c r="G6901">
        <f>HYPERLINK("https://images.diginfra.net/iiif/NL-HaNA_1.01.02/3789/NL-HaNA_1.01.02_3789_0033.jpg/308,365,1066,3026/full/0/default.jpg", "iiif_url")</f>
        <v/>
      </c>
    </row>
    <row r="6902">
      <c r="A6902" t="inlineStr">
        <is>
          <t>NL-HaNA_1.01.02_3789_0033-page-64</t>
        </is>
      </c>
      <c r="B6902" t="inlineStr">
        <is>
          <t>NL-HaNA_1.01.02_3789_0033-column-408-465-866-2826</t>
        </is>
      </c>
      <c r="C6902" t="inlineStr">
        <is>
          <t>continuation</t>
        </is>
      </c>
      <c r="D6902" t="n">
        <v>439</v>
      </c>
      <c r="E6902" t="n">
        <v>3009</v>
      </c>
      <c r="F6902" t="inlineStr">
        <is>
          <t xml:space="preserve">    duysent guldens alle halfjaaren door die van</t>
        </is>
      </c>
      <c r="G6902">
        <f>HYPERLINK("https://images.diginfra.net/iiif/NL-HaNA_1.01.02/3789/NL-HaNA_1.01.02_3789_0033.jpg/308,365,1066,3026/full/0/default.jpg", "iiif_url")</f>
        <v/>
      </c>
    </row>
    <row r="6903">
      <c r="A6903" t="inlineStr">
        <is>
          <t>NL-HaNA_1.01.02_3789_0033-page-64</t>
        </is>
      </c>
      <c r="B6903" t="inlineStr">
        <is>
          <t>NL-HaNA_1.01.02_3789_0033-column-408-465-866-2826</t>
        </is>
      </c>
      <c r="C6903" t="inlineStr">
        <is>
          <t>continuation</t>
        </is>
      </c>
      <c r="D6903" t="n">
        <v>436</v>
      </c>
      <c r="E6903" t="n">
        <v>3056</v>
      </c>
      <c r="F6903" t="inlineStr">
        <is>
          <t xml:space="preserve">    Oogstvrieslandt.</t>
        </is>
      </c>
      <c r="G6903">
        <f>HYPERLINK("https://images.diginfra.net/iiif/NL-HaNA_1.01.02/3789/NL-HaNA_1.01.02_3789_0033.jpg/308,365,1066,3026/full/0/default.jpg", "iiif_url")</f>
        <v/>
      </c>
    </row>
    <row r="6904">
      <c r="A6904" t="inlineStr">
        <is>
          <t>NL-HaNA_1.01.02_3789_0033-page-64</t>
        </is>
      </c>
      <c r="B6904" t="inlineStr">
        <is>
          <t>NL-HaNA_1.01.02_3789_0033-column-408-465-866-2826</t>
        </is>
      </c>
      <c r="C6904" t="inlineStr">
        <is>
          <t>non_index_line</t>
        </is>
      </c>
      <c r="D6904" t="n">
        <v>722</v>
      </c>
      <c r="E6904" t="n">
        <v>3070</v>
      </c>
      <c r="F6904" t="inlineStr">
        <is>
          <t xml:space="preserve">        29.</t>
        </is>
      </c>
      <c r="G6904">
        <f>HYPERLINK("https://images.diginfra.net/iiif/NL-HaNA_1.01.02/3789/NL-HaNA_1.01.02_3789_0033.jpg/308,365,1066,3026/full/0/default.jpg", "iiif_url")</f>
        <v/>
      </c>
    </row>
    <row r="6905">
      <c r="A6905" t="inlineStr">
        <is>
          <t>NL-HaNA_1.01.02_3789_0033-page-64</t>
        </is>
      </c>
      <c r="B6905" t="inlineStr">
        <is>
          <t>NL-HaNA_1.01.02_3789_0033-column-408-465-866-2826</t>
        </is>
      </c>
      <c r="C6905" t="inlineStr">
        <is>
          <t>repeat_lemma</t>
        </is>
      </c>
      <c r="D6905" t="n">
        <v>562</v>
      </c>
      <c r="E6905" t="n">
        <v>3102</v>
      </c>
      <c r="F6905" t="inlineStr">
        <is>
          <t xml:space="preserve">        versôgbt Ordonnantie van twee hon-</t>
        </is>
      </c>
      <c r="G6905">
        <f>HYPERLINK("https://images.diginfra.net/iiif/NL-HaNA_1.01.02/3789/NL-HaNA_1.01.02_3789_0033.jpg/308,365,1066,3026/full/0/default.jpg", "iiif_url")</f>
        <v/>
      </c>
    </row>
    <row r="6906">
      <c r="A6906" t="inlineStr">
        <is>
          <t>NL-HaNA_1.01.02_3789_0033-page-64</t>
        </is>
      </c>
      <c r="B6906" t="inlineStr">
        <is>
          <t>NL-HaNA_1.01.02_3789_0033-column-408-465-866-2826</t>
        </is>
      </c>
      <c r="C6906" t="inlineStr">
        <is>
          <t>continuation</t>
        </is>
      </c>
      <c r="D6906" t="n">
        <v>436</v>
      </c>
      <c r="E6906" t="n">
        <v>3156</v>
      </c>
      <c r="F6906" t="inlineStr">
        <is>
          <t xml:space="preserve">    dert guldens voor vande Velde te depeschee-</t>
        </is>
      </c>
      <c r="G6906">
        <f>HYPERLINK("https://images.diginfra.net/iiif/NL-HaNA_1.01.02/3789/NL-HaNA_1.01.02_3789_0033.jpg/308,365,1066,3026/full/0/default.jpg", "iiif_url")</f>
        <v/>
      </c>
    </row>
    <row r="6907">
      <c r="A6907" t="inlineStr">
        <is>
          <t>NL-HaNA_1.01.02_3789_0033-page-64</t>
        </is>
      </c>
      <c r="B6907" t="inlineStr">
        <is>
          <t>NL-HaNA_1.01.02_3789_0033-column-408-465-866-2826</t>
        </is>
      </c>
      <c r="C6907" t="inlineStr">
        <is>
          <t>lemma</t>
        </is>
      </c>
      <c r="D6907" t="n">
        <v>434</v>
      </c>
      <c r="E6907" t="n">
        <v>3214</v>
      </c>
      <c r="F6907" t="inlineStr">
        <is>
          <t>ren.</t>
        </is>
      </c>
      <c r="G6907">
        <f>HYPERLINK("https://images.diginfra.net/iiif/NL-HaNA_1.01.02/3789/NL-HaNA_1.01.02_3789_0033.jpg/308,365,1066,3026/full/0/default.jpg", "iiif_url")</f>
        <v/>
      </c>
    </row>
    <row r="6908">
      <c r="A6908" t="inlineStr">
        <is>
          <t>NL-HaNA_1.01.02_3789_0033-page-64</t>
        </is>
      </c>
      <c r="B6908" t="inlineStr">
        <is>
          <t>NL-HaNA_1.01.02_3789_0033-column-408-465-866-2826</t>
        </is>
      </c>
      <c r="C6908" t="inlineStr">
        <is>
          <t>continuation</t>
        </is>
      </c>
      <c r="D6908" t="n">
        <v>558</v>
      </c>
      <c r="E6908" t="n">
        <v>3212</v>
      </c>
      <c r="F6908" t="inlineStr">
        <is>
          <t xml:space="preserve">    10.</t>
        </is>
      </c>
      <c r="G6908">
        <f>HYPERLINK("https://images.diginfra.net/iiif/NL-HaNA_1.01.02/3789/NL-HaNA_1.01.02_3789_0033.jpg/308,365,1066,3026/full/0/default.jpg", "iiif_url")</f>
        <v/>
      </c>
    </row>
    <row r="6909">
      <c r="A6909" t="inlineStr">
        <is>
          <t>NL-HaNA_1.01.02_3789_0033-page-64</t>
        </is>
      </c>
      <c r="B6909" t="inlineStr">
        <is>
          <t>NL-HaNA_1.01.02_3789_0033-column-408-465-866-2826</t>
        </is>
      </c>
      <c r="C6909" t="inlineStr">
        <is>
          <t>repeat_lemma</t>
        </is>
      </c>
      <c r="D6909" t="n">
        <v>572</v>
      </c>
      <c r="E6909" t="n">
        <v>3242</v>
      </c>
      <c r="F6909" t="inlineStr">
        <is>
          <t xml:space="preserve">        te disponeeren op de Memorie van</t>
        </is>
      </c>
      <c r="G6909">
        <f>HYPERLINK("https://images.diginfra.net/iiif/NL-HaNA_1.01.02/3789/NL-HaNA_1.01.02_3789_0033.jpg/308,365,1066,3026/full/0/default.jpg", "iiif_url")</f>
        <v/>
      </c>
    </row>
    <row r="6911">
      <c r="A6911" t="inlineStr">
        <is>
          <t>NL-HaNA_1.01.02_3789_0033-page-64</t>
        </is>
      </c>
      <c r="B6911" t="inlineStr">
        <is>
          <t>NL-HaNA_1.01.02_3789_0033-column-1384-458-922-2840</t>
        </is>
      </c>
      <c r="C6911" t="inlineStr">
        <is>
          <t>continuation</t>
        </is>
      </c>
      <c r="D6911" t="n">
        <v>1422</v>
      </c>
      <c r="E6911" t="n">
        <v>456</v>
      </c>
      <c r="F6911" t="inlineStr">
        <is>
          <t xml:space="preserve">    Hulft om overleeveringe van eenen Houbin.</t>
        </is>
      </c>
      <c r="G6911">
        <f>HYPERLINK("https://images.diginfra.net/iiif/NL-HaNA_1.01.02/3789/NL-HaNA_1.01.02_3789_0033.jpg/1284,358,1122,3040/full/0/default.jpg", "iiif_url")</f>
        <v/>
      </c>
    </row>
    <row r="6912">
      <c r="A6912" t="inlineStr">
        <is>
          <t>NL-HaNA_1.01.02_3789_0033-page-64</t>
        </is>
      </c>
      <c r="B6912" t="inlineStr">
        <is>
          <t>NL-HaNA_1.01.02_3789_0033-column-1384-458-922-2840</t>
        </is>
      </c>
      <c r="C6912" t="inlineStr">
        <is>
          <t>continuation</t>
        </is>
      </c>
      <c r="D6912" t="n">
        <v>1424</v>
      </c>
      <c r="E6912" t="n">
        <v>519</v>
      </c>
      <c r="F6912" t="inlineStr">
        <is>
          <t xml:space="preserve">    15.</t>
        </is>
      </c>
      <c r="G6912">
        <f>HYPERLINK("https://images.diginfra.net/iiif/NL-HaNA_1.01.02/3789/NL-HaNA_1.01.02_3789_0033.jpg/1284,358,1122,3040/full/0/default.jpg", "iiif_url")</f>
        <v/>
      </c>
    </row>
    <row r="6913">
      <c r="A6913" t="inlineStr">
        <is>
          <t>NL-HaNA_1.01.02_3789_0033-page-64</t>
        </is>
      </c>
      <c r="B6913" t="inlineStr">
        <is>
          <t>NL-HaNA_1.01.02_3789_0033-column-1384-458-922-2840</t>
        </is>
      </c>
      <c r="C6913" t="inlineStr">
        <is>
          <t>repeat_lemma</t>
        </is>
      </c>
      <c r="D6913" t="n">
        <v>1543</v>
      </c>
      <c r="E6913" t="n">
        <v>552</v>
      </c>
      <c r="F6913" t="inlineStr">
        <is>
          <t xml:space="preserve">        te adviseeren op het versoeck van Re-</t>
        </is>
      </c>
      <c r="G6913">
        <f>HYPERLINK("https://images.diginfra.net/iiif/NL-HaNA_1.01.02/3789/NL-HaNA_1.01.02_3789_0033.jpg/1284,358,1122,3040/full/0/default.jpg", "iiif_url")</f>
        <v/>
      </c>
    </row>
    <row r="6914">
      <c r="A6914" t="inlineStr">
        <is>
          <t>NL-HaNA_1.01.02_3789_0033-page-64</t>
        </is>
      </c>
      <c r="B6914" t="inlineStr">
        <is>
          <t>NL-HaNA_1.01.02_3789_0033-column-1384-458-922-2840</t>
        </is>
      </c>
      <c r="C6914" t="inlineStr">
        <is>
          <t>continuation</t>
        </is>
      </c>
      <c r="D6914" t="n">
        <v>1424</v>
      </c>
      <c r="E6914" t="n">
        <v>603</v>
      </c>
      <c r="F6914" t="inlineStr">
        <is>
          <t xml:space="preserve">    genten van Lieshout om te mogen omslaan.</t>
        </is>
      </c>
      <c r="G6914">
        <f>HYPERLINK("https://images.diginfra.net/iiif/NL-HaNA_1.01.02/3789/NL-HaNA_1.01.02_3789_0033.jpg/1284,358,1122,3040/full/0/default.jpg", "iiif_url")</f>
        <v/>
      </c>
    </row>
    <row r="6915">
      <c r="A6915" t="inlineStr">
        <is>
          <t>NL-HaNA_1.01.02_3789_0033-page-64</t>
        </is>
      </c>
      <c r="B6915" t="inlineStr">
        <is>
          <t>NL-HaNA_1.01.02_3789_0033-column-1384-458-922-2840</t>
        </is>
      </c>
      <c r="C6915" t="inlineStr">
        <is>
          <t>continuation</t>
        </is>
      </c>
      <c r="D6915" t="n">
        <v>1419</v>
      </c>
      <c r="E6915" t="n">
        <v>663</v>
      </c>
      <c r="F6915" t="inlineStr">
        <is>
          <t xml:space="preserve">    23.</t>
        </is>
      </c>
      <c r="G6915">
        <f>HYPERLINK("https://images.diginfra.net/iiif/NL-HaNA_1.01.02/3789/NL-HaNA_1.01.02_3789_0033.jpg/1284,358,1122,3040/full/0/default.jpg", "iiif_url")</f>
        <v/>
      </c>
    </row>
    <row r="6916">
      <c r="A6916" t="inlineStr">
        <is>
          <t>NL-HaNA_1.01.02_3789_0033-page-64</t>
        </is>
      </c>
      <c r="B6916" t="inlineStr">
        <is>
          <t>NL-HaNA_1.01.02_3789_0033-column-1384-458-922-2840</t>
        </is>
      </c>
      <c r="C6916" t="inlineStr">
        <is>
          <t>repeat_lemma</t>
        </is>
      </c>
      <c r="D6916" t="n">
        <v>1545</v>
      </c>
      <c r="E6916" t="n">
        <v>695</v>
      </c>
      <c r="F6916" t="inlineStr">
        <is>
          <t xml:space="preserve">        versoght Ordonnantie van duysent gul-</t>
        </is>
      </c>
      <c r="G6916">
        <f>HYPERLINK("https://images.diginfra.net/iiif/NL-HaNA_1.01.02/3789/NL-HaNA_1.01.02_3789_0033.jpg/1284,358,1122,3040/full/0/default.jpg", "iiif_url")</f>
        <v/>
      </c>
    </row>
    <row r="6917">
      <c r="A6917" t="inlineStr">
        <is>
          <t>NL-HaNA_1.01.02_3789_0033-page-64</t>
        </is>
      </c>
      <c r="B6917" t="inlineStr">
        <is>
          <t>NL-HaNA_1.01.02_3789_0033-column-1384-458-922-2840</t>
        </is>
      </c>
      <c r="C6917" t="inlineStr">
        <is>
          <t>continuation</t>
        </is>
      </c>
      <c r="D6917" t="n">
        <v>1419</v>
      </c>
      <c r="E6917" t="n">
        <v>743</v>
      </c>
      <c r="F6917" t="inlineStr">
        <is>
          <t xml:space="preserve">    dens te depescheeren voor Burmania. 27.</t>
        </is>
      </c>
      <c r="G6917">
        <f>HYPERLINK("https://images.diginfra.net/iiif/NL-HaNA_1.01.02/3789/NL-HaNA_1.01.02_3789_0033.jpg/1284,358,1122,3040/full/0/default.jpg", "iiif_url")</f>
        <v/>
      </c>
    </row>
    <row r="6918">
      <c r="A6918" t="inlineStr">
        <is>
          <t>NL-HaNA_1.01.02_3789_0033-page-64</t>
        </is>
      </c>
      <c r="B6918" t="inlineStr">
        <is>
          <t>NL-HaNA_1.01.02_3789_0033-column-1384-458-922-2840</t>
        </is>
      </c>
      <c r="C6918" t="inlineStr">
        <is>
          <t>repeat_lemma</t>
        </is>
      </c>
      <c r="D6918" t="n">
        <v>1541</v>
      </c>
      <c r="E6918" t="n">
        <v>791</v>
      </c>
      <c r="F6918" t="inlineStr">
        <is>
          <t xml:space="preserve">        te adviseeren ep het versoeck van de</t>
        </is>
      </c>
      <c r="G6918">
        <f>HYPERLINK("https://images.diginfra.net/iiif/NL-HaNA_1.01.02/3789/NL-HaNA_1.01.02_3789_0033.jpg/1284,358,1122,3040/full/0/default.jpg", "iiif_url")</f>
        <v/>
      </c>
    </row>
    <row r="6919">
      <c r="A6919" t="inlineStr">
        <is>
          <t>NL-HaNA_1.01.02_3789_0033-page-64</t>
        </is>
      </c>
      <c r="B6919" t="inlineStr">
        <is>
          <t>NL-HaNA_1.01.02_3789_0033-column-1384-458-922-2840</t>
        </is>
      </c>
      <c r="C6919" t="inlineStr">
        <is>
          <t>continuation</t>
        </is>
      </c>
      <c r="D6919" t="n">
        <v>1422</v>
      </c>
      <c r="E6919" t="n">
        <v>842</v>
      </c>
      <c r="F6919" t="inlineStr">
        <is>
          <t xml:space="preserve">    Hertoginne van Arembergb en Aarschot om</t>
        </is>
      </c>
      <c r="G6919">
        <f>HYPERLINK("https://images.diginfra.net/iiif/NL-HaNA_1.01.02/3789/NL-HaNA_1.01.02_3789_0033.jpg/1284,358,1122,3040/full/0/default.jpg", "iiif_url")</f>
        <v/>
      </c>
    </row>
    <row r="6920">
      <c r="A6920" t="inlineStr">
        <is>
          <t>NL-HaNA_1.01.02_3789_0033-page-64</t>
        </is>
      </c>
      <c r="B6920" t="inlineStr">
        <is>
          <t>NL-HaNA_1.01.02_3789_0033-column-1384-458-922-2840</t>
        </is>
      </c>
      <c r="C6920" t="inlineStr">
        <is>
          <t>continuation</t>
        </is>
      </c>
      <c r="D6920" t="n">
        <v>1419</v>
      </c>
      <c r="E6920" t="n">
        <v>894</v>
      </c>
      <c r="F6920" t="inlineStr">
        <is>
          <t xml:space="preserve">    remissie.</t>
        </is>
      </c>
      <c r="G6920">
        <f>HYPERLINK("https://images.diginfra.net/iiif/NL-HaNA_1.01.02/3789/NL-HaNA_1.01.02_3789_0033.jpg/1284,358,1122,3040/full/0/default.jpg", "iiif_url")</f>
        <v/>
      </c>
    </row>
    <row r="6921">
      <c r="A6921" t="inlineStr">
        <is>
          <t>NL-HaNA_1.01.02_3789_0033-page-64</t>
        </is>
      </c>
      <c r="B6921" t="inlineStr">
        <is>
          <t>NL-HaNA_1.01.02_3789_0033-column-1384-458-922-2840</t>
        </is>
      </c>
      <c r="C6921" t="inlineStr">
        <is>
          <t>non_index_line</t>
        </is>
      </c>
      <c r="D6921" t="n">
        <v>1602</v>
      </c>
      <c r="E6921" t="n">
        <v>905</v>
      </c>
      <c r="F6921" t="inlineStr">
        <is>
          <t xml:space="preserve">        30.</t>
        </is>
      </c>
      <c r="G6921">
        <f>HYPERLINK("https://images.diginfra.net/iiif/NL-HaNA_1.01.02/3789/NL-HaNA_1.01.02_3789_0033.jpg/1284,358,1122,3040/full/0/default.jpg", "iiif_url")</f>
        <v/>
      </c>
    </row>
    <row r="6922">
      <c r="A6922" t="inlineStr">
        <is>
          <t>NL-HaNA_1.01.02_3789_0033-page-64</t>
        </is>
      </c>
      <c r="B6922" t="inlineStr">
        <is>
          <t>NL-HaNA_1.01.02_3789_0033-column-1384-458-922-2840</t>
        </is>
      </c>
      <c r="C6922" t="inlineStr">
        <is>
          <t>empty_line</t>
        </is>
      </c>
      <c r="D6922" t="n">
        <v>1566</v>
      </c>
      <c r="E6922" t="n">
        <v>904</v>
      </c>
      <c r="F6922" t="inlineStr"/>
      <c r="G6922">
        <f>HYPERLINK("https://images.diginfra.net/iiif/NL-HaNA_1.01.02/3789/NL-HaNA_1.01.02_3789_0033.jpg/1284,358,1122,3040/full/0/default.jpg", "iiif_url")</f>
        <v/>
      </c>
    </row>
    <row r="6923">
      <c r="A6923" t="inlineStr">
        <is>
          <t>NL-HaNA_1.01.02_3789_0033-page-64</t>
        </is>
      </c>
      <c r="B6923" t="inlineStr">
        <is>
          <t>NL-HaNA_1.01.02_3789_0033-column-1384-458-922-2840</t>
        </is>
      </c>
      <c r="C6923" t="inlineStr">
        <is>
          <t>repeat_lemma</t>
        </is>
      </c>
      <c r="D6923" t="n">
        <v>1555</v>
      </c>
      <c r="E6923" t="n">
        <v>934</v>
      </c>
      <c r="F6923" t="inlineStr">
        <is>
          <t xml:space="preserve">        versogbt Ordonnantie van een half-</t>
        </is>
      </c>
      <c r="G6923">
        <f>HYPERLINK("https://images.diginfra.net/iiif/NL-HaNA_1.01.02/3789/NL-HaNA_1.01.02_3789_0033.jpg/1284,358,1122,3040/full/0/default.jpg", "iiif_url")</f>
        <v/>
      </c>
    </row>
    <row r="6924">
      <c r="A6924" t="inlineStr">
        <is>
          <t>NL-HaNA_1.01.02_3789_0033-page-64</t>
        </is>
      </c>
      <c r="B6924" t="inlineStr">
        <is>
          <t>NL-HaNA_1.01.02_3789_0033-column-1384-458-922-2840</t>
        </is>
      </c>
      <c r="C6924" t="inlineStr">
        <is>
          <t>continuation</t>
        </is>
      </c>
      <c r="D6924" t="n">
        <v>1417</v>
      </c>
      <c r="E6924" t="n">
        <v>987</v>
      </c>
      <c r="F6924" t="inlineStr">
        <is>
          <t xml:space="preserve">    jaar pensioen te depescheeren voor Serres.</t>
        </is>
      </c>
      <c r="G6924">
        <f>HYPERLINK("https://images.diginfra.net/iiif/NL-HaNA_1.01.02/3789/NL-HaNA_1.01.02_3789_0033.jpg/1284,358,1122,3040/full/0/default.jpg", "iiif_url")</f>
        <v/>
      </c>
    </row>
    <row r="6925">
      <c r="A6925" t="inlineStr">
        <is>
          <t>NL-HaNA_1.01.02_3789_0033-page-64</t>
        </is>
      </c>
      <c r="B6925" t="inlineStr">
        <is>
          <t>NL-HaNA_1.01.02_3789_0033-column-1384-458-922-2840</t>
        </is>
      </c>
      <c r="C6925" t="inlineStr">
        <is>
          <t>continuation</t>
        </is>
      </c>
      <c r="D6925" t="n">
        <v>1426</v>
      </c>
      <c r="E6925" t="n">
        <v>1045</v>
      </c>
      <c r="F6925" t="inlineStr">
        <is>
          <t xml:space="preserve">    32.</t>
        </is>
      </c>
      <c r="G6925">
        <f>HYPERLINK("https://images.diginfra.net/iiif/NL-HaNA_1.01.02/3789/NL-HaNA_1.01.02_3789_0033.jpg/1284,358,1122,3040/full/0/default.jpg", "iiif_url")</f>
        <v/>
      </c>
    </row>
    <row r="6926">
      <c r="A6926" t="inlineStr">
        <is>
          <t>NL-HaNA_1.01.02_3789_0033-page-64</t>
        </is>
      </c>
      <c r="B6926" t="inlineStr">
        <is>
          <t>NL-HaNA_1.01.02_3789_0033-column-1384-458-922-2840</t>
        </is>
      </c>
      <c r="C6926" t="inlineStr">
        <is>
          <t>repeat_lemma</t>
        </is>
      </c>
      <c r="D6926" t="n">
        <v>1557</v>
      </c>
      <c r="E6926" t="n">
        <v>1081</v>
      </c>
      <c r="F6926" t="inlineStr">
        <is>
          <t xml:space="preserve">        van Eyck pardon qweegens desertie.</t>
        </is>
      </c>
      <c r="G6926">
        <f>HYPERLINK("https://images.diginfra.net/iiif/NL-HaNA_1.01.02/3789/NL-HaNA_1.01.02_3789_0033.jpg/1284,358,1122,3040/full/0/default.jpg", "iiif_url")</f>
        <v/>
      </c>
    </row>
    <row r="6927">
      <c r="A6927" t="inlineStr">
        <is>
          <t>NL-HaNA_1.01.02_3789_0033-page-64</t>
        </is>
      </c>
      <c r="B6927" t="inlineStr">
        <is>
          <t>NL-HaNA_1.01.02_3789_0033-column-1384-458-922-2840</t>
        </is>
      </c>
      <c r="C6927" t="inlineStr">
        <is>
          <t>continuation</t>
        </is>
      </c>
      <c r="D6927" t="n">
        <v>1429</v>
      </c>
      <c r="E6927" t="n">
        <v>1142</v>
      </c>
      <c r="F6927" t="inlineStr">
        <is>
          <t xml:space="preserve">    32.</t>
        </is>
      </c>
      <c r="G6927">
        <f>HYPERLINK("https://images.diginfra.net/iiif/NL-HaNA_1.01.02/3789/NL-HaNA_1.01.02_3789_0033.jpg/1284,358,1122,3040/full/0/default.jpg", "iiif_url")</f>
        <v/>
      </c>
    </row>
    <row r="6928">
      <c r="A6928" t="inlineStr">
        <is>
          <t>NL-HaNA_1.01.02_3789_0033-page-64</t>
        </is>
      </c>
      <c r="B6928" t="inlineStr">
        <is>
          <t>NL-HaNA_1.01.02_3789_0033-column-1384-458-922-2840</t>
        </is>
      </c>
      <c r="C6928" t="inlineStr">
        <is>
          <t>repeat_lemma</t>
        </is>
      </c>
      <c r="D6928" t="n">
        <v>1548</v>
      </c>
      <c r="E6928" t="n">
        <v>1179</v>
      </c>
      <c r="F6928" t="inlineStr">
        <is>
          <t xml:space="preserve">        om continuatie van de belastinge ten</t>
        </is>
      </c>
      <c r="G6928">
        <f>HYPERLINK("https://images.diginfra.net/iiif/NL-HaNA_1.01.02/3789/NL-HaNA_1.01.02_3789_0033.jpg/1284,358,1122,3040/full/0/default.jpg", "iiif_url")</f>
        <v/>
      </c>
    </row>
    <row r="6929">
      <c r="A6929" t="inlineStr">
        <is>
          <t>NL-HaNA_1.01.02_3789_0033-page-64</t>
        </is>
      </c>
      <c r="B6929" t="inlineStr">
        <is>
          <t>NL-HaNA_1.01.02_3789_0033-column-1384-458-922-2840</t>
        </is>
      </c>
      <c r="C6929" t="inlineStr">
        <is>
          <t>continuation</t>
        </is>
      </c>
      <c r="D6929" t="n">
        <v>1426</v>
      </c>
      <c r="E6929" t="n">
        <v>1226</v>
      </c>
      <c r="F6929" t="inlineStr">
        <is>
          <t xml:space="preserve">    Comptoire Generaal, Provincien aangemoo-</t>
        </is>
      </c>
      <c r="G6929">
        <f>HYPERLINK("https://images.diginfra.net/iiif/NL-HaNA_1.01.02/3789/NL-HaNA_1.01.02_3789_0033.jpg/1284,358,1122,3040/full/0/default.jpg", "iiif_url")</f>
        <v/>
      </c>
    </row>
    <row r="6930">
      <c r="A6930" t="inlineStr">
        <is>
          <t>NL-HaNA_1.01.02_3789_0033-page-64</t>
        </is>
      </c>
      <c r="B6930" t="inlineStr">
        <is>
          <t>NL-HaNA_1.01.02_3789_0033-column-1384-458-922-2840</t>
        </is>
      </c>
      <c r="C6930" t="inlineStr">
        <is>
          <t>continuation</t>
        </is>
      </c>
      <c r="D6930" t="n">
        <v>1424</v>
      </c>
      <c r="E6930" t="n">
        <v>1273</v>
      </c>
      <c r="F6930" t="inlineStr">
        <is>
          <t xml:space="preserve">    men haar in weynigh dagen te verklaaren.</t>
        </is>
      </c>
      <c r="G6930">
        <f>HYPERLINK("https://images.diginfra.net/iiif/NL-HaNA_1.01.02/3789/NL-HaNA_1.01.02_3789_0033.jpg/1284,358,1122,3040/full/0/default.jpg", "iiif_url")</f>
        <v/>
      </c>
    </row>
    <row r="6931">
      <c r="A6931" t="inlineStr">
        <is>
          <t>NL-HaNA_1.01.02_3789_0033-page-64</t>
        </is>
      </c>
      <c r="B6931" t="inlineStr">
        <is>
          <t>NL-HaNA_1.01.02_3789_0033-column-1384-458-922-2840</t>
        </is>
      </c>
      <c r="C6931" t="inlineStr">
        <is>
          <t>continuation</t>
        </is>
      </c>
      <c r="D6931" t="n">
        <v>1426</v>
      </c>
      <c r="E6931" t="n">
        <v>1331</v>
      </c>
      <c r="F6931" t="inlineStr">
        <is>
          <t xml:space="preserve">    37.</t>
        </is>
      </c>
      <c r="G6931">
        <f>HYPERLINK("https://images.diginfra.net/iiif/NL-HaNA_1.01.02/3789/NL-HaNA_1.01.02_3789_0033.jpg/1284,358,1122,3040/full/0/default.jpg", "iiif_url")</f>
        <v/>
      </c>
    </row>
    <row r="6932">
      <c r="A6932" t="inlineStr">
        <is>
          <t>NL-HaNA_1.01.02_3789_0033-page-64</t>
        </is>
      </c>
      <c r="B6932" t="inlineStr">
        <is>
          <t>NL-HaNA_1.01.02_3789_0033-column-1384-458-922-2840</t>
        </is>
      </c>
      <c r="C6932" t="inlineStr">
        <is>
          <t>repeat_lemma</t>
        </is>
      </c>
      <c r="D6932" t="n">
        <v>1555</v>
      </c>
      <c r="E6932" t="n">
        <v>1370</v>
      </c>
      <c r="F6932" t="inlineStr">
        <is>
          <t xml:space="preserve">        Regenten van Valkensweert en Aalst</t>
        </is>
      </c>
      <c r="G6932">
        <f>HYPERLINK("https://images.diginfra.net/iiif/NL-HaNA_1.01.02/3789/NL-HaNA_1.01.02_3789_0033.jpg/1284,358,1122,3040/full/0/default.jpg", "iiif_url")</f>
        <v/>
      </c>
    </row>
    <row r="6933">
      <c r="A6933" t="inlineStr">
        <is>
          <t>NL-HaNA_1.01.02_3789_0033-page-64</t>
        </is>
      </c>
      <c r="B6933" t="inlineStr">
        <is>
          <t>NL-HaNA_1.01.02_3789_0033-column-1384-458-922-2840</t>
        </is>
      </c>
      <c r="C6933" t="inlineStr">
        <is>
          <t>continuation</t>
        </is>
      </c>
      <c r="D6933" t="n">
        <v>1424</v>
      </c>
      <c r="E6933" t="n">
        <v>1420</v>
      </c>
      <c r="F6933" t="inlineStr">
        <is>
          <t xml:space="preserve">    gepermitteert te mogen omslaan. 40.</t>
        </is>
      </c>
      <c r="G6933">
        <f>HYPERLINK("https://images.diginfra.net/iiif/NL-HaNA_1.01.02/3789/NL-HaNA_1.01.02_3789_0033.jpg/1284,358,1122,3040/full/0/default.jpg", "iiif_url")</f>
        <v/>
      </c>
    </row>
    <row r="6934">
      <c r="A6934" t="inlineStr">
        <is>
          <t>NL-HaNA_1.01.02_3789_0033-page-64</t>
        </is>
      </c>
      <c r="B6934" t="inlineStr">
        <is>
          <t>NL-HaNA_1.01.02_3789_0033-column-1384-458-922-2840</t>
        </is>
      </c>
      <c r="C6934" t="inlineStr">
        <is>
          <t>repeat_lemma</t>
        </is>
      </c>
      <c r="D6934" t="n">
        <v>1557</v>
      </c>
      <c r="E6934" t="n">
        <v>1465</v>
      </c>
      <c r="F6934" t="inlineStr">
        <is>
          <t xml:space="preserve">        te adviseeren op het versoeck van</t>
        </is>
      </c>
      <c r="G6934">
        <f>HYPERLINK("https://images.diginfra.net/iiif/NL-HaNA_1.01.02/3789/NL-HaNA_1.01.02_3789_0033.jpg/1284,358,1122,3040/full/0/default.jpg", "iiif_url")</f>
        <v/>
      </c>
    </row>
    <row r="6935">
      <c r="A6935" t="inlineStr">
        <is>
          <t>NL-HaNA_1.01.02_3789_0033-page-64</t>
        </is>
      </c>
      <c r="B6935" t="inlineStr">
        <is>
          <t>NL-HaNA_1.01.02_3789_0033-column-1384-458-922-2840</t>
        </is>
      </c>
      <c r="C6935" t="inlineStr">
        <is>
          <t>continuation</t>
        </is>
      </c>
      <c r="D6935" t="n">
        <v>1431</v>
      </c>
      <c r="E6935" t="n">
        <v>1515</v>
      </c>
      <c r="F6935" t="inlineStr">
        <is>
          <t xml:space="preserve">    Regenten van Littoyen om te moogen om-</t>
        </is>
      </c>
      <c r="G6935">
        <f>HYPERLINK("https://images.diginfra.net/iiif/NL-HaNA_1.01.02/3789/NL-HaNA_1.01.02_3789_0033.jpg/1284,358,1122,3040/full/0/default.jpg", "iiif_url")</f>
        <v/>
      </c>
    </row>
    <row r="6936">
      <c r="A6936" t="inlineStr">
        <is>
          <t>NL-HaNA_1.01.02_3789_0033-page-64</t>
        </is>
      </c>
      <c r="B6936" t="inlineStr">
        <is>
          <t>NL-HaNA_1.01.02_3789_0033-column-1384-458-922-2840</t>
        </is>
      </c>
      <c r="C6936" t="inlineStr">
        <is>
          <t>continuation</t>
        </is>
      </c>
      <c r="D6936" t="n">
        <v>1422</v>
      </c>
      <c r="E6936" t="n">
        <v>1562</v>
      </c>
      <c r="F6936" t="inlineStr">
        <is>
          <t xml:space="preserve">    slaan.</t>
        </is>
      </c>
      <c r="G6936">
        <f>HYPERLINK("https://images.diginfra.net/iiif/NL-HaNA_1.01.02/3789/NL-HaNA_1.01.02_3789_0033.jpg/1284,358,1122,3040/full/0/default.jpg", "iiif_url")</f>
        <v/>
      </c>
    </row>
    <row r="6937">
      <c r="A6937" t="inlineStr">
        <is>
          <t>NL-HaNA_1.01.02_3789_0033-page-64</t>
        </is>
      </c>
      <c r="B6937" t="inlineStr">
        <is>
          <t>NL-HaNA_1.01.02_3789_0033-column-1384-458-922-2840</t>
        </is>
      </c>
      <c r="C6937" t="inlineStr">
        <is>
          <t>non_index_line</t>
        </is>
      </c>
      <c r="D6937" t="n">
        <v>1576</v>
      </c>
      <c r="E6937" t="n">
        <v>1576</v>
      </c>
      <c r="F6937" t="inlineStr">
        <is>
          <t xml:space="preserve">        40.</t>
        </is>
      </c>
      <c r="G6937">
        <f>HYPERLINK("https://images.diginfra.net/iiif/NL-HaNA_1.01.02/3789/NL-HaNA_1.01.02_3789_0033.jpg/1284,358,1122,3040/full/0/default.jpg", "iiif_url")</f>
        <v/>
      </c>
    </row>
    <row r="6938">
      <c r="A6938" t="inlineStr">
        <is>
          <t>NL-HaNA_1.01.02_3789_0033-page-64</t>
        </is>
      </c>
      <c r="B6938" t="inlineStr">
        <is>
          <t>NL-HaNA_1.01.02_3789_0033-column-1384-458-922-2840</t>
        </is>
      </c>
      <c r="C6938" t="inlineStr">
        <is>
          <t>empty_line</t>
        </is>
      </c>
      <c r="D6938" t="n">
        <v>1531</v>
      </c>
      <c r="E6938" t="n">
        <v>1575</v>
      </c>
      <c r="F6938" t="inlineStr"/>
      <c r="G6938">
        <f>HYPERLINK("https://images.diginfra.net/iiif/NL-HaNA_1.01.02/3789/NL-HaNA_1.01.02_3789_0033.jpg/1284,358,1122,3040/full/0/default.jpg", "iiif_url")</f>
        <v/>
      </c>
    </row>
    <row r="6939">
      <c r="A6939" t="inlineStr">
        <is>
          <t>NL-HaNA_1.01.02_3789_0033-page-64</t>
        </is>
      </c>
      <c r="B6939" t="inlineStr">
        <is>
          <t>NL-HaNA_1.01.02_3789_0033-column-1384-458-922-2840</t>
        </is>
      </c>
      <c r="C6939" t="inlineStr">
        <is>
          <t>repeat_lemma</t>
        </is>
      </c>
      <c r="D6939" t="n">
        <v>1562</v>
      </c>
      <c r="E6939" t="n">
        <v>1609</v>
      </c>
      <c r="F6939" t="inlineStr">
        <is>
          <t xml:space="preserve">        te disponeeren op de Memorie van</t>
        </is>
      </c>
      <c r="G6939">
        <f>HYPERLINK("https://images.diginfra.net/iiif/NL-HaNA_1.01.02/3789/NL-HaNA_1.01.02_3789_0033.jpg/1284,358,1122,3040/full/0/default.jpg", "iiif_url")</f>
        <v/>
      </c>
    </row>
    <row r="6940">
      <c r="A6940" t="inlineStr">
        <is>
          <t>NL-HaNA_1.01.02_3789_0033-page-64</t>
        </is>
      </c>
      <c r="B6940" t="inlineStr">
        <is>
          <t>NL-HaNA_1.01.02_3789_0033-column-1384-458-922-2840</t>
        </is>
      </c>
      <c r="C6940" t="inlineStr">
        <is>
          <t>continuation</t>
        </is>
      </c>
      <c r="D6940" t="n">
        <v>1429</v>
      </c>
      <c r="E6940" t="n">
        <v>1658</v>
      </c>
      <c r="F6940" t="inlineStr">
        <is>
          <t xml:space="preserve">    Ganzinot raackende de betaalinge van de</t>
        </is>
      </c>
      <c r="G6940">
        <f>HYPERLINK("https://images.diginfra.net/iiif/NL-HaNA_1.01.02/3789/NL-HaNA_1.01.02_3789_0033.jpg/1284,358,1122,3040/full/0/default.jpg", "iiif_url")</f>
        <v/>
      </c>
    </row>
    <row r="6941">
      <c r="A6941" t="inlineStr">
        <is>
          <t>NL-HaNA_1.01.02_3789_0033-page-64</t>
        </is>
      </c>
      <c r="B6941" t="inlineStr">
        <is>
          <t>NL-HaNA_1.01.02_3789_0033-column-1384-458-922-2840</t>
        </is>
      </c>
      <c r="C6941" t="inlineStr">
        <is>
          <t>continuation</t>
        </is>
      </c>
      <c r="D6941" t="n">
        <v>1426</v>
      </c>
      <c r="E6941" t="n">
        <v>1703</v>
      </c>
      <c r="F6941" t="inlineStr">
        <is>
          <t xml:space="preserve">    onkosten van een Detachement van Wichers.</t>
        </is>
      </c>
      <c r="G6941">
        <f>HYPERLINK("https://images.diginfra.net/iiif/NL-HaNA_1.01.02/3789/NL-HaNA_1.01.02_3789_0033.jpg/1284,358,1122,3040/full/0/default.jpg", "iiif_url")</f>
        <v/>
      </c>
    </row>
    <row r="6942">
      <c r="A6942" t="inlineStr">
        <is>
          <t>NL-HaNA_1.01.02_3789_0033-page-64</t>
        </is>
      </c>
      <c r="B6942" t="inlineStr">
        <is>
          <t>NL-HaNA_1.01.02_3789_0033-column-1384-458-922-2840</t>
        </is>
      </c>
      <c r="C6942" t="inlineStr">
        <is>
          <t>continuation</t>
        </is>
      </c>
      <c r="D6942" t="n">
        <v>1429</v>
      </c>
      <c r="E6942" t="n">
        <v>1765</v>
      </c>
      <c r="F6942" t="inlineStr">
        <is>
          <t xml:space="preserve">    41.</t>
        </is>
      </c>
      <c r="G6942">
        <f>HYPERLINK("https://images.diginfra.net/iiif/NL-HaNA_1.01.02/3789/NL-HaNA_1.01.02_3789_0033.jpg/1284,358,1122,3040/full/0/default.jpg", "iiif_url")</f>
        <v/>
      </c>
    </row>
    <row r="6943">
      <c r="A6943" t="inlineStr">
        <is>
          <t>NL-HaNA_1.01.02_3789_0033-page-64</t>
        </is>
      </c>
      <c r="B6943" t="inlineStr">
        <is>
          <t>NL-HaNA_1.01.02_3789_0033-column-1384-458-922-2840</t>
        </is>
      </c>
      <c r="C6943" t="inlineStr">
        <is>
          <t>repeat_lemma</t>
        </is>
      </c>
      <c r="D6943" t="n">
        <v>1550</v>
      </c>
      <c r="E6943" t="n">
        <v>1803</v>
      </c>
      <c r="F6943" t="inlineStr">
        <is>
          <t xml:space="preserve">        Regenten van Drunen gepermitteert</t>
        </is>
      </c>
      <c r="G6943">
        <f>HYPERLINK("https://images.diginfra.net/iiif/NL-HaNA_1.01.02/3789/NL-HaNA_1.01.02_3789_0033.jpg/1284,358,1122,3040/full/0/default.jpg", "iiif_url")</f>
        <v/>
      </c>
    </row>
    <row r="6944">
      <c r="A6944" t="inlineStr">
        <is>
          <t>NL-HaNA_1.01.02_3789_0033-page-64</t>
        </is>
      </c>
      <c r="B6944" t="inlineStr">
        <is>
          <t>NL-HaNA_1.01.02_3789_0033-column-1384-458-922-2840</t>
        </is>
      </c>
      <c r="C6944" t="inlineStr">
        <is>
          <t>lemma</t>
        </is>
      </c>
      <c r="D6944" t="n">
        <v>1426</v>
      </c>
      <c r="E6944" t="n">
        <v>1853</v>
      </c>
      <c r="F6944" t="inlineStr">
        <is>
          <t>te moogen omslaan. 42.</t>
        </is>
      </c>
      <c r="G6944">
        <f>HYPERLINK("https://images.diginfra.net/iiif/NL-HaNA_1.01.02/3789/NL-HaNA_1.01.02_3789_0033.jpg/1284,358,1122,3040/full/0/default.jpg", "iiif_url")</f>
        <v/>
      </c>
    </row>
    <row r="6945">
      <c r="A6945" t="inlineStr">
        <is>
          <t>NL-HaNA_1.01.02_3789_0033-page-64</t>
        </is>
      </c>
      <c r="B6945" t="inlineStr">
        <is>
          <t>NL-HaNA_1.01.02_3789_0033-column-1384-458-922-2840</t>
        </is>
      </c>
      <c r="C6945" t="inlineStr">
        <is>
          <t>repeat_lemma</t>
        </is>
      </c>
      <c r="D6945" t="n">
        <v>1550</v>
      </c>
      <c r="E6945" t="n">
        <v>1901</v>
      </c>
      <c r="F6945" t="inlineStr">
        <is>
          <t xml:space="preserve">        te examineeren op wat wyse de Guar-</t>
        </is>
      </c>
      <c r="G6945">
        <f>HYPERLINK("https://images.diginfra.net/iiif/NL-HaNA_1.01.02/3789/NL-HaNA_1.01.02_3789_0033.jpg/1284,358,1122,3040/full/0/default.jpg", "iiif_url")</f>
        <v/>
      </c>
    </row>
    <row r="6946">
      <c r="A6946" t="inlineStr">
        <is>
          <t>NL-HaNA_1.01.02_3789_0033-page-64</t>
        </is>
      </c>
      <c r="B6946" t="inlineStr">
        <is>
          <t>NL-HaNA_1.01.02_3789_0033-column-1384-458-922-2840</t>
        </is>
      </c>
      <c r="C6946" t="inlineStr">
        <is>
          <t>lemma</t>
        </is>
      </c>
      <c r="D6946" t="n">
        <v>1426</v>
      </c>
      <c r="E6946" t="n">
        <v>1944</v>
      </c>
      <c r="F6946" t="inlineStr">
        <is>
          <t>nisoenen te veranderen. 44.</t>
        </is>
      </c>
      <c r="G6946">
        <f>HYPERLINK("https://images.diginfra.net/iiif/NL-HaNA_1.01.02/3789/NL-HaNA_1.01.02_3789_0033.jpg/1284,358,1122,3040/full/0/default.jpg", "iiif_url")</f>
        <v/>
      </c>
    </row>
    <row r="6947">
      <c r="A6947" t="inlineStr">
        <is>
          <t>NL-HaNA_1.01.02_3789_0033-page-64</t>
        </is>
      </c>
      <c r="B6947" t="inlineStr">
        <is>
          <t>NL-HaNA_1.01.02_3789_0033-column-1384-458-922-2840</t>
        </is>
      </c>
      <c r="C6947" t="inlineStr">
        <is>
          <t>continuation</t>
        </is>
      </c>
      <c r="D6947" t="n">
        <v>1550</v>
      </c>
      <c r="E6947" t="n">
        <v>1997</v>
      </c>
      <c r="F6947" t="inlineStr">
        <is>
          <t xml:space="preserve">    versogbt de Sales de Marchlins met</t>
        </is>
      </c>
      <c r="G6947">
        <f>HYPERLINK("https://images.diginfra.net/iiif/NL-HaNA_1.01.02/3789/NL-HaNA_1.01.02_3789_0033.jpg/1284,358,1122,3040/full/0/default.jpg", "iiif_url")</f>
        <v/>
      </c>
    </row>
    <row r="6948">
      <c r="A6948" t="inlineStr">
        <is>
          <t>NL-HaNA_1.01.02_3789_0033-page-64</t>
        </is>
      </c>
      <c r="B6948" t="inlineStr">
        <is>
          <t>NL-HaNA_1.01.02_3789_0033-column-1384-458-922-2840</t>
        </is>
      </c>
      <c r="C6948" t="inlineStr">
        <is>
          <t>lemma</t>
        </is>
      </c>
      <c r="D6948" t="n">
        <v>1424</v>
      </c>
      <c r="E6948" t="n">
        <v>2038</v>
      </c>
      <c r="F6948" t="inlineStr">
        <is>
          <t>de noodige Commissie als Capiteyn te voor-</t>
        </is>
      </c>
      <c r="G6948">
        <f>HYPERLINK("https://images.diginfra.net/iiif/NL-HaNA_1.01.02/3789/NL-HaNA_1.01.02_3789_0033.jpg/1284,358,1122,3040/full/0/default.jpg", "iiif_url")</f>
        <v/>
      </c>
    </row>
    <row r="6949">
      <c r="A6949" t="inlineStr">
        <is>
          <t>NL-HaNA_1.01.02_3789_0033-page-64</t>
        </is>
      </c>
      <c r="B6949" t="inlineStr">
        <is>
          <t>NL-HaNA_1.01.02_3789_0033-column-1384-458-922-2840</t>
        </is>
      </c>
      <c r="C6949" t="inlineStr">
        <is>
          <t>lemma</t>
        </is>
      </c>
      <c r="D6949" t="n">
        <v>1419</v>
      </c>
      <c r="E6949" t="n">
        <v>2095</v>
      </c>
      <c r="F6949" t="inlineStr">
        <is>
          <t>fen.</t>
        </is>
      </c>
      <c r="G6949">
        <f>HYPERLINK("https://images.diginfra.net/iiif/NL-HaNA_1.01.02/3789/NL-HaNA_1.01.02_3789_0033.jpg/1284,358,1122,3040/full/0/default.jpg", "iiif_url")</f>
        <v/>
      </c>
    </row>
    <row r="6950">
      <c r="A6950" t="inlineStr">
        <is>
          <t>NL-HaNA_1.01.02_3789_0033-page-64</t>
        </is>
      </c>
      <c r="B6950" t="inlineStr">
        <is>
          <t>NL-HaNA_1.01.02_3789_0033-column-1384-458-922-2840</t>
        </is>
      </c>
      <c r="C6950" t="inlineStr">
        <is>
          <t>continuation</t>
        </is>
      </c>
      <c r="D6950" t="n">
        <v>1553</v>
      </c>
      <c r="E6950" t="n">
        <v>2098</v>
      </c>
      <c r="F6950" t="inlineStr">
        <is>
          <t xml:space="preserve">    45.</t>
        </is>
      </c>
      <c r="G6950">
        <f>HYPERLINK("https://images.diginfra.net/iiif/NL-HaNA_1.01.02/3789/NL-HaNA_1.01.02_3789_0033.jpg/1284,358,1122,3040/full/0/default.jpg", "iiif_url")</f>
        <v/>
      </c>
    </row>
    <row r="6951">
      <c r="A6951" t="inlineStr">
        <is>
          <t>NL-HaNA_1.01.02_3789_0033-page-64</t>
        </is>
      </c>
      <c r="B6951" t="inlineStr">
        <is>
          <t>NL-HaNA_1.01.02_3789_0033-column-1384-458-922-2840</t>
        </is>
      </c>
      <c r="C6951" t="inlineStr">
        <is>
          <t>continuation</t>
        </is>
      </c>
      <c r="D6951" t="n">
        <v>1548</v>
      </c>
      <c r="E6951" t="n">
        <v>2138</v>
      </c>
      <c r="F6951" t="inlineStr">
        <is>
          <t xml:space="preserve">    consent in de lelastinge van de inte-</t>
        </is>
      </c>
      <c r="G6951">
        <f>HYPERLINK("https://images.diginfra.net/iiif/NL-HaNA_1.01.02/3789/NL-HaNA_1.01.02_3789_0033.jpg/1284,358,1122,3040/full/0/default.jpg", "iiif_url")</f>
        <v/>
      </c>
    </row>
    <row r="6952">
      <c r="A6952" t="inlineStr">
        <is>
          <t>NL-HaNA_1.01.02_3789_0033-page-64</t>
        </is>
      </c>
      <c r="B6952" t="inlineStr">
        <is>
          <t>NL-HaNA_1.01.02_3789_0033-column-1384-458-922-2840</t>
        </is>
      </c>
      <c r="C6952" t="inlineStr">
        <is>
          <t>lemma</t>
        </is>
      </c>
      <c r="D6952" t="n">
        <v>1424</v>
      </c>
      <c r="E6952" t="n">
        <v>2180</v>
      </c>
      <c r="F6952" t="inlineStr">
        <is>
          <t>ressen ten Comptoire generaal. 53.</t>
        </is>
      </c>
      <c r="G6952">
        <f>HYPERLINK("https://images.diginfra.net/iiif/NL-HaNA_1.01.02/3789/NL-HaNA_1.01.02_3789_0033.jpg/1284,358,1122,3040/full/0/default.jpg", "iiif_url")</f>
        <v/>
      </c>
    </row>
    <row r="6953">
      <c r="A6953" t="inlineStr">
        <is>
          <t>NL-HaNA_1.01.02_3789_0033-page-64</t>
        </is>
      </c>
      <c r="B6953" t="inlineStr">
        <is>
          <t>NL-HaNA_1.01.02_3789_0033-column-1384-458-922-2840</t>
        </is>
      </c>
      <c r="C6953" t="inlineStr">
        <is>
          <t>continuation</t>
        </is>
      </c>
      <c r="D6953" t="n">
        <v>1548</v>
      </c>
      <c r="E6953" t="n">
        <v>2238</v>
      </c>
      <c r="F6953" t="inlineStr">
        <is>
          <t xml:space="preserve">    versoght Ordonnantie van hondert gul-</t>
        </is>
      </c>
      <c r="G6953">
        <f>HYPERLINK("https://images.diginfra.net/iiif/NL-HaNA_1.01.02/3789/NL-HaNA_1.01.02_3789_0033.jpg/1284,358,1122,3040/full/0/default.jpg", "iiif_url")</f>
        <v/>
      </c>
    </row>
    <row r="6954">
      <c r="A6954" t="inlineStr">
        <is>
          <t>NL-HaNA_1.01.02_3789_0033-page-64</t>
        </is>
      </c>
      <c r="B6954" t="inlineStr">
        <is>
          <t>NL-HaNA_1.01.02_3789_0033-column-1384-458-922-2840</t>
        </is>
      </c>
      <c r="C6954" t="inlineStr">
        <is>
          <t>lemma</t>
        </is>
      </c>
      <c r="D6954" t="n">
        <v>1422</v>
      </c>
      <c r="E6954" t="n">
        <v>2282</v>
      </c>
      <c r="F6954" t="inlineStr">
        <is>
          <t>dens voor Verhagen te depescheeren. 59.</t>
        </is>
      </c>
      <c r="G6954">
        <f>HYPERLINK("https://images.diginfra.net/iiif/NL-HaNA_1.01.02/3789/NL-HaNA_1.01.02_3789_0033.jpg/1284,358,1122,3040/full/0/default.jpg", "iiif_url")</f>
        <v/>
      </c>
    </row>
    <row r="6955">
      <c r="A6955" t="inlineStr">
        <is>
          <t>NL-HaNA_1.01.02_3789_0033-page-64</t>
        </is>
      </c>
      <c r="B6955" t="inlineStr">
        <is>
          <t>NL-HaNA_1.01.02_3789_0033-column-1384-458-922-2840</t>
        </is>
      </c>
      <c r="C6955" t="inlineStr">
        <is>
          <t>continuation</t>
        </is>
      </c>
      <c r="D6955" t="n">
        <v>1543</v>
      </c>
      <c r="E6955" t="n">
        <v>2335</v>
      </c>
      <c r="F6955" t="inlineStr">
        <is>
          <t xml:space="preserve">    advis op het versoeck van Meyers om</t>
        </is>
      </c>
      <c r="G6955">
        <f>HYPERLINK("https://images.diginfra.net/iiif/NL-HaNA_1.01.02/3789/NL-HaNA_1.01.02_3789_0033.jpg/1284,358,1122,3040/full/0/default.jpg", "iiif_url")</f>
        <v/>
      </c>
    </row>
    <row r="6956">
      <c r="A6956" t="inlineStr">
        <is>
          <t>NL-HaNA_1.01.02_3789_0033-page-64</t>
        </is>
      </c>
      <c r="B6956" t="inlineStr">
        <is>
          <t>NL-HaNA_1.01.02_3789_0033-column-1384-458-922-2840</t>
        </is>
      </c>
      <c r="C6956" t="inlineStr">
        <is>
          <t>repeat_lemma</t>
        </is>
      </c>
      <c r="D6956" t="n">
        <v>1422</v>
      </c>
      <c r="E6956" t="n">
        <v>2384</v>
      </c>
      <c r="F6956" t="inlineStr">
        <is>
          <t xml:space="preserve">        pardon, en afgeweesen. 6o.</t>
        </is>
      </c>
      <c r="G6956">
        <f>HYPERLINK("https://images.diginfra.net/iiif/NL-HaNA_1.01.02/3789/NL-HaNA_1.01.02_3789_0033.jpg/1284,358,1122,3040/full/0/default.jpg", "iiif_url")</f>
        <v/>
      </c>
    </row>
    <row r="6957">
      <c r="A6957" t="inlineStr">
        <is>
          <t>NL-HaNA_1.01.02_3789_0033-page-64</t>
        </is>
      </c>
      <c r="B6957" t="inlineStr">
        <is>
          <t>NL-HaNA_1.01.02_3789_0033-column-1384-458-922-2840</t>
        </is>
      </c>
      <c r="C6957" t="inlineStr">
        <is>
          <t>continuation</t>
        </is>
      </c>
      <c r="D6957" t="n">
        <v>1552</v>
      </c>
      <c r="E6957" t="n">
        <v>2427</v>
      </c>
      <c r="F6957" t="inlineStr">
        <is>
          <t xml:space="preserve">    versogbht Ordonnantie van vwyfiien</t>
        </is>
      </c>
      <c r="G6957">
        <f>HYPERLINK("https://images.diginfra.net/iiif/NL-HaNA_1.01.02/3789/NL-HaNA_1.01.02_3789_0033.jpg/1284,358,1122,3040/full/0/default.jpg", "iiif_url")</f>
        <v/>
      </c>
    </row>
    <row r="6958">
      <c r="A6958" t="inlineStr">
        <is>
          <t>NL-HaNA_1.01.02_3789_0033-page-64</t>
        </is>
      </c>
      <c r="B6958" t="inlineStr">
        <is>
          <t>NL-HaNA_1.01.02_3789_0033-column-1384-458-922-2840</t>
        </is>
      </c>
      <c r="C6958" t="inlineStr">
        <is>
          <t>repeat_lemma</t>
        </is>
      </c>
      <c r="D6958" t="n">
        <v>1422</v>
      </c>
      <c r="E6958" t="n">
        <v>2480</v>
      </c>
      <c r="F6958" t="inlineStr">
        <is>
          <t xml:space="preserve">        hondert guldens ter goeder reeckeninge voor</t>
        </is>
      </c>
      <c r="G6958">
        <f>HYPERLINK("https://images.diginfra.net/iiif/NL-HaNA_1.01.02/3789/NL-HaNA_1.01.02_3789_0033.jpg/1284,358,1122,3040/full/0/default.jpg", "iiif_url")</f>
        <v/>
      </c>
    </row>
    <row r="6959">
      <c r="A6959" t="inlineStr">
        <is>
          <t>NL-HaNA_1.01.02_3789_0033-page-64</t>
        </is>
      </c>
      <c r="B6959" t="inlineStr">
        <is>
          <t>NL-HaNA_1.01.02_3789_0033-column-1384-458-922-2840</t>
        </is>
      </c>
      <c r="C6959" t="inlineStr">
        <is>
          <t>repeat_lemma</t>
        </is>
      </c>
      <c r="D6959" t="n">
        <v>1422</v>
      </c>
      <c r="E6959" t="n">
        <v>2523</v>
      </c>
      <c r="F6959" t="inlineStr">
        <is>
          <t xml:space="preserve">        deu Heere Mauritius te depecheeren. 68.</t>
        </is>
      </c>
      <c r="G6959">
        <f>HYPERLINK("https://images.diginfra.net/iiif/NL-HaNA_1.01.02/3789/NL-HaNA_1.01.02_3789_0033.jpg/1284,358,1122,3040/full/0/default.jpg", "iiif_url")</f>
        <v/>
      </c>
    </row>
    <row r="6960">
      <c r="A6960" t="inlineStr">
        <is>
          <t>NL-HaNA_1.01.02_3789_0033-page-64</t>
        </is>
      </c>
      <c r="B6960" t="inlineStr">
        <is>
          <t>NL-HaNA_1.01.02_3789_0033-column-1384-458-922-2840</t>
        </is>
      </c>
      <c r="C6960" t="inlineStr">
        <is>
          <t>continuation</t>
        </is>
      </c>
      <c r="D6960" t="n">
        <v>1543</v>
      </c>
      <c r="E6960" t="n">
        <v>2576</v>
      </c>
      <c r="F6960" t="inlineStr">
        <is>
          <t xml:space="preserve">    rapport raackende de veranderinge der</t>
        </is>
      </c>
      <c r="G6960">
        <f>HYPERLINK("https://images.diginfra.net/iiif/NL-HaNA_1.01.02/3789/NL-HaNA_1.01.02_3789_0033.jpg/1284,358,1122,3040/full/0/default.jpg", "iiif_url")</f>
        <v/>
      </c>
    </row>
    <row r="6961">
      <c r="A6961" t="inlineStr">
        <is>
          <t>NL-HaNA_1.01.02_3789_0033-page-64</t>
        </is>
      </c>
      <c r="B6961" t="inlineStr">
        <is>
          <t>NL-HaNA_1.01.02_3789_0033-column-1384-458-922-2840</t>
        </is>
      </c>
      <c r="C6961" t="inlineStr">
        <is>
          <t>repeat_lemma</t>
        </is>
      </c>
      <c r="D6961" t="n">
        <v>1426</v>
      </c>
      <c r="E6961" t="n">
        <v>2623</v>
      </c>
      <c r="F6961" t="inlineStr">
        <is>
          <t xml:space="preserve">        Guarnisoenen , en de selve voor een jaar te</t>
        </is>
      </c>
      <c r="G6961">
        <f>HYPERLINK("https://images.diginfra.net/iiif/NL-HaNA_1.01.02/3789/NL-HaNA_1.01.02_3789_0033.jpg/1284,358,1122,3040/full/0/default.jpg", "iiif_url")</f>
        <v/>
      </c>
    </row>
    <row r="6962">
      <c r="A6962" t="inlineStr">
        <is>
          <t>NL-HaNA_1.01.02_3789_0033-page-64</t>
        </is>
      </c>
      <c r="B6962" t="inlineStr">
        <is>
          <t>NL-HaNA_1.01.02_3789_0033-column-1384-458-922-2840</t>
        </is>
      </c>
      <c r="C6962" t="inlineStr">
        <is>
          <t>repeat_lemma</t>
        </is>
      </c>
      <c r="D6962" t="n">
        <v>1422</v>
      </c>
      <c r="E6962" t="n">
        <v>2672</v>
      </c>
      <c r="F6962" t="inlineStr">
        <is>
          <t xml:space="preserve">        continueeren. 68.</t>
        </is>
      </c>
      <c r="G6962">
        <f>HYPERLINK("https://images.diginfra.net/iiif/NL-HaNA_1.01.02/3789/NL-HaNA_1.01.02_3789_0033.jpg/1284,358,1122,3040/full/0/default.jpg", "iiif_url")</f>
        <v/>
      </c>
    </row>
    <row r="6963">
      <c r="A6963" t="inlineStr">
        <is>
          <t>NL-HaNA_1.01.02_3789_0033-page-64</t>
        </is>
      </c>
      <c r="B6963" t="inlineStr">
        <is>
          <t>NL-HaNA_1.01.02_3789_0033-column-1384-458-922-2840</t>
        </is>
      </c>
      <c r="C6963" t="inlineStr">
        <is>
          <t>repeat_lemma</t>
        </is>
      </c>
      <c r="D6963" t="n">
        <v>1545</v>
      </c>
      <c r="E6963" t="n">
        <v>2720</v>
      </c>
      <c r="F6963" t="inlineStr">
        <is>
          <t xml:space="preserve">        te adviseeren op bet versveck van Re-</t>
        </is>
      </c>
      <c r="G6963">
        <f>HYPERLINK("https://images.diginfra.net/iiif/NL-HaNA_1.01.02/3789/NL-HaNA_1.01.02_3789_0033.jpg/1284,358,1122,3040/full/0/default.jpg", "iiif_url")</f>
        <v/>
      </c>
    </row>
    <row r="6964">
      <c r="A6964" t="inlineStr">
        <is>
          <t>NL-HaNA_1.01.02_3789_0033-page-64</t>
        </is>
      </c>
      <c r="B6964" t="inlineStr">
        <is>
          <t>NL-HaNA_1.01.02_3789_0033-column-1384-458-922-2840</t>
        </is>
      </c>
      <c r="C6964" t="inlineStr">
        <is>
          <t>repeat_lemma</t>
        </is>
      </c>
      <c r="D6964" t="n">
        <v>1422</v>
      </c>
      <c r="E6964" t="n">
        <v>2770</v>
      </c>
      <c r="F6964" t="inlineStr">
        <is>
          <t xml:space="preserve">        genten van Osch om remissie. 78.</t>
        </is>
      </c>
      <c r="G6964">
        <f>HYPERLINK("https://images.diginfra.net/iiif/NL-HaNA_1.01.02/3789/NL-HaNA_1.01.02_3789_0033.jpg/1284,358,1122,3040/full/0/default.jpg", "iiif_url")</f>
        <v/>
      </c>
    </row>
    <row r="6965">
      <c r="A6965" t="inlineStr">
        <is>
          <t>NL-HaNA_1.01.02_3789_0033-page-64</t>
        </is>
      </c>
      <c r="B6965" t="inlineStr">
        <is>
          <t>NL-HaNA_1.01.02_3789_0033-column-1384-458-922-2840</t>
        </is>
      </c>
      <c r="C6965" t="inlineStr">
        <is>
          <t>continuation</t>
        </is>
      </c>
      <c r="D6965" t="n">
        <v>1545</v>
      </c>
      <c r="E6965" t="n">
        <v>2815</v>
      </c>
      <c r="F6965" t="inlineStr">
        <is>
          <t xml:space="preserve">    advis, en Baron van Wittenhorst,</t>
        </is>
      </c>
      <c r="G6965">
        <f>HYPERLINK("https://images.diginfra.net/iiif/NL-HaNA_1.01.02/3789/NL-HaNA_1.01.02_3789_0033.jpg/1284,358,1122,3040/full/0/default.jpg", "iiif_url")</f>
        <v/>
      </c>
    </row>
    <row r="6966">
      <c r="A6966" t="inlineStr">
        <is>
          <t>NL-HaNA_1.01.02_3789_0033-page-64</t>
        </is>
      </c>
      <c r="B6966" t="inlineStr">
        <is>
          <t>NL-HaNA_1.01.02_3789_0033-column-1384-458-922-2840</t>
        </is>
      </c>
      <c r="C6966" t="inlineStr">
        <is>
          <t>repeat_lemma</t>
        </is>
      </c>
      <c r="D6966" t="n">
        <v>1417</v>
      </c>
      <c r="E6966" t="n">
        <v>2866</v>
      </c>
      <c r="F6966" t="inlineStr">
        <is>
          <t xml:space="preserve">        remissie verleent. 81.</t>
        </is>
      </c>
      <c r="G6966">
        <f>HYPERLINK("https://images.diginfra.net/iiif/NL-HaNA_1.01.02/3789/NL-HaNA_1.01.02_3789_0033.jpg/1284,358,1122,3040/full/0/default.jpg", "iiif_url")</f>
        <v/>
      </c>
    </row>
    <row r="6967">
      <c r="A6967" t="inlineStr">
        <is>
          <t>NL-HaNA_1.01.02_3789_0033-page-64</t>
        </is>
      </c>
      <c r="B6967" t="inlineStr">
        <is>
          <t>NL-HaNA_1.01.02_3789_0033-column-1384-458-922-2840</t>
        </is>
      </c>
      <c r="C6967" t="inlineStr">
        <is>
          <t>continuation</t>
        </is>
      </c>
      <c r="D6967" t="n">
        <v>1543</v>
      </c>
      <c r="E6967" t="n">
        <v>2911</v>
      </c>
      <c r="F6967" t="inlineStr">
        <is>
          <t xml:space="preserve">    te adviseeren op het versoeck van Re-</t>
        </is>
      </c>
      <c r="G6967">
        <f>HYPERLINK("https://images.diginfra.net/iiif/NL-HaNA_1.01.02/3789/NL-HaNA_1.01.02_3789_0033.jpg/1284,358,1122,3040/full/0/default.jpg", "iiif_url")</f>
        <v/>
      </c>
    </row>
    <row r="6968">
      <c r="A6968" t="inlineStr">
        <is>
          <t>NL-HaNA_1.01.02_3789_0033-page-64</t>
        </is>
      </c>
      <c r="B6968" t="inlineStr">
        <is>
          <t>NL-HaNA_1.01.02_3789_0033-column-1384-458-922-2840</t>
        </is>
      </c>
      <c r="C6968" t="inlineStr">
        <is>
          <t>repeat_lemma</t>
        </is>
      </c>
      <c r="D6968" t="n">
        <v>1419</v>
      </c>
      <c r="E6968" t="n">
        <v>2964</v>
      </c>
      <c r="F6968" t="inlineStr">
        <is>
          <t xml:space="preserve">        genten van Alem, om remissie. 81.</t>
        </is>
      </c>
      <c r="G6968">
        <f>HYPERLINK("https://images.diginfra.net/iiif/NL-HaNA_1.01.02/3789/NL-HaNA_1.01.02_3789_0033.jpg/1284,358,1122,3040/full/0/default.jpg", "iiif_url")</f>
        <v/>
      </c>
    </row>
    <row r="6969">
      <c r="A6969" t="inlineStr">
        <is>
          <t>NL-HaNA_1.01.02_3789_0033-page-64</t>
        </is>
      </c>
      <c r="B6969" t="inlineStr">
        <is>
          <t>NL-HaNA_1.01.02_3789_0033-column-1384-458-922-2840</t>
        </is>
      </c>
      <c r="C6969" t="inlineStr">
        <is>
          <t>continuation</t>
        </is>
      </c>
      <c r="D6969" t="n">
        <v>1543</v>
      </c>
      <c r="E6969" t="n">
        <v>3010</v>
      </c>
      <c r="F6969" t="inlineStr">
        <is>
          <t xml:space="preserve">    te adviseeren op bet versoeck van Re-</t>
        </is>
      </c>
      <c r="G6969">
        <f>HYPERLINK("https://images.diginfra.net/iiif/NL-HaNA_1.01.02/3789/NL-HaNA_1.01.02_3789_0033.jpg/1284,358,1122,3040/full/0/default.jpg", "iiif_url")</f>
        <v/>
      </c>
    </row>
    <row r="6970">
      <c r="A6970" t="inlineStr">
        <is>
          <t>NL-HaNA_1.01.02_3789_0033-page-64</t>
        </is>
      </c>
      <c r="B6970" t="inlineStr">
        <is>
          <t>NL-HaNA_1.01.02_3789_0033-column-1384-458-922-2840</t>
        </is>
      </c>
      <c r="C6970" t="inlineStr">
        <is>
          <t>repeat_lemma</t>
        </is>
      </c>
      <c r="D6970" t="n">
        <v>1417</v>
      </c>
      <c r="E6970" t="n">
        <v>3057</v>
      </c>
      <c r="F6970" t="inlineStr">
        <is>
          <t xml:space="preserve">        genten van Heesch om interessen te moogen</t>
        </is>
      </c>
      <c r="G6970">
        <f>HYPERLINK("https://images.diginfra.net/iiif/NL-HaNA_1.01.02/3789/NL-HaNA_1.01.02_3789_0033.jpg/1284,358,1122,3040/full/0/default.jpg", "iiif_url")</f>
        <v/>
      </c>
    </row>
    <row r="6971">
      <c r="A6971" t="inlineStr">
        <is>
          <t>NL-HaNA_1.01.02_3789_0033-page-64</t>
        </is>
      </c>
      <c r="B6971" t="inlineStr">
        <is>
          <t>NL-HaNA_1.01.02_3789_0033-column-1384-458-922-2840</t>
        </is>
      </c>
      <c r="C6971" t="inlineStr">
        <is>
          <t>repeat_lemma</t>
        </is>
      </c>
      <c r="D6971" t="n">
        <v>1417</v>
      </c>
      <c r="E6971" t="n">
        <v>3108</v>
      </c>
      <c r="F6971" t="inlineStr">
        <is>
          <t xml:space="preserve">        reduceeren. 92.</t>
        </is>
      </c>
      <c r="G6971">
        <f>HYPERLINK("https://images.diginfra.net/iiif/NL-HaNA_1.01.02/3789/NL-HaNA_1.01.02_3789_0033.jpg/1284,358,1122,3040/full/0/default.jpg", "iiif_url")</f>
        <v/>
      </c>
    </row>
    <row r="6972">
      <c r="A6972" t="inlineStr">
        <is>
          <t>NL-HaNA_1.01.02_3789_0033-page-64</t>
        </is>
      </c>
      <c r="B6972" t="inlineStr">
        <is>
          <t>NL-HaNA_1.01.02_3789_0033-column-1384-458-922-2840</t>
        </is>
      </c>
      <c r="C6972" t="inlineStr">
        <is>
          <t>repeat_lemma</t>
        </is>
      </c>
      <c r="D6972" t="n">
        <v>1543</v>
      </c>
      <c r="E6972" t="n">
        <v>3153</v>
      </c>
      <c r="F6972" t="inlineStr">
        <is>
          <t xml:space="preserve">        versogbt Ordonnantie van vyf en twin-</t>
        </is>
      </c>
      <c r="G6972">
        <f>HYPERLINK("https://images.diginfra.net/iiif/NL-HaNA_1.01.02/3789/NL-HaNA_1.01.02_3789_0033.jpg/1284,358,1122,3040/full/0/default.jpg", "iiif_url")</f>
        <v/>
      </c>
    </row>
    <row r="6973">
      <c r="A6973" t="inlineStr">
        <is>
          <t>NL-HaNA_1.01.02_3789_0033-page-64</t>
        </is>
      </c>
      <c r="B6973" t="inlineStr">
        <is>
          <t>NL-HaNA_1.01.02_3789_0033-column-1384-458-922-2840</t>
        </is>
      </c>
      <c r="C6973" t="inlineStr">
        <is>
          <t>repeat_lemma</t>
        </is>
      </c>
      <c r="D6973" t="n">
        <v>1417</v>
      </c>
      <c r="E6973" t="n">
        <v>3199</v>
      </c>
      <c r="F6973" t="inlineStr">
        <is>
          <t xml:space="preserve">        tigh guldens te depescheeren voor de Goot en</t>
        </is>
      </c>
      <c r="G6973">
        <f>HYPERLINK("https://images.diginfra.net/iiif/NL-HaNA_1.01.02/3789/NL-HaNA_1.01.02_3789_0033.jpg/1284,358,1122,3040/full/0/default.jpg", "iiif_url")</f>
        <v/>
      </c>
    </row>
    <row r="6974">
      <c r="A6974" t="inlineStr">
        <is>
          <t>NL-HaNA_1.01.02_3789_0033-page-64</t>
        </is>
      </c>
      <c r="B6974" t="inlineStr">
        <is>
          <t>NL-HaNA_1.01.02_3789_0033-column-1384-458-922-2840</t>
        </is>
      </c>
      <c r="C6974" t="inlineStr">
        <is>
          <t>repeat_lemma</t>
        </is>
      </c>
      <c r="D6974" t="n">
        <v>1417</v>
      </c>
      <c r="E6974" t="n">
        <v>3247</v>
      </c>
      <c r="F6974" t="inlineStr">
        <is>
          <t xml:space="preserve">        wan Heieren. 92.</t>
        </is>
      </c>
      <c r="G6974">
        <f>HYPERLINK("https://images.diginfra.net/iiif/NL-HaNA_1.01.02/3789/NL-HaNA_1.01.02_3789_0033.jpg/1284,358,1122,3040/full/0/default.jpg", "iiif_url")</f>
        <v/>
      </c>
    </row>
    <row r="6978">
      <c r="A6978" t="inlineStr">
        <is>
          <t>NL-HaNA_1.01.02_3789_0033-page-65</t>
        </is>
      </c>
      <c r="B6978" t="inlineStr">
        <is>
          <t>NL-HaNA_1.01.02_3789_0033-column-2616-490-881-2843</t>
        </is>
      </c>
      <c r="C6978" t="inlineStr">
        <is>
          <t>continuation</t>
        </is>
      </c>
      <c r="D6978" t="n">
        <v>2780</v>
      </c>
      <c r="E6978" t="n">
        <v>471</v>
      </c>
      <c r="F6978" t="inlineStr">
        <is>
          <t xml:space="preserve">    Regenten van Liesbout gepermitteert</t>
        </is>
      </c>
      <c r="G6978">
        <f>HYPERLINK("https://images.diginfra.net/iiif/NL-HaNA_1.01.02/3789/NL-HaNA_1.01.02_3789_0033.jpg/2516,390,1081,3043/full/0/default.jpg", "iiif_url")</f>
        <v/>
      </c>
    </row>
    <row r="6979">
      <c r="A6979" t="inlineStr">
        <is>
          <t>NL-HaNA_1.01.02_3789_0033-page-65</t>
        </is>
      </c>
      <c r="B6979" t="inlineStr">
        <is>
          <t>NL-HaNA_1.01.02_3789_0033-column-2616-490-881-2843</t>
        </is>
      </c>
      <c r="C6979" t="inlineStr">
        <is>
          <t>continuation</t>
        </is>
      </c>
      <c r="D6979" t="n">
        <v>2656</v>
      </c>
      <c r="E6979" t="n">
        <v>528</v>
      </c>
      <c r="F6979" t="inlineStr">
        <is>
          <t xml:space="preserve">    te moogen omstaan.</t>
        </is>
      </c>
      <c r="G6979">
        <f>HYPERLINK("https://images.diginfra.net/iiif/NL-HaNA_1.01.02/3789/NL-HaNA_1.01.02_3789_0033.jpg/2516,390,1081,3043/full/0/default.jpg", "iiif_url")</f>
        <v/>
      </c>
    </row>
    <row r="6980">
      <c r="A6980" t="inlineStr">
        <is>
          <t>NL-HaNA_1.01.02_3789_0033-page-65</t>
        </is>
      </c>
      <c r="B6980" t="inlineStr">
        <is>
          <t>NL-HaNA_1.01.02_3789_0033-column-2616-490-881-2843</t>
        </is>
      </c>
      <c r="C6980" t="inlineStr">
        <is>
          <t>non_index_line</t>
        </is>
      </c>
      <c r="D6980" t="n">
        <v>3002</v>
      </c>
      <c r="E6980" t="n">
        <v>540</v>
      </c>
      <c r="F6980" t="inlineStr">
        <is>
          <t xml:space="preserve">        95.</t>
        </is>
      </c>
      <c r="G6980">
        <f>HYPERLINK("https://images.diginfra.net/iiif/NL-HaNA_1.01.02/3789/NL-HaNA_1.01.02_3789_0033.jpg/2516,390,1081,3043/full/0/default.jpg", "iiif_url")</f>
        <v/>
      </c>
    </row>
    <row r="6981">
      <c r="A6981" t="inlineStr">
        <is>
          <t>NL-HaNA_1.01.02_3789_0033-page-65</t>
        </is>
      </c>
      <c r="B6981" t="inlineStr">
        <is>
          <t>NL-HaNA_1.01.02_3789_0033-column-2616-490-881-2843</t>
        </is>
      </c>
      <c r="C6981" t="inlineStr">
        <is>
          <t>repeat_lemma</t>
        </is>
      </c>
      <c r="D6981" t="n">
        <v>2776</v>
      </c>
      <c r="E6981" t="n">
        <v>578</v>
      </c>
      <c r="F6981" t="inlineStr">
        <is>
          <t xml:space="preserve">        Regenten van Mierlo seecker contract</t>
        </is>
      </c>
      <c r="G6981">
        <f>HYPERLINK("https://images.diginfra.net/iiif/NL-HaNA_1.01.02/3789/NL-HaNA_1.01.02_3789_0033.jpg/2516,390,1081,3043/full/0/default.jpg", "iiif_url")</f>
        <v/>
      </c>
    </row>
    <row r="6982">
      <c r="A6982" t="inlineStr">
        <is>
          <t>NL-HaNA_1.01.02_3789_0033-page-65</t>
        </is>
      </c>
      <c r="B6982" t="inlineStr">
        <is>
          <t>NL-HaNA_1.01.02_3789_0033-column-2616-490-881-2843</t>
        </is>
      </c>
      <c r="C6982" t="inlineStr">
        <is>
          <t>continuation</t>
        </is>
      </c>
      <c r="D6982" t="n">
        <v>2652</v>
      </c>
      <c r="E6982" t="n">
        <v>626</v>
      </c>
      <c r="F6982" t="inlineStr">
        <is>
          <t xml:space="preserve">    geapprnbeert. 95.</t>
        </is>
      </c>
      <c r="G6982">
        <f>HYPERLINK("https://images.diginfra.net/iiif/NL-HaNA_1.01.02/3789/NL-HaNA_1.01.02_3789_0033.jpg/2516,390,1081,3043/full/0/default.jpg", "iiif_url")</f>
        <v/>
      </c>
    </row>
    <row r="6983">
      <c r="A6983" t="inlineStr">
        <is>
          <t>NL-HaNA_1.01.02_3789_0033-page-65</t>
        </is>
      </c>
      <c r="B6983" t="inlineStr">
        <is>
          <t>NL-HaNA_1.01.02_3789_0033-column-2616-490-881-2843</t>
        </is>
      </c>
      <c r="C6983" t="inlineStr">
        <is>
          <t>repeat_lemma</t>
        </is>
      </c>
      <c r="D6983" t="n">
        <v>2773</v>
      </c>
      <c r="E6983" t="n">
        <v>672</v>
      </c>
      <c r="F6983" t="inlineStr">
        <is>
          <t xml:space="preserve">        te adviseeren op bet versoecck van</t>
        </is>
      </c>
      <c r="G6983">
        <f>HYPERLINK("https://images.diginfra.net/iiif/NL-HaNA_1.01.02/3789/NL-HaNA_1.01.02_3789_0033.jpg/2516,390,1081,3043/full/0/default.jpg", "iiif_url")</f>
        <v/>
      </c>
    </row>
    <row r="6984">
      <c r="A6984" t="inlineStr">
        <is>
          <t>NL-HaNA_1.01.02_3789_0033-page-65</t>
        </is>
      </c>
      <c r="B6984" t="inlineStr">
        <is>
          <t>NL-HaNA_1.01.02_3789_0033-column-2616-490-881-2843</t>
        </is>
      </c>
      <c r="C6984" t="inlineStr">
        <is>
          <t>continuation</t>
        </is>
      </c>
      <c r="D6984" t="n">
        <v>2652</v>
      </c>
      <c r="E6984" t="n">
        <v>717</v>
      </c>
      <c r="F6984" t="inlineStr">
        <is>
          <t xml:space="preserve">    Regenten van Kessel om te moogen omslaan.</t>
        </is>
      </c>
      <c r="G6984">
        <f>HYPERLINK("https://images.diginfra.net/iiif/NL-HaNA_1.01.02/3789/NL-HaNA_1.01.02_3789_0033.jpg/2516,390,1081,3043/full/0/default.jpg", "iiif_url")</f>
        <v/>
      </c>
    </row>
    <row r="6985">
      <c r="A6985" t="inlineStr">
        <is>
          <t>NL-HaNA_1.01.02_3789_0033-page-65</t>
        </is>
      </c>
      <c r="B6985" t="inlineStr">
        <is>
          <t>NL-HaNA_1.01.02_3789_0033-column-2616-490-881-2843</t>
        </is>
      </c>
      <c r="C6985" t="inlineStr">
        <is>
          <t>continuation</t>
        </is>
      </c>
      <c r="D6985" t="n">
        <v>2659</v>
      </c>
      <c r="E6985" t="n">
        <v>778</v>
      </c>
      <c r="F6985" t="inlineStr">
        <is>
          <t xml:space="preserve">    107.</t>
        </is>
      </c>
      <c r="G6985">
        <f>HYPERLINK("https://images.diginfra.net/iiif/NL-HaNA_1.01.02/3789/NL-HaNA_1.01.02_3789_0033.jpg/2516,390,1081,3043/full/0/default.jpg", "iiif_url")</f>
        <v/>
      </c>
    </row>
    <row r="6986">
      <c r="A6986" t="inlineStr">
        <is>
          <t>NL-HaNA_1.01.02_3789_0033-page-65</t>
        </is>
      </c>
      <c r="B6986" t="inlineStr">
        <is>
          <t>NL-HaNA_1.01.02_3789_0033-column-2616-490-881-2843</t>
        </is>
      </c>
      <c r="C6986" t="inlineStr">
        <is>
          <t>repeat_lemma</t>
        </is>
      </c>
      <c r="D6986" t="n">
        <v>2769</v>
      </c>
      <c r="E6986" t="n">
        <v>810</v>
      </c>
      <c r="F6986" t="inlineStr">
        <is>
          <t xml:space="preserve">        te adviseeren op het versoeck van</t>
        </is>
      </c>
      <c r="G6986">
        <f>HYPERLINK("https://images.diginfra.net/iiif/NL-HaNA_1.01.02/3789/NL-HaNA_1.01.02_3789_0033.jpg/2516,390,1081,3043/full/0/default.jpg", "iiif_url")</f>
        <v/>
      </c>
    </row>
    <row r="6987">
      <c r="A6987" t="inlineStr">
        <is>
          <t>NL-HaNA_1.01.02_3789_0033-page-65</t>
        </is>
      </c>
      <c r="B6987" t="inlineStr">
        <is>
          <t>NL-HaNA_1.01.02_3789_0033-column-2616-490-881-2843</t>
        </is>
      </c>
      <c r="C6987" t="inlineStr">
        <is>
          <t>continuation</t>
        </is>
      </c>
      <c r="D6987" t="n">
        <v>2666</v>
      </c>
      <c r="E6987" t="n">
        <v>858</v>
      </c>
      <c r="F6987" t="inlineStr">
        <is>
          <t xml:space="preserve">    Workum om pardon weegens desertie</t>
        </is>
      </c>
      <c r="G6987">
        <f>HYPERLINK("https://images.diginfra.net/iiif/NL-HaNA_1.01.02/3789/NL-HaNA_1.01.02_3789_0033.jpg/2516,390,1081,3043/full/0/default.jpg", "iiif_url")</f>
        <v/>
      </c>
    </row>
    <row r="6988">
      <c r="A6988" t="inlineStr">
        <is>
          <t>NL-HaNA_1.01.02_3789_0033-page-65</t>
        </is>
      </c>
      <c r="B6988" t="inlineStr">
        <is>
          <t>NL-HaNA_1.01.02_3789_0033-column-2616-490-881-2843</t>
        </is>
      </c>
      <c r="C6988" t="inlineStr">
        <is>
          <t>continuation</t>
        </is>
      </c>
      <c r="D6988" t="n">
        <v>2663</v>
      </c>
      <c r="E6988" t="n">
        <v>916</v>
      </c>
      <c r="F6988" t="inlineStr">
        <is>
          <t xml:space="preserve">    107.</t>
        </is>
      </c>
      <c r="G6988">
        <f>HYPERLINK("https://images.diginfra.net/iiif/NL-HaNA_1.01.02/3789/NL-HaNA_1.01.02_3789_0033.jpg/2516,390,1081,3043/full/0/default.jpg", "iiif_url")</f>
        <v/>
      </c>
    </row>
    <row r="6989">
      <c r="A6989" t="inlineStr">
        <is>
          <t>NL-HaNA_1.01.02_3789_0033-page-65</t>
        </is>
      </c>
      <c r="B6989" t="inlineStr">
        <is>
          <t>NL-HaNA_1.01.02_3789_0033-column-2616-490-881-2843</t>
        </is>
      </c>
      <c r="C6989" t="inlineStr">
        <is>
          <t>repeat_lemma</t>
        </is>
      </c>
      <c r="D6989" t="n">
        <v>2776</v>
      </c>
      <c r="E6989" t="n">
        <v>959</v>
      </c>
      <c r="F6989" t="inlineStr">
        <is>
          <t xml:space="preserve">        te adviseeren op het versoeck van</t>
        </is>
      </c>
      <c r="G6989">
        <f>HYPERLINK("https://images.diginfra.net/iiif/NL-HaNA_1.01.02/3789/NL-HaNA_1.01.02_3789_0033.jpg/2516,390,1081,3043/full/0/default.jpg", "iiif_url")</f>
        <v/>
      </c>
    </row>
    <row r="6990">
      <c r="A6990" t="inlineStr">
        <is>
          <t>NL-HaNA_1.01.02_3789_0033-page-65</t>
        </is>
      </c>
      <c r="B6990" t="inlineStr">
        <is>
          <t>NL-HaNA_1.01.02_3789_0033-column-2616-490-881-2843</t>
        </is>
      </c>
      <c r="C6990" t="inlineStr">
        <is>
          <t>continuation</t>
        </is>
      </c>
      <c r="D6990" t="n">
        <v>2649</v>
      </c>
      <c r="E6990" t="n">
        <v>1008</v>
      </c>
      <c r="F6990" t="inlineStr">
        <is>
          <t xml:space="preserve">    Regenten van Nunen om te negotieeren.</t>
        </is>
      </c>
      <c r="G6990">
        <f>HYPERLINK("https://images.diginfra.net/iiif/NL-HaNA_1.01.02/3789/NL-HaNA_1.01.02_3789_0033.jpg/2516,390,1081,3043/full/0/default.jpg", "iiif_url")</f>
        <v/>
      </c>
    </row>
    <row r="6991">
      <c r="A6991" t="inlineStr">
        <is>
          <t>NL-HaNA_1.01.02_3789_0033-page-65</t>
        </is>
      </c>
      <c r="B6991" t="inlineStr">
        <is>
          <t>NL-HaNA_1.01.02_3789_0033-column-2616-490-881-2843</t>
        </is>
      </c>
      <c r="C6991" t="inlineStr">
        <is>
          <t>continuation</t>
        </is>
      </c>
      <c r="D6991" t="n">
        <v>2654</v>
      </c>
      <c r="E6991" t="n">
        <v>1061</v>
      </c>
      <c r="F6991" t="inlineStr">
        <is>
          <t xml:space="preserve">    116.</t>
        </is>
      </c>
      <c r="G6991">
        <f>HYPERLINK("https://images.diginfra.net/iiif/NL-HaNA_1.01.02/3789/NL-HaNA_1.01.02_3789_0033.jpg/2516,390,1081,3043/full/0/default.jpg", "iiif_url")</f>
        <v/>
      </c>
    </row>
    <row r="6992">
      <c r="A6992" t="inlineStr">
        <is>
          <t>NL-HaNA_1.01.02_3789_0033-page-65</t>
        </is>
      </c>
      <c r="B6992" t="inlineStr">
        <is>
          <t>NL-HaNA_1.01.02_3789_0033-column-2616-490-881-2843</t>
        </is>
      </c>
      <c r="C6992" t="inlineStr">
        <is>
          <t>repeat_lemma</t>
        </is>
      </c>
      <c r="D6992" t="n">
        <v>2769</v>
      </c>
      <c r="E6992" t="n">
        <v>1103</v>
      </c>
      <c r="F6992" t="inlineStr">
        <is>
          <t xml:space="preserve">        advis op bet versoeck van Regenten</t>
        </is>
      </c>
      <c r="G6992">
        <f>HYPERLINK("https://images.diginfra.net/iiif/NL-HaNA_1.01.02/3789/NL-HaNA_1.01.02_3789_0033.jpg/2516,390,1081,3043/full/0/default.jpg", "iiif_url")</f>
        <v/>
      </c>
    </row>
    <row r="6993">
      <c r="A6993" t="inlineStr">
        <is>
          <t>NL-HaNA_1.01.02_3789_0033-page-65</t>
        </is>
      </c>
      <c r="B6993" t="inlineStr">
        <is>
          <t>NL-HaNA_1.01.02_3789_0033-column-2616-490-881-2843</t>
        </is>
      </c>
      <c r="C6993" t="inlineStr">
        <is>
          <t>continuation</t>
        </is>
      </c>
      <c r="D6993" t="n">
        <v>2647</v>
      </c>
      <c r="E6993" t="n">
        <v>1151</v>
      </c>
      <c r="F6993" t="inlineStr">
        <is>
          <t xml:space="preserve">    van Helmont weegens het collecteeren der</t>
        </is>
      </c>
      <c r="G6993">
        <f>HYPERLINK("https://images.diginfra.net/iiif/NL-HaNA_1.01.02/3789/NL-HaNA_1.01.02_3789_0033.jpg/2516,390,1081,3043/full/0/default.jpg", "iiif_url")</f>
        <v/>
      </c>
    </row>
    <row r="6994">
      <c r="A6994" t="inlineStr">
        <is>
          <t>NL-HaNA_1.01.02_3789_0033-page-65</t>
        </is>
      </c>
      <c r="B6994" t="inlineStr">
        <is>
          <t>NL-HaNA_1.01.02_3789_0033-column-2616-490-881-2843</t>
        </is>
      </c>
      <c r="C6994" t="inlineStr">
        <is>
          <t>continuation</t>
        </is>
      </c>
      <c r="D6994" t="n">
        <v>2647</v>
      </c>
      <c r="E6994" t="n">
        <v>1198</v>
      </c>
      <c r="F6994" t="inlineStr">
        <is>
          <t xml:space="preserve">    Penningen</t>
        </is>
      </c>
      <c r="G6994">
        <f>HYPERLINK("https://images.diginfra.net/iiif/NL-HaNA_1.01.02/3789/NL-HaNA_1.01.02_3789_0033.jpg/2516,390,1081,3043/full/0/default.jpg", "iiif_url")</f>
        <v/>
      </c>
    </row>
    <row r="6995">
      <c r="A6995" t="inlineStr">
        <is>
          <t>NL-HaNA_1.01.02_3789_0033-page-65</t>
        </is>
      </c>
      <c r="B6995" t="inlineStr">
        <is>
          <t>NL-HaNA_1.01.02_3789_0033-column-2616-490-881-2843</t>
        </is>
      </c>
      <c r="C6995" t="inlineStr">
        <is>
          <t>non_index_line</t>
        </is>
      </c>
      <c r="D6995" t="n">
        <v>2834</v>
      </c>
      <c r="E6995" t="n">
        <v>1213</v>
      </c>
      <c r="F6995" t="inlineStr">
        <is>
          <t xml:space="preserve">        ' 1197.</t>
        </is>
      </c>
      <c r="G6995">
        <f>HYPERLINK("https://images.diginfra.net/iiif/NL-HaNA_1.01.02/3789/NL-HaNA_1.01.02_3789_0033.jpg/2516,390,1081,3043/full/0/default.jpg", "iiif_url")</f>
        <v/>
      </c>
    </row>
    <row r="6996">
      <c r="A6996" t="inlineStr">
        <is>
          <t>NL-HaNA_1.01.02_3789_0033-page-65</t>
        </is>
      </c>
      <c r="B6996" t="inlineStr">
        <is>
          <t>NL-HaNA_1.01.02_3789_0033-column-2616-490-881-2843</t>
        </is>
      </c>
      <c r="C6996" t="inlineStr">
        <is>
          <t>repeat_lemma</t>
        </is>
      </c>
      <c r="D6996" t="n">
        <v>2764</v>
      </c>
      <c r="E6996" t="n">
        <v>1248</v>
      </c>
      <c r="F6996" t="inlineStr">
        <is>
          <t xml:space="preserve">        advis op het versoeck van Regenten</t>
        </is>
      </c>
      <c r="G6996">
        <f>HYPERLINK("https://images.diginfra.net/iiif/NL-HaNA_1.01.02/3789/NL-HaNA_1.01.02_3789_0033.jpg/2516,390,1081,3043/full/0/default.jpg", "iiif_url")</f>
        <v/>
      </c>
    </row>
    <row r="6997">
      <c r="A6997" t="inlineStr">
        <is>
          <t>NL-HaNA_1.01.02_3789_0033-page-65</t>
        </is>
      </c>
      <c r="B6997" t="inlineStr">
        <is>
          <t>NL-HaNA_1.01.02_3789_0033-column-2616-490-881-2843</t>
        </is>
      </c>
      <c r="C6997" t="inlineStr">
        <is>
          <t>continuation</t>
        </is>
      </c>
      <c r="D6997" t="n">
        <v>2645</v>
      </c>
      <c r="E6997" t="n">
        <v>1294</v>
      </c>
      <c r="F6997" t="inlineStr">
        <is>
          <t xml:space="preserve">    van Hulster Aambaght , en middelen tot re-</t>
        </is>
      </c>
      <c r="G6997">
        <f>HYPERLINK("https://images.diginfra.net/iiif/NL-HaNA_1.01.02/3789/NL-HaNA_1.01.02_3789_0033.jpg/2516,390,1081,3043/full/0/default.jpg", "iiif_url")</f>
        <v/>
      </c>
    </row>
    <row r="6998">
      <c r="A6998" t="inlineStr">
        <is>
          <t>NL-HaNA_1.01.02_3789_0033-page-65</t>
        </is>
      </c>
      <c r="B6998" t="inlineStr">
        <is>
          <t>NL-HaNA_1.01.02_3789_0033-column-2616-490-881-2843</t>
        </is>
      </c>
      <c r="C6998" t="inlineStr">
        <is>
          <t>continuation</t>
        </is>
      </c>
      <c r="D6998" t="n">
        <v>2642</v>
      </c>
      <c r="E6998" t="n">
        <v>1343</v>
      </c>
      <c r="F6998" t="inlineStr">
        <is>
          <t xml:space="preserve">    dres van Finantie gecontinueert voor tien</t>
        </is>
      </c>
      <c r="G6998">
        <f>HYPERLINK("https://images.diginfra.net/iiif/NL-HaNA_1.01.02/3789/NL-HaNA_1.01.02_3789_0033.jpg/2516,390,1081,3043/full/0/default.jpg", "iiif_url")</f>
        <v/>
      </c>
    </row>
    <row r="6999">
      <c r="A6999" t="inlineStr">
        <is>
          <t>NL-HaNA_1.01.02_3789_0033-page-65</t>
        </is>
      </c>
      <c r="B6999" t="inlineStr">
        <is>
          <t>NL-HaNA_1.01.02_3789_0033-column-2616-490-881-2843</t>
        </is>
      </c>
      <c r="C6999" t="inlineStr">
        <is>
          <t>continuation</t>
        </is>
      </c>
      <c r="D6999" t="n">
        <v>2795</v>
      </c>
      <c r="E6999" t="n">
        <v>1396</v>
      </c>
      <c r="F6999" t="inlineStr">
        <is>
          <t xml:space="preserve">    125.</t>
        </is>
      </c>
      <c r="G6999">
        <f>HYPERLINK("https://images.diginfra.net/iiif/NL-HaNA_1.01.02/3789/NL-HaNA_1.01.02_3789_0033.jpg/2516,390,1081,3043/full/0/default.jpg", "iiif_url")</f>
        <v/>
      </c>
    </row>
    <row r="7000">
      <c r="A7000" t="inlineStr">
        <is>
          <t>NL-HaNA_1.01.02_3789_0033-page-65</t>
        </is>
      </c>
      <c r="B7000" t="inlineStr">
        <is>
          <t>NL-HaNA_1.01.02_3789_0033-column-2616-490-881-2843</t>
        </is>
      </c>
      <c r="C7000" t="inlineStr">
        <is>
          <t>continuation</t>
        </is>
      </c>
      <c r="D7000" t="n">
        <v>2642</v>
      </c>
      <c r="E7000" t="n">
        <v>1390</v>
      </c>
      <c r="F7000" t="inlineStr">
        <is>
          <t xml:space="preserve">    jaaren.</t>
        </is>
      </c>
      <c r="G7000">
        <f>HYPERLINK("https://images.diginfra.net/iiif/NL-HaNA_1.01.02/3789/NL-HaNA_1.01.02_3789_0033.jpg/2516,390,1081,3043/full/0/default.jpg", "iiif_url")</f>
        <v/>
      </c>
    </row>
    <row r="7001">
      <c r="A7001" t="inlineStr">
        <is>
          <t>NL-HaNA_1.01.02_3789_0033-page-65</t>
        </is>
      </c>
      <c r="B7001" t="inlineStr">
        <is>
          <t>NL-HaNA_1.01.02_3789_0033-column-2616-490-881-2843</t>
        </is>
      </c>
      <c r="C7001" t="inlineStr">
        <is>
          <t>repeat_lemma</t>
        </is>
      </c>
      <c r="D7001" t="n">
        <v>2771</v>
      </c>
      <c r="E7001" t="n">
        <v>1442</v>
      </c>
      <c r="F7001" t="inlineStr">
        <is>
          <t xml:space="preserve">        te adviseeren op het versoeck van</t>
        </is>
      </c>
      <c r="G7001">
        <f>HYPERLINK("https://images.diginfra.net/iiif/NL-HaNA_1.01.02/3789/NL-HaNA_1.01.02_3789_0033.jpg/2516,390,1081,3043/full/0/default.jpg", "iiif_url")</f>
        <v/>
      </c>
    </row>
    <row r="7002">
      <c r="A7002" t="inlineStr">
        <is>
          <t>NL-HaNA_1.01.02_3789_0033-page-65</t>
        </is>
      </c>
      <c r="B7002" t="inlineStr">
        <is>
          <t>NL-HaNA_1.01.02_3789_0033-column-2616-490-881-2843</t>
        </is>
      </c>
      <c r="C7002" t="inlineStr">
        <is>
          <t>continuation</t>
        </is>
      </c>
      <c r="D7002" t="n">
        <v>2647</v>
      </c>
      <c r="E7002" t="n">
        <v>1486</v>
      </c>
      <c r="F7002" t="inlineStr">
        <is>
          <t xml:space="preserve">    Regenten Borckel om te moogen omslaan.</t>
        </is>
      </c>
      <c r="G7002">
        <f>HYPERLINK("https://images.diginfra.net/iiif/NL-HaNA_1.01.02/3789/NL-HaNA_1.01.02_3789_0033.jpg/2516,390,1081,3043/full/0/default.jpg", "iiif_url")</f>
        <v/>
      </c>
    </row>
    <row r="7003">
      <c r="A7003" t="inlineStr">
        <is>
          <t>NL-HaNA_1.01.02_3789_0033-page-65</t>
        </is>
      </c>
      <c r="B7003" t="inlineStr">
        <is>
          <t>NL-HaNA_1.01.02_3789_0033-column-2616-490-881-2843</t>
        </is>
      </c>
      <c r="C7003" t="inlineStr">
        <is>
          <t>continuation</t>
        </is>
      </c>
      <c r="D7003" t="n">
        <v>2649</v>
      </c>
      <c r="E7003" t="n">
        <v>1535</v>
      </c>
      <c r="F7003" t="inlineStr">
        <is>
          <t xml:space="preserve">    161.</t>
        </is>
      </c>
      <c r="G7003">
        <f>HYPERLINK("https://images.diginfra.net/iiif/NL-HaNA_1.01.02/3789/NL-HaNA_1.01.02_3789_0033.jpg/2516,390,1081,3043/full/0/default.jpg", "iiif_url")</f>
        <v/>
      </c>
    </row>
    <row r="7004">
      <c r="A7004" t="inlineStr">
        <is>
          <t>NL-HaNA_1.01.02_3789_0033-page-65</t>
        </is>
      </c>
      <c r="B7004" t="inlineStr">
        <is>
          <t>NL-HaNA_1.01.02_3789_0033-column-2616-490-881-2843</t>
        </is>
      </c>
      <c r="C7004" t="inlineStr">
        <is>
          <t>continuation</t>
        </is>
      </c>
      <c r="D7004" t="n">
        <v>2764</v>
      </c>
      <c r="E7004" t="n">
        <v>1578</v>
      </c>
      <c r="F7004" t="inlineStr">
        <is>
          <t xml:space="preserve">    te adviseeren op het versoeck van In-</t>
        </is>
      </c>
      <c r="G7004">
        <f>HYPERLINK("https://images.diginfra.net/iiif/NL-HaNA_1.01.02/3789/NL-HaNA_1.01.02_3789_0033.jpg/2516,390,1081,3043/full/0/default.jpg", "iiif_url")</f>
        <v/>
      </c>
    </row>
    <row r="7005">
      <c r="A7005" t="inlineStr">
        <is>
          <t>NL-HaNA_1.01.02_3789_0033-page-65</t>
        </is>
      </c>
      <c r="B7005" t="inlineStr">
        <is>
          <t>NL-HaNA_1.01.02_3789_0033-column-2616-490-881-2843</t>
        </is>
      </c>
      <c r="C7005" t="inlineStr">
        <is>
          <t>continuation</t>
        </is>
      </c>
      <c r="D7005" t="n">
        <v>2645</v>
      </c>
      <c r="E7005" t="n">
        <v>1632</v>
      </c>
      <c r="F7005" t="inlineStr">
        <is>
          <t xml:space="preserve">    gezeetenen van Echt om te moogen negotiee-</t>
        </is>
      </c>
      <c r="G7005">
        <f>HYPERLINK("https://images.diginfra.net/iiif/NL-HaNA_1.01.02/3789/NL-HaNA_1.01.02_3789_0033.jpg/2516,390,1081,3043/full/0/default.jpg", "iiif_url")</f>
        <v/>
      </c>
    </row>
    <row r="7006">
      <c r="A7006" t="inlineStr">
        <is>
          <t>NL-HaNA_1.01.02_3789_0033-page-65</t>
        </is>
      </c>
      <c r="B7006" t="inlineStr">
        <is>
          <t>NL-HaNA_1.01.02_3789_0033-column-2616-490-881-2843</t>
        </is>
      </c>
      <c r="C7006" t="inlineStr">
        <is>
          <t>continuation</t>
        </is>
      </c>
      <c r="D7006" t="n">
        <v>2642</v>
      </c>
      <c r="E7006" t="n">
        <v>1675</v>
      </c>
      <c r="F7006" t="inlineStr">
        <is>
          <t xml:space="preserve">    ren. 164.</t>
        </is>
      </c>
      <c r="G7006">
        <f>HYPERLINK("https://images.diginfra.net/iiif/NL-HaNA_1.01.02/3789/NL-HaNA_1.01.02_3789_0033.jpg/2516,390,1081,3043/full/0/default.jpg", "iiif_url")</f>
        <v/>
      </c>
    </row>
    <row r="7007">
      <c r="A7007" t="inlineStr">
        <is>
          <t>NL-HaNA_1.01.02_3789_0033-page-65</t>
        </is>
      </c>
      <c r="B7007" t="inlineStr">
        <is>
          <t>NL-HaNA_1.01.02_3789_0033-column-2616-490-881-2843</t>
        </is>
      </c>
      <c r="C7007" t="inlineStr">
        <is>
          <t>repeat_lemma</t>
        </is>
      </c>
      <c r="D7007" t="n">
        <v>2764</v>
      </c>
      <c r="E7007" t="n">
        <v>1725</v>
      </c>
      <c r="F7007" t="inlineStr">
        <is>
          <t xml:space="preserve">        advis op bet versoeck van Regenten</t>
        </is>
      </c>
      <c r="G7007">
        <f>HYPERLINK("https://images.diginfra.net/iiif/NL-HaNA_1.01.02/3789/NL-HaNA_1.01.02_3789_0033.jpg/2516,390,1081,3043/full/0/default.jpg", "iiif_url")</f>
        <v/>
      </c>
    </row>
    <row r="7008">
      <c r="A7008" t="inlineStr">
        <is>
          <t>NL-HaNA_1.01.02_3789_0033-page-65</t>
        </is>
      </c>
      <c r="B7008" t="inlineStr">
        <is>
          <t>NL-HaNA_1.01.02_3789_0033-column-2616-490-881-2843</t>
        </is>
      </c>
      <c r="C7008" t="inlineStr">
        <is>
          <t>continuation</t>
        </is>
      </c>
      <c r="D7008" t="n">
        <v>2645</v>
      </c>
      <c r="E7008" t="n">
        <v>1774</v>
      </c>
      <c r="F7008" t="inlineStr">
        <is>
          <t xml:space="preserve">    van Nunen om te negotieeren, en geaccor-</t>
        </is>
      </c>
      <c r="G7008">
        <f>HYPERLINK("https://images.diginfra.net/iiif/NL-HaNA_1.01.02/3789/NL-HaNA_1.01.02_3789_0033.jpg/2516,390,1081,3043/full/0/default.jpg", "iiif_url")</f>
        <v/>
      </c>
    </row>
    <row r="7009">
      <c r="A7009" t="inlineStr">
        <is>
          <t>NL-HaNA_1.01.02_3789_0033-page-65</t>
        </is>
      </c>
      <c r="B7009" t="inlineStr">
        <is>
          <t>NL-HaNA_1.01.02_3789_0033-column-2616-490-881-2843</t>
        </is>
      </c>
      <c r="C7009" t="inlineStr">
        <is>
          <t>continuation</t>
        </is>
      </c>
      <c r="D7009" t="n">
        <v>2642</v>
      </c>
      <c r="E7009" t="n">
        <v>1821</v>
      </c>
      <c r="F7009" t="inlineStr">
        <is>
          <t xml:space="preserve">    deert. 164-</t>
        </is>
      </c>
      <c r="G7009">
        <f>HYPERLINK("https://images.diginfra.net/iiif/NL-HaNA_1.01.02/3789/NL-HaNA_1.01.02_3789_0033.jpg/2516,390,1081,3043/full/0/default.jpg", "iiif_url")</f>
        <v/>
      </c>
    </row>
    <row r="7010">
      <c r="A7010" t="inlineStr">
        <is>
          <t>NL-HaNA_1.01.02_3789_0033-page-65</t>
        </is>
      </c>
      <c r="B7010" t="inlineStr">
        <is>
          <t>NL-HaNA_1.01.02_3789_0033-column-2616-490-881-2843</t>
        </is>
      </c>
      <c r="C7010" t="inlineStr">
        <is>
          <t>repeat_lemma</t>
        </is>
      </c>
      <c r="D7010" t="n">
        <v>2769</v>
      </c>
      <c r="E7010" t="n">
        <v>1872</v>
      </c>
      <c r="F7010" t="inlineStr">
        <is>
          <t xml:space="preserve">        te adviseeren op het versoeck van</t>
        </is>
      </c>
      <c r="G7010">
        <f>HYPERLINK("https://images.diginfra.net/iiif/NL-HaNA_1.01.02/3789/NL-HaNA_1.01.02_3789_0033.jpg/2516,390,1081,3043/full/0/default.jpg", "iiif_url")</f>
        <v/>
      </c>
    </row>
    <row r="7011">
      <c r="A7011" t="inlineStr">
        <is>
          <t>NL-HaNA_1.01.02_3789_0033-page-65</t>
        </is>
      </c>
      <c r="B7011" t="inlineStr">
        <is>
          <t>NL-HaNA_1.01.02_3789_0033-column-2616-490-881-2843</t>
        </is>
      </c>
      <c r="C7011" t="inlineStr">
        <is>
          <t>continuation</t>
        </is>
      </c>
      <c r="D7011" t="n">
        <v>2645</v>
      </c>
      <c r="E7011" t="n">
        <v>1917</v>
      </c>
      <c r="F7011" t="inlineStr">
        <is>
          <t xml:space="preserve">    Regenten van Zas van Gent om te negotiee-</t>
        </is>
      </c>
      <c r="G7011">
        <f>HYPERLINK("https://images.diginfra.net/iiif/NL-HaNA_1.01.02/3789/NL-HaNA_1.01.02_3789_0033.jpg/2516,390,1081,3043/full/0/default.jpg", "iiif_url")</f>
        <v/>
      </c>
    </row>
    <row r="7012">
      <c r="A7012" t="inlineStr">
        <is>
          <t>NL-HaNA_1.01.02_3789_0033-page-65</t>
        </is>
      </c>
      <c r="B7012" t="inlineStr">
        <is>
          <t>NL-HaNA_1.01.02_3789_0033-column-2616-490-881-2843</t>
        </is>
      </c>
      <c r="C7012" t="inlineStr">
        <is>
          <t>continuation</t>
        </is>
      </c>
      <c r="D7012" t="n">
        <v>2642</v>
      </c>
      <c r="E7012" t="n">
        <v>1975</v>
      </c>
      <c r="F7012" t="inlineStr">
        <is>
          <t xml:space="preserve">    ren.</t>
        </is>
      </c>
      <c r="G7012">
        <f>HYPERLINK("https://images.diginfra.net/iiif/NL-HaNA_1.01.02/3789/NL-HaNA_1.01.02_3789_0033.jpg/2516,390,1081,3043/full/0/default.jpg", "iiif_url")</f>
        <v/>
      </c>
    </row>
    <row r="7013">
      <c r="A7013" t="inlineStr">
        <is>
          <t>NL-HaNA_1.01.02_3789_0033-page-65</t>
        </is>
      </c>
      <c r="B7013" t="inlineStr">
        <is>
          <t>NL-HaNA_1.01.02_3789_0033-column-2616-490-881-2843</t>
        </is>
      </c>
      <c r="C7013" t="inlineStr">
        <is>
          <t>continuation</t>
        </is>
      </c>
      <c r="D7013" t="n">
        <v>2757</v>
      </c>
      <c r="E7013" t="n">
        <v>1968</v>
      </c>
      <c r="F7013" t="inlineStr">
        <is>
          <t xml:space="preserve">    168.</t>
        </is>
      </c>
      <c r="G7013">
        <f>HYPERLINK("https://images.diginfra.net/iiif/NL-HaNA_1.01.02/3789/NL-HaNA_1.01.02_3789_0033.jpg/2516,390,1081,3043/full/0/default.jpg", "iiif_url")</f>
        <v/>
      </c>
    </row>
    <row r="7014">
      <c r="A7014" t="inlineStr">
        <is>
          <t>NL-HaNA_1.01.02_3789_0033-page-65</t>
        </is>
      </c>
      <c r="B7014" t="inlineStr">
        <is>
          <t>NL-HaNA_1.01.02_3789_0033-column-2616-490-881-2843</t>
        </is>
      </c>
      <c r="C7014" t="inlineStr">
        <is>
          <t>repeat_lemma</t>
        </is>
      </c>
      <c r="D7014" t="n">
        <v>2762</v>
      </c>
      <c r="E7014" t="n">
        <v>2013</v>
      </c>
      <c r="F7014" t="inlineStr">
        <is>
          <t xml:space="preserve">        advis, en Hertoginne van Arembergh</t>
        </is>
      </c>
      <c r="G7014">
        <f>HYPERLINK("https://images.diginfra.net/iiif/NL-HaNA_1.01.02/3789/NL-HaNA_1.01.02_3789_0033.jpg/2516,390,1081,3043/full/0/default.jpg", "iiif_url")</f>
        <v/>
      </c>
    </row>
    <row r="7015">
      <c r="A7015" t="inlineStr">
        <is>
          <t>NL-HaNA_1.01.02_3789_0033-page-65</t>
        </is>
      </c>
      <c r="B7015" t="inlineStr">
        <is>
          <t>NL-HaNA_1.01.02_3789_0033-column-2616-490-881-2843</t>
        </is>
      </c>
      <c r="C7015" t="inlineStr">
        <is>
          <t>continuation</t>
        </is>
      </c>
      <c r="D7015" t="n">
        <v>2640</v>
      </c>
      <c r="E7015" t="n">
        <v>2061</v>
      </c>
      <c r="F7015" t="inlineStr">
        <is>
          <t xml:space="preserve">    en Aarschot, remissie verleent. 169.</t>
        </is>
      </c>
      <c r="G7015">
        <f>HYPERLINK("https://images.diginfra.net/iiif/NL-HaNA_1.01.02/3789/NL-HaNA_1.01.02_3789_0033.jpg/2516,390,1081,3043/full/0/default.jpg", "iiif_url")</f>
        <v/>
      </c>
    </row>
    <row r="7016">
      <c r="A7016" t="inlineStr">
        <is>
          <t>NL-HaNA_1.01.02_3789_0033-page-65</t>
        </is>
      </c>
      <c r="B7016" t="inlineStr">
        <is>
          <t>NL-HaNA_1.01.02_3789_0033-column-2616-490-881-2843</t>
        </is>
      </c>
      <c r="C7016" t="inlineStr">
        <is>
          <t>repeat_lemma</t>
        </is>
      </c>
      <c r="D7016" t="n">
        <v>2762</v>
      </c>
      <c r="E7016" t="n">
        <v>2111</v>
      </c>
      <c r="F7016" t="inlineStr">
        <is>
          <t xml:space="preserve">        te adviseeren op het versoeck van Ge-</t>
        </is>
      </c>
      <c r="G7016">
        <f>HYPERLINK("https://images.diginfra.net/iiif/NL-HaNA_1.01.02/3789/NL-HaNA_1.01.02_3789_0033.jpg/2516,390,1081,3043/full/0/default.jpg", "iiif_url")</f>
        <v/>
      </c>
    </row>
    <row r="7017">
      <c r="A7017" t="inlineStr">
        <is>
          <t>NL-HaNA_1.01.02_3789_0033-page-65</t>
        </is>
      </c>
      <c r="B7017" t="inlineStr">
        <is>
          <t>NL-HaNA_1.01.02_3789_0033-column-2616-490-881-2843</t>
        </is>
      </c>
      <c r="C7017" t="inlineStr">
        <is>
          <t>continuation</t>
        </is>
      </c>
      <c r="D7017" t="n">
        <v>2645</v>
      </c>
      <c r="E7017" t="n">
        <v>2158</v>
      </c>
      <c r="F7017" t="inlineStr">
        <is>
          <t xml:space="preserve">    committeerden van de Polders Koedyck, Pe-</t>
        </is>
      </c>
      <c r="G7017">
        <f>HYPERLINK("https://images.diginfra.net/iiif/NL-HaNA_1.01.02/3789/NL-HaNA_1.01.02_3789_0033.jpg/2516,390,1081,3043/full/0/default.jpg", "iiif_url")</f>
        <v/>
      </c>
    </row>
    <row r="7018">
      <c r="A7018" t="inlineStr">
        <is>
          <t>NL-HaNA_1.01.02_3789_0033-page-65</t>
        </is>
      </c>
      <c r="B7018" t="inlineStr">
        <is>
          <t>NL-HaNA_1.01.02_3789_0033-column-2616-490-881-2843</t>
        </is>
      </c>
      <c r="C7018" t="inlineStr">
        <is>
          <t>continuation</t>
        </is>
      </c>
      <c r="D7018" t="n">
        <v>2642</v>
      </c>
      <c r="E7018" t="n">
        <v>2204</v>
      </c>
      <c r="F7018" t="inlineStr">
        <is>
          <t xml:space="preserve">    pers en Vliert om te moogen onstaan.</t>
        </is>
      </c>
      <c r="G7018">
        <f>HYPERLINK("https://images.diginfra.net/iiif/NL-HaNA_1.01.02/3789/NL-HaNA_1.01.02_3789_0033.jpg/2516,390,1081,3043/full/0/default.jpg", "iiif_url")</f>
        <v/>
      </c>
    </row>
    <row r="7019">
      <c r="A7019" t="inlineStr">
        <is>
          <t>NL-HaNA_1.01.02_3789_0033-page-65</t>
        </is>
      </c>
      <c r="B7019" t="inlineStr">
        <is>
          <t>NL-HaNA_1.01.02_3789_0033-column-2616-490-881-2843</t>
        </is>
      </c>
      <c r="C7019" t="inlineStr">
        <is>
          <t>continuation</t>
        </is>
      </c>
      <c r="D7019" t="n">
        <v>2652</v>
      </c>
      <c r="E7019" t="n">
        <v>2253</v>
      </c>
      <c r="F7019" t="inlineStr">
        <is>
          <t xml:space="preserve">    171.</t>
        </is>
      </c>
      <c r="G7019">
        <f>HYPERLINK("https://images.diginfra.net/iiif/NL-HaNA_1.01.02/3789/NL-HaNA_1.01.02_3789_0033.jpg/2516,390,1081,3043/full/0/default.jpg", "iiif_url")</f>
        <v/>
      </c>
    </row>
    <row r="7020">
      <c r="A7020" t="inlineStr">
        <is>
          <t>NL-HaNA_1.01.02_3789_0033-page-65</t>
        </is>
      </c>
      <c r="B7020" t="inlineStr">
        <is>
          <t>NL-HaNA_1.01.02_3789_0033-column-2616-490-881-2843</t>
        </is>
      </c>
      <c r="C7020" t="inlineStr">
        <is>
          <t>repeat_lemma</t>
        </is>
      </c>
      <c r="D7020" t="n">
        <v>2771</v>
      </c>
      <c r="E7020" t="n">
        <v>2297</v>
      </c>
      <c r="F7020" t="inlineStr">
        <is>
          <t xml:space="preserve">        Commisie voor den Heer vander Duyn</t>
        </is>
      </c>
      <c r="G7020">
        <f>HYPERLINK("https://images.diginfra.net/iiif/NL-HaNA_1.01.02/3789/NL-HaNA_1.01.02_3789_0033.jpg/2516,390,1081,3043/full/0/default.jpg", "iiif_url")</f>
        <v/>
      </c>
    </row>
    <row r="7021">
      <c r="A7021" t="inlineStr">
        <is>
          <t>NL-HaNA_1.01.02_3789_0033-page-65</t>
        </is>
      </c>
      <c r="B7021" t="inlineStr">
        <is>
          <t>NL-HaNA_1.01.02_3789_0033-column-2616-490-881-2843</t>
        </is>
      </c>
      <c r="C7021" t="inlineStr">
        <is>
          <t>continuation</t>
        </is>
      </c>
      <c r="D7021" t="n">
        <v>2649</v>
      </c>
      <c r="E7021" t="n">
        <v>2348</v>
      </c>
      <c r="F7021" t="inlineStr">
        <is>
          <t xml:space="preserve">    wegens Hollandt. 176.</t>
        </is>
      </c>
      <c r="G7021">
        <f>HYPERLINK("https://images.diginfra.net/iiif/NL-HaNA_1.01.02/3789/NL-HaNA_1.01.02_3789_0033.jpg/2516,390,1081,3043/full/0/default.jpg", "iiif_url")</f>
        <v/>
      </c>
    </row>
    <row r="7022">
      <c r="A7022" t="inlineStr">
        <is>
          <t>NL-HaNA_1.01.02_3789_0033-page-65</t>
        </is>
      </c>
      <c r="B7022" t="inlineStr">
        <is>
          <t>NL-HaNA_1.01.02_3789_0033-column-2616-490-881-2843</t>
        </is>
      </c>
      <c r="C7022" t="inlineStr">
        <is>
          <t>repeat_lemma</t>
        </is>
      </c>
      <c r="D7022" t="n">
        <v>2776</v>
      </c>
      <c r="E7022" t="n">
        <v>2397</v>
      </c>
      <c r="F7022" t="inlineStr">
        <is>
          <t xml:space="preserve">        advis en Regenten van Osch geper-</t>
        </is>
      </c>
      <c r="G7022">
        <f>HYPERLINK("https://images.diginfra.net/iiif/NL-HaNA_1.01.02/3789/NL-HaNA_1.01.02_3789_0033.jpg/2516,390,1081,3043/full/0/default.jpg", "iiif_url")</f>
        <v/>
      </c>
    </row>
    <row r="7023">
      <c r="A7023" t="inlineStr">
        <is>
          <t>NL-HaNA_1.01.02_3789_0033-page-65</t>
        </is>
      </c>
      <c r="B7023" t="inlineStr">
        <is>
          <t>NL-HaNA_1.01.02_3789_0033-column-2616-490-881-2843</t>
        </is>
      </c>
      <c r="C7023" t="inlineStr">
        <is>
          <t>continuation</t>
        </is>
      </c>
      <c r="D7023" t="n">
        <v>2645</v>
      </c>
      <c r="E7023" t="n">
        <v>2444</v>
      </c>
      <c r="F7023" t="inlineStr">
        <is>
          <t xml:space="preserve">    mitteert te mogen omslaan. 176.</t>
        </is>
      </c>
      <c r="G7023">
        <f>HYPERLINK("https://images.diginfra.net/iiif/NL-HaNA_1.01.02/3789/NL-HaNA_1.01.02_3789_0033.jpg/2516,390,1081,3043/full/0/default.jpg", "iiif_url")</f>
        <v/>
      </c>
    </row>
    <row r="7024">
      <c r="A7024" t="inlineStr">
        <is>
          <t>NL-HaNA_1.01.02_3789_0033-page-65</t>
        </is>
      </c>
      <c r="B7024" t="inlineStr">
        <is>
          <t>NL-HaNA_1.01.02_3789_0033-column-2616-490-881-2843</t>
        </is>
      </c>
      <c r="C7024" t="inlineStr">
        <is>
          <t>repeat_lemma</t>
        </is>
      </c>
      <c r="D7024" t="n">
        <v>2764</v>
      </c>
      <c r="E7024" t="n">
        <v>2498</v>
      </c>
      <c r="F7024" t="inlineStr">
        <is>
          <t xml:space="preserve">        patent voor het Regiment van Vilat-</t>
        </is>
      </c>
      <c r="G7024">
        <f>HYPERLINK("https://images.diginfra.net/iiif/NL-HaNA_1.01.02/3789/NL-HaNA_1.01.02_3789_0033.jpg/2516,390,1081,3043/full/0/default.jpg", "iiif_url")</f>
        <v/>
      </c>
    </row>
    <row r="7025">
      <c r="A7025" t="inlineStr">
        <is>
          <t>NL-HaNA_1.01.02_3789_0033-page-65</t>
        </is>
      </c>
      <c r="B7025" t="inlineStr">
        <is>
          <t>NL-HaNA_1.01.02_3789_0033-column-2616-490-881-2843</t>
        </is>
      </c>
      <c r="C7025" t="inlineStr">
        <is>
          <t>continuation</t>
        </is>
      </c>
      <c r="D7025" t="n">
        <v>2645</v>
      </c>
      <c r="E7025" t="n">
        <v>2543</v>
      </c>
      <c r="F7025" t="inlineStr">
        <is>
          <t xml:space="preserve">    tes uyt Maastright na de Grave. 180.</t>
        </is>
      </c>
      <c r="G7025">
        <f>HYPERLINK("https://images.diginfra.net/iiif/NL-HaNA_1.01.02/3789/NL-HaNA_1.01.02_3789_0033.jpg/2516,390,1081,3043/full/0/default.jpg", "iiif_url")</f>
        <v/>
      </c>
    </row>
    <row r="7026">
      <c r="A7026" t="inlineStr">
        <is>
          <t>NL-HaNA_1.01.02_3789_0033-page-65</t>
        </is>
      </c>
      <c r="B7026" t="inlineStr">
        <is>
          <t>NL-HaNA_1.01.02_3789_0033-column-2616-490-881-2843</t>
        </is>
      </c>
      <c r="C7026" t="inlineStr">
        <is>
          <t>repeat_lemma</t>
        </is>
      </c>
      <c r="D7026" t="n">
        <v>2766</v>
      </c>
      <c r="E7026" t="n">
        <v>2588</v>
      </c>
      <c r="F7026" t="inlineStr">
        <is>
          <t xml:space="preserve">        generale remissie voor agbt en tnegen-</t>
        </is>
      </c>
      <c r="G7026">
        <f>HYPERLINK("https://images.diginfra.net/iiif/NL-HaNA_1.01.02/3789/NL-HaNA_1.01.02_3789_0033.jpg/2516,390,1081,3043/full/0/default.jpg", "iiif_url")</f>
        <v/>
      </c>
    </row>
    <row r="7027">
      <c r="A7027" t="inlineStr">
        <is>
          <t>NL-HaNA_1.01.02_3789_0033-page-65</t>
        </is>
      </c>
      <c r="B7027" t="inlineStr">
        <is>
          <t>NL-HaNA_1.01.02_3789_0033-column-2616-490-881-2843</t>
        </is>
      </c>
      <c r="C7027" t="inlineStr">
        <is>
          <t>continuation</t>
        </is>
      </c>
      <c r="D7027" t="n">
        <v>2647</v>
      </c>
      <c r="E7027" t="n">
        <v>2635</v>
      </c>
      <c r="F7027" t="inlineStr">
        <is>
          <t xml:space="preserve">    tigh Dorpen en Plaatsen. 183.</t>
        </is>
      </c>
      <c r="G7027">
        <f>HYPERLINK("https://images.diginfra.net/iiif/NL-HaNA_1.01.02/3789/NL-HaNA_1.01.02_3789_0033.jpg/2516,390,1081,3043/full/0/default.jpg", "iiif_url")</f>
        <v/>
      </c>
    </row>
    <row r="7028">
      <c r="A7028" t="inlineStr">
        <is>
          <t>NL-HaNA_1.01.02_3789_0033-page-65</t>
        </is>
      </c>
      <c r="B7028" t="inlineStr">
        <is>
          <t>NL-HaNA_1.01.02_3789_0033-column-2616-490-881-2843</t>
        </is>
      </c>
      <c r="C7028" t="inlineStr">
        <is>
          <t>repeat_lemma</t>
        </is>
      </c>
      <c r="D7028" t="n">
        <v>2771</v>
      </c>
      <c r="E7028" t="n">
        <v>2684</v>
      </c>
      <c r="F7028" t="inlineStr">
        <is>
          <t xml:space="preserve">        te adviseeren op het versôeck van</t>
        </is>
      </c>
      <c r="G7028">
        <f>HYPERLINK("https://images.diginfra.net/iiif/NL-HaNA_1.01.02/3789/NL-HaNA_1.01.02_3789_0033.jpg/2516,390,1081,3043/full/0/default.jpg", "iiif_url")</f>
        <v/>
      </c>
    </row>
    <row r="7029">
      <c r="A7029" t="inlineStr">
        <is>
          <t>NL-HaNA_1.01.02_3789_0033-page-65</t>
        </is>
      </c>
      <c r="B7029" t="inlineStr">
        <is>
          <t>NL-HaNA_1.01.02_3789_0033-column-2616-490-881-2843</t>
        </is>
      </c>
      <c r="C7029" t="inlineStr">
        <is>
          <t>continuation</t>
        </is>
      </c>
      <c r="D7029" t="n">
        <v>2647</v>
      </c>
      <c r="E7029" t="n">
        <v>2728</v>
      </c>
      <c r="F7029" t="inlineStr">
        <is>
          <t xml:space="preserve">    Krijgbsraadt te Naamen om pardon voor</t>
        </is>
      </c>
      <c r="G7029">
        <f>HYPERLINK("https://images.diginfra.net/iiif/NL-HaNA_1.01.02/3789/NL-HaNA_1.01.02_3789_0033.jpg/2516,390,1081,3043/full/0/default.jpg", "iiif_url")</f>
        <v/>
      </c>
    </row>
    <row r="7030">
      <c r="A7030" t="inlineStr">
        <is>
          <t>NL-HaNA_1.01.02_3789_0033-page-65</t>
        </is>
      </c>
      <c r="B7030" t="inlineStr">
        <is>
          <t>NL-HaNA_1.01.02_3789_0033-column-2616-490-881-2843</t>
        </is>
      </c>
      <c r="C7030" t="inlineStr">
        <is>
          <t>continuation</t>
        </is>
      </c>
      <c r="D7030" t="n">
        <v>2645</v>
      </c>
      <c r="E7030" t="n">
        <v>2783</v>
      </c>
      <c r="F7030" t="inlineStr">
        <is>
          <t xml:space="preserve">    twee van de vyf gecondemneerde Deserteurs.</t>
        </is>
      </c>
      <c r="G7030">
        <f>HYPERLINK("https://images.diginfra.net/iiif/NL-HaNA_1.01.02/3789/NL-HaNA_1.01.02_3789_0033.jpg/2516,390,1081,3043/full/0/default.jpg", "iiif_url")</f>
        <v/>
      </c>
    </row>
    <row r="7031">
      <c r="A7031" t="inlineStr">
        <is>
          <t>NL-HaNA_1.01.02_3789_0033-page-65</t>
        </is>
      </c>
      <c r="B7031" t="inlineStr">
        <is>
          <t>NL-HaNA_1.01.02_3789_0033-column-2616-490-881-2843</t>
        </is>
      </c>
      <c r="C7031" t="inlineStr">
        <is>
          <t>continuation</t>
        </is>
      </c>
      <c r="D7031" t="n">
        <v>2654</v>
      </c>
      <c r="E7031" t="n">
        <v>2823</v>
      </c>
      <c r="F7031" t="inlineStr">
        <is>
          <t xml:space="preserve">    185.</t>
        </is>
      </c>
      <c r="G7031">
        <f>HYPERLINK("https://images.diginfra.net/iiif/NL-HaNA_1.01.02/3789/NL-HaNA_1.01.02_3789_0033.jpg/2516,390,1081,3043/full/0/default.jpg", "iiif_url")</f>
        <v/>
      </c>
    </row>
    <row r="7032">
      <c r="A7032" t="inlineStr">
        <is>
          <t>NL-HaNA_1.01.02_3789_0033-page-65</t>
        </is>
      </c>
      <c r="B7032" t="inlineStr">
        <is>
          <t>NL-HaNA_1.01.02_3789_0033-column-2616-490-881-2843</t>
        </is>
      </c>
      <c r="C7032" t="inlineStr">
        <is>
          <t>repeat_lemma</t>
        </is>
      </c>
      <c r="D7032" t="n">
        <v>2766</v>
      </c>
      <c r="E7032" t="n">
        <v>2875</v>
      </c>
      <c r="F7032" t="inlineStr">
        <is>
          <t xml:space="preserve">        advis op bet versoeck van van Wor-</t>
        </is>
      </c>
      <c r="G7032">
        <f>HYPERLINK("https://images.diginfra.net/iiif/NL-HaNA_1.01.02/3789/NL-HaNA_1.01.02_3789_0033.jpg/2516,390,1081,3043/full/0/default.jpg", "iiif_url")</f>
        <v/>
      </c>
    </row>
    <row r="7033">
      <c r="A7033" t="inlineStr">
        <is>
          <t>NL-HaNA_1.01.02_3789_0033-page-65</t>
        </is>
      </c>
      <c r="B7033" t="inlineStr">
        <is>
          <t>NL-HaNA_1.01.02_3789_0033-column-2616-490-881-2843</t>
        </is>
      </c>
      <c r="C7033" t="inlineStr">
        <is>
          <t>lemma</t>
        </is>
      </c>
      <c r="D7033" t="n">
        <v>2649</v>
      </c>
      <c r="E7033" t="n">
        <v>2921</v>
      </c>
      <c r="F7033" t="inlineStr">
        <is>
          <t>kum om pardon, en afgeweesen. 185.</t>
        </is>
      </c>
      <c r="G7033">
        <f>HYPERLINK("https://images.diginfra.net/iiif/NL-HaNA_1.01.02/3789/NL-HaNA_1.01.02_3789_0033.jpg/2516,390,1081,3043/full/0/default.jpg", "iiif_url")</f>
        <v/>
      </c>
    </row>
    <row r="7034">
      <c r="A7034" t="inlineStr">
        <is>
          <t>NL-HaNA_1.01.02_3789_0033-page-65</t>
        </is>
      </c>
      <c r="B7034" t="inlineStr">
        <is>
          <t>NL-HaNA_1.01.02_3789_0033-column-2616-490-881-2843</t>
        </is>
      </c>
      <c r="C7034" t="inlineStr">
        <is>
          <t>repeat_lemma</t>
        </is>
      </c>
      <c r="D7034" t="n">
        <v>2771</v>
      </c>
      <c r="E7034" t="n">
        <v>2970</v>
      </c>
      <c r="F7034" t="inlineStr">
        <is>
          <t xml:space="preserve">        consent Gelderlandt in de Staaten van</t>
        </is>
      </c>
      <c r="G7034">
        <f>HYPERLINK("https://images.diginfra.net/iiif/NL-HaNA_1.01.02/3789/NL-HaNA_1.01.02_3789_0033.jpg/2516,390,1081,3043/full/0/default.jpg", "iiif_url")</f>
        <v/>
      </c>
    </row>
    <row r="7035">
      <c r="A7035" t="inlineStr">
        <is>
          <t>NL-HaNA_1.01.02_3789_0033-page-65</t>
        </is>
      </c>
      <c r="B7035" t="inlineStr">
        <is>
          <t>NL-HaNA_1.01.02_3789_0033-column-2616-490-881-2843</t>
        </is>
      </c>
      <c r="C7035" t="inlineStr">
        <is>
          <t>lemma</t>
        </is>
      </c>
      <c r="D7035" t="n">
        <v>2649</v>
      </c>
      <c r="E7035" t="n">
        <v>3013</v>
      </c>
      <c r="F7035" t="inlineStr">
        <is>
          <t>Oorlogh</t>
        </is>
      </c>
      <c r="G7035">
        <f>HYPERLINK("https://images.diginfra.net/iiif/NL-HaNA_1.01.02/3789/NL-HaNA_1.01.02_3789_0033.jpg/2516,390,1081,3043/full/0/default.jpg", "iiif_url")</f>
        <v/>
      </c>
    </row>
    <row r="7036">
      <c r="A7036" t="inlineStr">
        <is>
          <t>NL-HaNA_1.01.02_3789_0033-page-65</t>
        </is>
      </c>
      <c r="B7036" t="inlineStr">
        <is>
          <t>NL-HaNA_1.01.02_3789_0033-column-2616-490-881-2843</t>
        </is>
      </c>
      <c r="C7036" t="inlineStr">
        <is>
          <t>continuation</t>
        </is>
      </c>
      <c r="D7036" t="n">
        <v>2796</v>
      </c>
      <c r="E7036" t="n">
        <v>3026</v>
      </c>
      <c r="F7036" t="inlineStr">
        <is>
          <t xml:space="preserve">    197.</t>
        </is>
      </c>
      <c r="G7036">
        <f>HYPERLINK("https://images.diginfra.net/iiif/NL-HaNA_1.01.02/3789/NL-HaNA_1.01.02_3789_0033.jpg/2516,390,1081,3043/full/0/default.jpg", "iiif_url")</f>
        <v/>
      </c>
    </row>
    <row r="7037">
      <c r="A7037" t="inlineStr">
        <is>
          <t>NL-HaNA_1.01.02_3789_0033-page-65</t>
        </is>
      </c>
      <c r="B7037" t="inlineStr">
        <is>
          <t>NL-HaNA_1.01.02_3789_0033-column-2616-490-881-2843</t>
        </is>
      </c>
      <c r="C7037" t="inlineStr">
        <is>
          <t>continuation</t>
        </is>
      </c>
      <c r="D7037" t="n">
        <v>2776</v>
      </c>
      <c r="E7037" t="n">
        <v>3063</v>
      </c>
      <c r="F7037" t="inlineStr">
        <is>
          <t xml:space="preserve">    consent Zeelandt in de Staaten van</t>
        </is>
      </c>
      <c r="G7037">
        <f>HYPERLINK("https://images.diginfra.net/iiif/NL-HaNA_1.01.02/3789/NL-HaNA_1.01.02_3789_0033.jpg/2516,390,1081,3043/full/0/default.jpg", "iiif_url")</f>
        <v/>
      </c>
    </row>
    <row r="7038">
      <c r="A7038" t="inlineStr">
        <is>
          <t>NL-HaNA_1.01.02_3789_0033-page-65</t>
        </is>
      </c>
      <c r="B7038" t="inlineStr">
        <is>
          <t>NL-HaNA_1.01.02_3789_0033-column-2616-490-881-2843</t>
        </is>
      </c>
      <c r="C7038" t="inlineStr">
        <is>
          <t>lemma</t>
        </is>
      </c>
      <c r="D7038" t="n">
        <v>2652</v>
      </c>
      <c r="E7038" t="n">
        <v>3110</v>
      </c>
      <c r="F7038" t="inlineStr">
        <is>
          <t>Oorlogb. ai11.</t>
        </is>
      </c>
      <c r="G7038">
        <f>HYPERLINK("https://images.diginfra.net/iiif/NL-HaNA_1.01.02/3789/NL-HaNA_1.01.02_3789_0033.jpg/2516,390,1081,3043/full/0/default.jpg", "iiif_url")</f>
        <v/>
      </c>
    </row>
    <row r="7039">
      <c r="A7039" t="inlineStr">
        <is>
          <t>NL-HaNA_1.01.02_3789_0033-page-65</t>
        </is>
      </c>
      <c r="B7039" t="inlineStr">
        <is>
          <t>NL-HaNA_1.01.02_3789_0033-column-2616-490-881-2843</t>
        </is>
      </c>
      <c r="C7039" t="inlineStr">
        <is>
          <t>continuation</t>
        </is>
      </c>
      <c r="D7039" t="n">
        <v>2771</v>
      </c>
      <c r="E7039" t="n">
        <v>3163</v>
      </c>
      <c r="F7039" t="inlineStr">
        <is>
          <t xml:space="preserve">    advis op het versoeck van de Kryghs-</t>
        </is>
      </c>
      <c r="G7039">
        <f>HYPERLINK("https://images.diginfra.net/iiif/NL-HaNA_1.01.02/3789/NL-HaNA_1.01.02_3789_0033.jpg/2516,390,1081,3043/full/0/default.jpg", "iiif_url")</f>
        <v/>
      </c>
    </row>
    <row r="7040">
      <c r="A7040" t="inlineStr">
        <is>
          <t>NL-HaNA_1.01.02_3789_0033-page-65</t>
        </is>
      </c>
      <c r="B7040" t="inlineStr">
        <is>
          <t>NL-HaNA_1.01.02_3789_0033-column-2616-490-881-2843</t>
        </is>
      </c>
      <c r="C7040" t="inlineStr">
        <is>
          <t>lemma</t>
        </is>
      </c>
      <c r="D7040" t="n">
        <v>2649</v>
      </c>
      <c r="E7040" t="n">
        <v>3201</v>
      </c>
      <c r="F7040" t="inlineStr">
        <is>
          <t>raadt van Namen, en pardon aan twee De-</t>
        </is>
      </c>
      <c r="G7040">
        <f>HYPERLINK("https://images.diginfra.net/iiif/NL-HaNA_1.01.02/3789/NL-HaNA_1.01.02_3789_0033.jpg/2516,390,1081,3043/full/0/default.jpg", "iiif_url")</f>
        <v/>
      </c>
    </row>
    <row r="7041">
      <c r="A7041" t="inlineStr">
        <is>
          <t>NL-HaNA_1.01.02_3789_0033-page-65</t>
        </is>
      </c>
      <c r="B7041" t="inlineStr">
        <is>
          <t>NL-HaNA_1.01.02_3789_0033-column-2616-490-881-2843</t>
        </is>
      </c>
      <c r="C7041" t="inlineStr">
        <is>
          <t>lemma</t>
        </is>
      </c>
      <c r="D7041" t="n">
        <v>2645</v>
      </c>
      <c r="E7041" t="n">
        <v>3259</v>
      </c>
      <c r="F7041" t="inlineStr">
        <is>
          <t>serteurs geaccordeert. 218.</t>
        </is>
      </c>
      <c r="G7041">
        <f>HYPERLINK("https://images.diginfra.net/iiif/NL-HaNA_1.01.02/3789/NL-HaNA_1.01.02_3789_0033.jpg/2516,390,1081,3043/full/0/default.jpg", "iiif_url")</f>
        <v/>
      </c>
    </row>
    <row r="7043">
      <c r="A7043" t="inlineStr">
        <is>
          <t>NL-HaNA_1.01.02_3789_0033-page-65</t>
        </is>
      </c>
      <c r="B7043" t="inlineStr">
        <is>
          <t>NL-HaNA_1.01.02_3789_0033-column-3578-401-899-2924</t>
        </is>
      </c>
      <c r="C7043" t="inlineStr">
        <is>
          <t>continuation</t>
        </is>
      </c>
      <c r="D7043" t="n">
        <v>3756</v>
      </c>
      <c r="E7043" t="n">
        <v>492</v>
      </c>
      <c r="F7043" t="inlineStr">
        <is>
          <t xml:space="preserve">    advis en Regenten van Littoyen ge-</t>
        </is>
      </c>
      <c r="G7043">
        <f>HYPERLINK("https://images.diginfra.net/iiif/NL-HaNA_1.01.02/3789/NL-HaNA_1.01.02_3789_0033.jpg/3478,301,1099,3124/full/0/default.jpg", "iiif_url")</f>
        <v/>
      </c>
    </row>
    <row r="7044">
      <c r="A7044" t="inlineStr">
        <is>
          <t>NL-HaNA_1.01.02_3789_0033-page-65</t>
        </is>
      </c>
      <c r="B7044" t="inlineStr">
        <is>
          <t>NL-HaNA_1.01.02_3789_0033-column-3578-401-899-2924</t>
        </is>
      </c>
      <c r="C7044" t="inlineStr">
        <is>
          <t>repeat_lemma</t>
        </is>
      </c>
      <c r="D7044" t="n">
        <v>3628</v>
      </c>
      <c r="E7044" t="n">
        <v>537</v>
      </c>
      <c r="F7044" t="inlineStr">
        <is>
          <t xml:space="preserve">        permilteert te mogen omslaan. 219.</t>
        </is>
      </c>
      <c r="G7044">
        <f>HYPERLINK("https://images.diginfra.net/iiif/NL-HaNA_1.01.02/3789/NL-HaNA_1.01.02_3789_0033.jpg/3478,301,1099,3124/full/0/default.jpg", "iiif_url")</f>
        <v/>
      </c>
    </row>
    <row r="7045">
      <c r="A7045" t="inlineStr">
        <is>
          <t>NL-HaNA_1.01.02_3789_0033-page-65</t>
        </is>
      </c>
      <c r="B7045" t="inlineStr">
        <is>
          <t>NL-HaNA_1.01.02_3789_0033-column-3578-401-899-2924</t>
        </is>
      </c>
      <c r="C7045" t="inlineStr">
        <is>
          <t>continuation</t>
        </is>
      </c>
      <c r="D7045" t="n">
        <v>3756</v>
      </c>
      <c r="E7045" t="n">
        <v>589</v>
      </c>
      <c r="F7045" t="inlineStr">
        <is>
          <t xml:space="preserve">    wersoght Ordonnantie van twee hon-</t>
        </is>
      </c>
      <c r="G7045">
        <f>HYPERLINK("https://images.diginfra.net/iiif/NL-HaNA_1.01.02/3789/NL-HaNA_1.01.02_3789_0033.jpg/3478,301,1099,3124/full/0/default.jpg", "iiif_url")</f>
        <v/>
      </c>
    </row>
    <row r="7046">
      <c r="A7046" t="inlineStr">
        <is>
          <t>NL-HaNA_1.01.02_3789_0033-page-65</t>
        </is>
      </c>
      <c r="B7046" t="inlineStr">
        <is>
          <t>NL-HaNA_1.01.02_3789_0033-column-3578-401-899-2924</t>
        </is>
      </c>
      <c r="C7046" t="inlineStr">
        <is>
          <t>repeat_lemma</t>
        </is>
      </c>
      <c r="D7046" t="n">
        <v>3625</v>
      </c>
      <c r="E7046" t="n">
        <v>635</v>
      </c>
      <c r="F7046" t="inlineStr">
        <is>
          <t xml:space="preserve">        dert vyftigb guldens voor van Dorssele ie</t>
        </is>
      </c>
      <c r="G7046">
        <f>HYPERLINK("https://images.diginfra.net/iiif/NL-HaNA_1.01.02/3789/NL-HaNA_1.01.02_3789_0033.jpg/3478,301,1099,3124/full/0/default.jpg", "iiif_url")</f>
        <v/>
      </c>
    </row>
    <row r="7047">
      <c r="A7047" t="inlineStr">
        <is>
          <t>NL-HaNA_1.01.02_3789_0033-page-65</t>
        </is>
      </c>
      <c r="B7047" t="inlineStr">
        <is>
          <t>NL-HaNA_1.01.02_3789_0033-column-3578-401-899-2924</t>
        </is>
      </c>
      <c r="C7047" t="inlineStr">
        <is>
          <t>repeat_lemma</t>
        </is>
      </c>
      <c r="D7047" t="n">
        <v>3623</v>
      </c>
      <c r="E7047" t="n">
        <v>682</v>
      </c>
      <c r="F7047" t="inlineStr">
        <is>
          <t xml:space="preserve">        depescheeren. 232.</t>
        </is>
      </c>
      <c r="G7047">
        <f>HYPERLINK("https://images.diginfra.net/iiif/NL-HaNA_1.01.02/3789/NL-HaNA_1.01.02_3789_0033.jpg/3478,301,1099,3124/full/0/default.jpg", "iiif_url")</f>
        <v/>
      </c>
    </row>
    <row r="7048">
      <c r="A7048" t="inlineStr">
        <is>
          <t>NL-HaNA_1.01.02_3789_0033-page-65</t>
        </is>
      </c>
      <c r="B7048" t="inlineStr">
        <is>
          <t>NL-HaNA_1.01.02_3789_0033-column-3578-401-899-2924</t>
        </is>
      </c>
      <c r="C7048" t="inlineStr">
        <is>
          <t>repeat_lemma</t>
        </is>
      </c>
      <c r="D7048" t="n">
        <v>3747</v>
      </c>
      <c r="E7048" t="n">
        <v>732</v>
      </c>
      <c r="F7048" t="inlineStr">
        <is>
          <t xml:space="preserve">        vwersogbt ordre te stellen tot betalinge</t>
        </is>
      </c>
      <c r="G7048">
        <f>HYPERLINK("https://images.diginfra.net/iiif/NL-HaNA_1.01.02/3789/NL-HaNA_1.01.02_3789_0033.jpg/3478,301,1099,3124/full/0/default.jpg", "iiif_url")</f>
        <v/>
      </c>
    </row>
    <row r="7049">
      <c r="A7049" t="inlineStr">
        <is>
          <t>NL-HaNA_1.01.02_3789_0033-page-65</t>
        </is>
      </c>
      <c r="B7049" t="inlineStr">
        <is>
          <t>NL-HaNA_1.01.02_3789_0033-column-3578-401-899-2924</t>
        </is>
      </c>
      <c r="C7049" t="inlineStr">
        <is>
          <t>repeat_lemma</t>
        </is>
      </c>
      <c r="D7049" t="n">
        <v>3621</v>
      </c>
      <c r="E7049" t="n">
        <v>777</v>
      </c>
      <c r="F7049" t="inlineStr">
        <is>
          <t xml:space="preserve">        van seven duysent guldens aan die van Emb-</t>
        </is>
      </c>
      <c r="G7049">
        <f>HYPERLINK("https://images.diginfra.net/iiif/NL-HaNA_1.01.02/3789/NL-HaNA_1.01.02_3789_0033.jpg/3478,301,1099,3124/full/0/default.jpg", "iiif_url")</f>
        <v/>
      </c>
    </row>
    <row r="7050">
      <c r="A7050" t="inlineStr">
        <is>
          <t>NL-HaNA_1.01.02_3789_0033-page-65</t>
        </is>
      </c>
      <c r="B7050" t="inlineStr">
        <is>
          <t>NL-HaNA_1.01.02_3789_0033-column-3578-401-899-2924</t>
        </is>
      </c>
      <c r="C7050" t="inlineStr">
        <is>
          <t>repeat_lemma</t>
        </is>
      </c>
      <c r="D7050" t="n">
        <v>3618</v>
      </c>
      <c r="E7050" t="n">
        <v>825</v>
      </c>
      <c r="F7050" t="inlineStr">
        <is>
          <t xml:space="preserve">        den tot de besendinge na Weenen. 232</t>
        </is>
      </c>
      <c r="G7050">
        <f>HYPERLINK("https://images.diginfra.net/iiif/NL-HaNA_1.01.02/3789/NL-HaNA_1.01.02_3789_0033.jpg/3478,301,1099,3124/full/0/default.jpg", "iiif_url")</f>
        <v/>
      </c>
    </row>
    <row r="7051">
      <c r="A7051" t="inlineStr">
        <is>
          <t>NL-HaNA_1.01.02_3789_0033-page-65</t>
        </is>
      </c>
      <c r="B7051" t="inlineStr">
        <is>
          <t>NL-HaNA_1.01.02_3789_0033-column-3578-401-899-2924</t>
        </is>
      </c>
      <c r="C7051" t="inlineStr">
        <is>
          <t>non_index_line</t>
        </is>
      </c>
      <c r="D7051" t="n">
        <v>4365</v>
      </c>
      <c r="E7051" t="n">
        <v>853</v>
      </c>
      <c r="F7051" t="inlineStr">
        <is>
          <t xml:space="preserve">        E</t>
        </is>
      </c>
      <c r="G7051">
        <f>HYPERLINK("https://images.diginfra.net/iiif/NL-HaNA_1.01.02/3789/NL-HaNA_1.01.02_3789_0033.jpg/3478,301,1099,3124/full/0/default.jpg", "iiif_url")</f>
        <v/>
      </c>
    </row>
    <row r="7052">
      <c r="A7052" t="inlineStr">
        <is>
          <t>NL-HaNA_1.01.02_3789_0033-page-65</t>
        </is>
      </c>
      <c r="B7052" t="inlineStr">
        <is>
          <t>NL-HaNA_1.01.02_3789_0033-column-3578-401-899-2924</t>
        </is>
      </c>
      <c r="C7052" t="inlineStr">
        <is>
          <t>repeat_lemma</t>
        </is>
      </c>
      <c r="D7052" t="n">
        <v>3742</v>
      </c>
      <c r="E7052" t="n">
        <v>877</v>
      </c>
      <c r="F7052" t="inlineStr">
        <is>
          <t xml:space="preserve">        raakende de differenten over de Heer-</t>
        </is>
      </c>
      <c r="G7052">
        <f>HYPERLINK("https://images.diginfra.net/iiif/NL-HaNA_1.01.02/3789/NL-HaNA_1.01.02_3789_0033.jpg/3478,301,1099,3124/full/0/default.jpg", "iiif_url")</f>
        <v/>
      </c>
    </row>
    <row r="7053">
      <c r="A7053" t="inlineStr">
        <is>
          <t>NL-HaNA_1.01.02_3789_0033-page-65</t>
        </is>
      </c>
      <c r="B7053" t="inlineStr">
        <is>
          <t>NL-HaNA_1.01.02_3789_0033-column-3578-401-899-2924</t>
        </is>
      </c>
      <c r="C7053" t="inlineStr">
        <is>
          <t>repeat_lemma</t>
        </is>
      </c>
      <c r="D7053" t="n">
        <v>3621</v>
      </c>
      <c r="E7053" t="n">
        <v>922</v>
      </c>
      <c r="F7053" t="inlineStr">
        <is>
          <t xml:space="preserve">        lijckheydt van Moutfort, te examineeren.</t>
        </is>
      </c>
      <c r="G7053">
        <f>HYPERLINK("https://images.diginfra.net/iiif/NL-HaNA_1.01.02/3789/NL-HaNA_1.01.02_3789_0033.jpg/3478,301,1099,3124/full/0/default.jpg", "iiif_url")</f>
        <v/>
      </c>
    </row>
    <row r="7054">
      <c r="A7054" t="inlineStr">
        <is>
          <t>NL-HaNA_1.01.02_3789_0033-page-65</t>
        </is>
      </c>
      <c r="B7054" t="inlineStr">
        <is>
          <t>NL-HaNA_1.01.02_3789_0033-column-3578-401-899-2924</t>
        </is>
      </c>
      <c r="C7054" t="inlineStr">
        <is>
          <t>continuation</t>
        </is>
      </c>
      <c r="D7054" t="n">
        <v>3623</v>
      </c>
      <c r="E7054" t="n">
        <v>981</v>
      </c>
      <c r="F7054" t="inlineStr">
        <is>
          <t xml:space="preserve">    233.</t>
        </is>
      </c>
      <c r="G7054">
        <f>HYPERLINK("https://images.diginfra.net/iiif/NL-HaNA_1.01.02/3789/NL-HaNA_1.01.02_3789_0033.jpg/3478,301,1099,3124/full/0/default.jpg", "iiif_url")</f>
        <v/>
      </c>
    </row>
    <row r="7055">
      <c r="A7055" t="inlineStr">
        <is>
          <t>NL-HaNA_1.01.02_3789_0033-page-65</t>
        </is>
      </c>
      <c r="B7055" t="inlineStr">
        <is>
          <t>NL-HaNA_1.01.02_3789_0033-column-3578-401-899-2924</t>
        </is>
      </c>
      <c r="C7055" t="inlineStr">
        <is>
          <t>repeat_lemma</t>
        </is>
      </c>
      <c r="D7055" t="n">
        <v>3747</v>
      </c>
      <c r="E7055" t="n">
        <v>1017</v>
      </c>
      <c r="F7055" t="inlineStr">
        <is>
          <t xml:space="preserve">        Commissie wegens Overyssel voor den</t>
        </is>
      </c>
      <c r="G7055">
        <f>HYPERLINK("https://images.diginfra.net/iiif/NL-HaNA_1.01.02/3789/NL-HaNA_1.01.02_3789_0033.jpg/3478,301,1099,3124/full/0/default.jpg", "iiif_url")</f>
        <v/>
      </c>
    </row>
    <row r="7056">
      <c r="A7056" t="inlineStr">
        <is>
          <t>NL-HaNA_1.01.02_3789_0033-page-65</t>
        </is>
      </c>
      <c r="B7056" t="inlineStr">
        <is>
          <t>NL-HaNA_1.01.02_3789_0033-column-3578-401-899-2924</t>
        </is>
      </c>
      <c r="C7056" t="inlineStr">
        <is>
          <t>lemma</t>
        </is>
      </c>
      <c r="D7056" t="n">
        <v>3618</v>
      </c>
      <c r="E7056" t="n">
        <v>1065</v>
      </c>
      <c r="F7056" t="inlineStr">
        <is>
          <t>Heere Scriverius. 234.</t>
        </is>
      </c>
      <c r="G7056">
        <f>HYPERLINK("https://images.diginfra.net/iiif/NL-HaNA_1.01.02/3789/NL-HaNA_1.01.02_3789_0033.jpg/3478,301,1099,3124/full/0/default.jpg", "iiif_url")</f>
        <v/>
      </c>
    </row>
    <row r="7057">
      <c r="A7057" t="inlineStr">
        <is>
          <t>NL-HaNA_1.01.02_3789_0033-page-65</t>
        </is>
      </c>
      <c r="B7057" t="inlineStr">
        <is>
          <t>NL-HaNA_1.01.02_3789_0033-column-3578-401-899-2924</t>
        </is>
      </c>
      <c r="C7057" t="inlineStr">
        <is>
          <t>continuation</t>
        </is>
      </c>
      <c r="D7057" t="n">
        <v>3742</v>
      </c>
      <c r="E7057" t="n">
        <v>1114</v>
      </c>
      <c r="F7057" t="inlineStr">
        <is>
          <t xml:space="preserve">    Commissie egens Hollandt voor den</t>
        </is>
      </c>
      <c r="G7057">
        <f>HYPERLINK("https://images.diginfra.net/iiif/NL-HaNA_1.01.02/3789/NL-HaNA_1.01.02_3789_0033.jpg/3478,301,1099,3124/full/0/default.jpg", "iiif_url")</f>
        <v/>
      </c>
    </row>
    <row r="7058">
      <c r="A7058" t="inlineStr">
        <is>
          <t>NL-HaNA_1.01.02_3789_0033-page-65</t>
        </is>
      </c>
      <c r="B7058" t="inlineStr">
        <is>
          <t>NL-HaNA_1.01.02_3789_0033-column-3578-401-899-2924</t>
        </is>
      </c>
      <c r="C7058" t="inlineStr">
        <is>
          <t>lemma</t>
        </is>
      </c>
      <c r="D7058" t="n">
        <v>3618</v>
      </c>
      <c r="E7058" t="n">
        <v>1161</v>
      </c>
      <c r="F7058" t="inlineStr">
        <is>
          <t>Heere Spieringb. 235.</t>
        </is>
      </c>
      <c r="G7058">
        <f>HYPERLINK("https://images.diginfra.net/iiif/NL-HaNA_1.01.02/3789/NL-HaNA_1.01.02_3789_0033.jpg/3478,301,1099,3124/full/0/default.jpg", "iiif_url")</f>
        <v/>
      </c>
    </row>
    <row r="7059">
      <c r="A7059" t="inlineStr">
        <is>
          <t>NL-HaNA_1.01.02_3789_0033-page-65</t>
        </is>
      </c>
      <c r="B7059" t="inlineStr">
        <is>
          <t>NL-HaNA_1.01.02_3789_0033-column-3578-401-899-2924</t>
        </is>
      </c>
      <c r="C7059" t="inlineStr">
        <is>
          <t>continuation</t>
        </is>
      </c>
      <c r="D7059" t="n">
        <v>3737</v>
      </c>
      <c r="E7059" t="n">
        <v>1212</v>
      </c>
      <c r="F7059" t="inlineStr">
        <is>
          <t xml:space="preserve">    te disponeeren op het versôeck van Re-</t>
        </is>
      </c>
      <c r="G7059">
        <f>HYPERLINK("https://images.diginfra.net/iiif/NL-HaNA_1.01.02/3789/NL-HaNA_1.01.02_3789_0033.jpg/3478,301,1099,3124/full/0/default.jpg", "iiif_url")</f>
        <v/>
      </c>
    </row>
    <row r="7060">
      <c r="A7060" t="inlineStr">
        <is>
          <t>NL-HaNA_1.01.02_3789_0033-page-65</t>
        </is>
      </c>
      <c r="B7060" t="inlineStr">
        <is>
          <t>NL-HaNA_1.01.02_3789_0033-column-3578-401-899-2924</t>
        </is>
      </c>
      <c r="C7060" t="inlineStr">
        <is>
          <t>lemma</t>
        </is>
      </c>
      <c r="D7060" t="n">
        <v>3614</v>
      </c>
      <c r="E7060" t="n">
        <v>1260</v>
      </c>
      <c r="F7060" t="inlineStr">
        <is>
          <t>genten van den Vrye, houdende klaghten over</t>
        </is>
      </c>
      <c r="G7060">
        <f>HYPERLINK("https://images.diginfra.net/iiif/NL-HaNA_1.01.02/3789/NL-HaNA_1.01.02_3789_0033.jpg/3478,301,1099,3124/full/0/default.jpg", "iiif_url")</f>
        <v/>
      </c>
    </row>
    <row r="7061">
      <c r="A7061" t="inlineStr">
        <is>
          <t>NL-HaNA_1.01.02_3789_0033-page-65</t>
        </is>
      </c>
      <c r="B7061" t="inlineStr">
        <is>
          <t>NL-HaNA_1.01.02_3789_0033-column-3578-401-899-2924</t>
        </is>
      </c>
      <c r="C7061" t="inlineStr">
        <is>
          <t>lemma</t>
        </is>
      </c>
      <c r="D7061" t="n">
        <v>3616</v>
      </c>
      <c r="E7061" t="n">
        <v>1303</v>
      </c>
      <c r="F7061" t="inlineStr">
        <is>
          <t>een Soldaat, die door den Krijgbsraadt was</t>
        </is>
      </c>
      <c r="G7061">
        <f>HYPERLINK("https://images.diginfra.net/iiif/NL-HaNA_1.01.02/3789/NL-HaNA_1.01.02_3789_0033.jpg/3478,301,1099,3124/full/0/default.jpg", "iiif_url")</f>
        <v/>
      </c>
    </row>
    <row r="7062">
      <c r="A7062" t="inlineStr">
        <is>
          <t>NL-HaNA_1.01.02_3789_0033-page-65</t>
        </is>
      </c>
      <c r="B7062" t="inlineStr">
        <is>
          <t>NL-HaNA_1.01.02_3789_0033-column-3578-401-899-2924</t>
        </is>
      </c>
      <c r="C7062" t="inlineStr">
        <is>
          <t>lemma</t>
        </is>
      </c>
      <c r="D7062" t="n">
        <v>3616</v>
      </c>
      <c r="E7062" t="n">
        <v>1352</v>
      </c>
      <c r="F7062" t="inlineStr">
        <is>
          <t>vry gesproocken. 243.</t>
        </is>
      </c>
      <c r="G7062">
        <f>HYPERLINK("https://images.diginfra.net/iiif/NL-HaNA_1.01.02/3789/NL-HaNA_1.01.02_3789_0033.jpg/3478,301,1099,3124/full/0/default.jpg", "iiif_url")</f>
        <v/>
      </c>
    </row>
    <row r="7063">
      <c r="A7063" t="inlineStr">
        <is>
          <t>NL-HaNA_1.01.02_3789_0033-page-65</t>
        </is>
      </c>
      <c r="B7063" t="inlineStr">
        <is>
          <t>NL-HaNA_1.01.02_3789_0033-column-3578-401-899-2924</t>
        </is>
      </c>
      <c r="C7063" t="inlineStr">
        <is>
          <t>repeat_lemma</t>
        </is>
      </c>
      <c r="D7063" t="n">
        <v>3747</v>
      </c>
      <c r="E7063" t="n">
        <v>1398</v>
      </c>
      <c r="F7063" t="inlineStr">
        <is>
          <t xml:space="preserve">        Commissie wegens Utregbt voor den</t>
        </is>
      </c>
      <c r="G7063">
        <f>HYPERLINK("https://images.diginfra.net/iiif/NL-HaNA_1.01.02/3789/NL-HaNA_1.01.02_3789_0033.jpg/3478,301,1099,3124/full/0/default.jpg", "iiif_url")</f>
        <v/>
      </c>
    </row>
    <row r="7064">
      <c r="A7064" t="inlineStr">
        <is>
          <t>NL-HaNA_1.01.02_3789_0033-page-65</t>
        </is>
      </c>
      <c r="B7064" t="inlineStr">
        <is>
          <t>NL-HaNA_1.01.02_3789_0033-column-3578-401-899-2924</t>
        </is>
      </c>
      <c r="C7064" t="inlineStr">
        <is>
          <t>lemma</t>
        </is>
      </c>
      <c r="D7064" t="n">
        <v>3623</v>
      </c>
      <c r="E7064" t="n">
        <v>1450</v>
      </c>
      <c r="F7064" t="inlineStr">
        <is>
          <t>Heere Leusden. 245.</t>
        </is>
      </c>
      <c r="G7064">
        <f>HYPERLINK("https://images.diginfra.net/iiif/NL-HaNA_1.01.02/3789/NL-HaNA_1.01.02_3789_0033.jpg/3478,301,1099,3124/full/0/default.jpg", "iiif_url")</f>
        <v/>
      </c>
    </row>
    <row r="7065">
      <c r="A7065" t="inlineStr">
        <is>
          <t>NL-HaNA_1.01.02_3789_0033-page-65</t>
        </is>
      </c>
      <c r="B7065" t="inlineStr">
        <is>
          <t>NL-HaNA_1.01.02_3789_0033-column-3578-401-899-2924</t>
        </is>
      </c>
      <c r="C7065" t="inlineStr">
        <is>
          <t>repeat_lemma</t>
        </is>
      </c>
      <c r="D7065" t="n">
        <v>3737</v>
      </c>
      <c r="E7065" t="n">
        <v>1501</v>
      </c>
      <c r="F7065" t="inlineStr">
        <is>
          <t xml:space="preserve">        te adviseeren op het versôeck van Re-</t>
        </is>
      </c>
      <c r="G7065">
        <f>HYPERLINK("https://images.diginfra.net/iiif/NL-HaNA_1.01.02/3789/NL-HaNA_1.01.02_3789_0033.jpg/3478,301,1099,3124/full/0/default.jpg", "iiif_url")</f>
        <v/>
      </c>
    </row>
    <row r="7066">
      <c r="A7066" t="inlineStr">
        <is>
          <t>NL-HaNA_1.01.02_3789_0033-page-65</t>
        </is>
      </c>
      <c r="B7066" t="inlineStr">
        <is>
          <t>NL-HaNA_1.01.02_3789_0033-column-3578-401-899-2924</t>
        </is>
      </c>
      <c r="C7066" t="inlineStr">
        <is>
          <t>lemma</t>
        </is>
      </c>
      <c r="D7066" t="n">
        <v>3616</v>
      </c>
      <c r="E7066" t="n">
        <v>1548</v>
      </c>
      <c r="F7066" t="inlineStr">
        <is>
          <t>genten van Geffen om te moogen omslaan.</t>
        </is>
      </c>
      <c r="G7066">
        <f>HYPERLINK("https://images.diginfra.net/iiif/NL-HaNA_1.01.02/3789/NL-HaNA_1.01.02_3789_0033.jpg/3478,301,1099,3124/full/0/default.jpg", "iiif_url")</f>
        <v/>
      </c>
    </row>
    <row r="7067">
      <c r="A7067" t="inlineStr">
        <is>
          <t>NL-HaNA_1.01.02_3789_0033-page-65</t>
        </is>
      </c>
      <c r="B7067" t="inlineStr">
        <is>
          <t>NL-HaNA_1.01.02_3789_0033-column-3578-401-899-2924</t>
        </is>
      </c>
      <c r="C7067" t="inlineStr">
        <is>
          <t>continuation</t>
        </is>
      </c>
      <c r="D7067" t="n">
        <v>3616</v>
      </c>
      <c r="E7067" t="n">
        <v>1596</v>
      </c>
      <c r="F7067" t="inlineStr">
        <is>
          <t xml:space="preserve">    246.</t>
        </is>
      </c>
      <c r="G7067">
        <f>HYPERLINK("https://images.diginfra.net/iiif/NL-HaNA_1.01.02/3789/NL-HaNA_1.01.02_3789_0033.jpg/3478,301,1099,3124/full/0/default.jpg", "iiif_url")</f>
        <v/>
      </c>
    </row>
    <row r="7068">
      <c r="A7068" t="inlineStr">
        <is>
          <t>NL-HaNA_1.01.02_3789_0033-page-65</t>
        </is>
      </c>
      <c r="B7068" t="inlineStr">
        <is>
          <t>NL-HaNA_1.01.02_3789_0033-column-3578-401-899-2924</t>
        </is>
      </c>
      <c r="C7068" t="inlineStr">
        <is>
          <t>repeat_lemma</t>
        </is>
      </c>
      <c r="D7068" t="n">
        <v>3744</v>
      </c>
      <c r="E7068" t="n">
        <v>1639</v>
      </c>
      <c r="F7068" t="inlineStr">
        <is>
          <t xml:space="preserve">        versogbt Ordonnantie van vijftig gul-</t>
        </is>
      </c>
      <c r="G7068">
        <f>HYPERLINK("https://images.diginfra.net/iiif/NL-HaNA_1.01.02/3789/NL-HaNA_1.01.02_3789_0033.jpg/3478,301,1099,3124/full/0/default.jpg", "iiif_url")</f>
        <v/>
      </c>
    </row>
    <row r="7069">
      <c r="A7069" t="inlineStr">
        <is>
          <t>NL-HaNA_1.01.02_3789_0033-page-65</t>
        </is>
      </c>
      <c r="B7069" t="inlineStr">
        <is>
          <t>NL-HaNA_1.01.02_3789_0033-column-3578-401-899-2924</t>
        </is>
      </c>
      <c r="C7069" t="inlineStr">
        <is>
          <t>lemma</t>
        </is>
      </c>
      <c r="D7069" t="n">
        <v>3614</v>
      </c>
      <c r="E7069" t="n">
        <v>1685</v>
      </c>
      <c r="F7069" t="inlineStr">
        <is>
          <t>dens te depescheren voor de Goot ende van</t>
        </is>
      </c>
      <c r="G7069">
        <f>HYPERLINK("https://images.diginfra.net/iiif/NL-HaNA_1.01.02/3789/NL-HaNA_1.01.02_3789_0033.jpg/3478,301,1099,3124/full/0/default.jpg", "iiif_url")</f>
        <v/>
      </c>
    </row>
    <row r="7070">
      <c r="A7070" t="inlineStr">
        <is>
          <t>NL-HaNA_1.01.02_3789_0033-page-65</t>
        </is>
      </c>
      <c r="B7070" t="inlineStr">
        <is>
          <t>NL-HaNA_1.01.02_3789_0033-column-3578-401-899-2924</t>
        </is>
      </c>
      <c r="C7070" t="inlineStr">
        <is>
          <t>continuation</t>
        </is>
      </c>
      <c r="D7070" t="n">
        <v>3618</v>
      </c>
      <c r="E7070" t="n">
        <v>1737</v>
      </c>
      <c r="F7070" t="inlineStr">
        <is>
          <t xml:space="preserve">    Heteren. 257.</t>
        </is>
      </c>
      <c r="G7070">
        <f>HYPERLINK("https://images.diginfra.net/iiif/NL-HaNA_1.01.02/3789/NL-HaNA_1.01.02_3789_0033.jpg/3478,301,1099,3124/full/0/default.jpg", "iiif_url")</f>
        <v/>
      </c>
    </row>
    <row r="7071">
      <c r="A7071" t="inlineStr">
        <is>
          <t>NL-HaNA_1.01.02_3789_0033-page-65</t>
        </is>
      </c>
      <c r="B7071" t="inlineStr">
        <is>
          <t>NL-HaNA_1.01.02_3789_0033-column-3578-401-899-2924</t>
        </is>
      </c>
      <c r="C7071" t="inlineStr">
        <is>
          <t>repeat_lemma</t>
        </is>
      </c>
      <c r="D7071" t="n">
        <v>3740</v>
      </c>
      <c r="E7071" t="n">
        <v>1784</v>
      </c>
      <c r="F7071" t="inlineStr">
        <is>
          <t xml:space="preserve">        te adviseren op het versôeck van Re-</t>
        </is>
      </c>
      <c r="G7071">
        <f>HYPERLINK("https://images.diginfra.net/iiif/NL-HaNA_1.01.02/3789/NL-HaNA_1.01.02_3789_0033.jpg/3478,301,1099,3124/full/0/default.jpg", "iiif_url")</f>
        <v/>
      </c>
    </row>
    <row r="7072">
      <c r="A7072" t="inlineStr">
        <is>
          <t>NL-HaNA_1.01.02_3789_0033-page-65</t>
        </is>
      </c>
      <c r="B7072" t="inlineStr">
        <is>
          <t>NL-HaNA_1.01.02_3789_0033-column-3578-401-899-2924</t>
        </is>
      </c>
      <c r="C7072" t="inlineStr">
        <is>
          <t>continuation</t>
        </is>
      </c>
      <c r="D7072" t="n">
        <v>3618</v>
      </c>
      <c r="E7072" t="n">
        <v>1833</v>
      </c>
      <c r="F7072" t="inlineStr">
        <is>
          <t xml:space="preserve">    genten van Waalwijck om te negotieeren.</t>
        </is>
      </c>
      <c r="G7072">
        <f>HYPERLINK("https://images.diginfra.net/iiif/NL-HaNA_1.01.02/3789/NL-HaNA_1.01.02_3789_0033.jpg/3478,301,1099,3124/full/0/default.jpg", "iiif_url")</f>
        <v/>
      </c>
    </row>
    <row r="7073">
      <c r="A7073" t="inlineStr">
        <is>
          <t>NL-HaNA_1.01.02_3789_0033-page-65</t>
        </is>
      </c>
      <c r="B7073" t="inlineStr">
        <is>
          <t>NL-HaNA_1.01.02_3789_0033-column-3578-401-899-2924</t>
        </is>
      </c>
      <c r="C7073" t="inlineStr">
        <is>
          <t>continuation</t>
        </is>
      </c>
      <c r="D7073" t="n">
        <v>3621</v>
      </c>
      <c r="E7073" t="n">
        <v>1885</v>
      </c>
      <c r="F7073" t="inlineStr">
        <is>
          <t xml:space="preserve">    260.</t>
        </is>
      </c>
      <c r="G7073">
        <f>HYPERLINK("https://images.diginfra.net/iiif/NL-HaNA_1.01.02/3789/NL-HaNA_1.01.02_3789_0033.jpg/3478,301,1099,3124/full/0/default.jpg", "iiif_url")</f>
        <v/>
      </c>
    </row>
    <row r="7074">
      <c r="A7074" t="inlineStr">
        <is>
          <t>NL-HaNA_1.01.02_3789_0033-page-65</t>
        </is>
      </c>
      <c r="B7074" t="inlineStr">
        <is>
          <t>NL-HaNA_1.01.02_3789_0033-column-3578-401-899-2924</t>
        </is>
      </c>
      <c r="C7074" t="inlineStr">
        <is>
          <t>repeat_lemma</t>
        </is>
      </c>
      <c r="D7074" t="n">
        <v>3751</v>
      </c>
      <c r="E7074" t="n">
        <v>1929</v>
      </c>
      <c r="F7074" t="inlineStr">
        <is>
          <t xml:space="preserve">        wersogbt haar grootste Jaght gereedt</t>
        </is>
      </c>
      <c r="G7074">
        <f>HYPERLINK("https://images.diginfra.net/iiif/NL-HaNA_1.01.02/3789/NL-HaNA_1.01.02_3789_0033.jpg/3478,301,1099,3124/full/0/default.jpg", "iiif_url")</f>
        <v/>
      </c>
    </row>
    <row r="7075">
      <c r="A7075" t="inlineStr">
        <is>
          <t>NL-HaNA_1.01.02_3789_0033-page-65</t>
        </is>
      </c>
      <c r="B7075" t="inlineStr">
        <is>
          <t>NL-HaNA_1.01.02_3789_0033-column-3578-401-899-2924</t>
        </is>
      </c>
      <c r="C7075" t="inlineStr">
        <is>
          <t>continuation</t>
        </is>
      </c>
      <c r="D7075" t="n">
        <v>3616</v>
      </c>
      <c r="E7075" t="n">
        <v>1977</v>
      </c>
      <c r="F7075" t="inlineStr">
        <is>
          <t xml:space="preserve">    te maken tot transport van Gedeputeerden na</t>
        </is>
      </c>
      <c r="G7075">
        <f>HYPERLINK("https://images.diginfra.net/iiif/NL-HaNA_1.01.02/3789/NL-HaNA_1.01.02_3789_0033.jpg/3478,301,1099,3124/full/0/default.jpg", "iiif_url")</f>
        <v/>
      </c>
    </row>
    <row r="7076">
      <c r="A7076" t="inlineStr">
        <is>
          <t>NL-HaNA_1.01.02_3789_0033-page-65</t>
        </is>
      </c>
      <c r="B7076" t="inlineStr">
        <is>
          <t>NL-HaNA_1.01.02_3789_0033-column-3578-401-899-2924</t>
        </is>
      </c>
      <c r="C7076" t="inlineStr">
        <is>
          <t>continuation</t>
        </is>
      </c>
      <c r="D7076" t="n">
        <v>3621</v>
      </c>
      <c r="E7076" t="n">
        <v>2023</v>
      </c>
      <c r="F7076" t="inlineStr">
        <is>
          <t xml:space="preserve">    Vlaanderen. 261.</t>
        </is>
      </c>
      <c r="G7076">
        <f>HYPERLINK("https://images.diginfra.net/iiif/NL-HaNA_1.01.02/3789/NL-HaNA_1.01.02_3789_0033.jpg/3478,301,1099,3124/full/0/default.jpg", "iiif_url")</f>
        <v/>
      </c>
    </row>
    <row r="7077">
      <c r="A7077" t="inlineStr">
        <is>
          <t>NL-HaNA_1.01.02_3789_0033-page-65</t>
        </is>
      </c>
      <c r="B7077" t="inlineStr">
        <is>
          <t>NL-HaNA_1.01.02_3789_0033-column-3578-401-899-2924</t>
        </is>
      </c>
      <c r="C7077" t="inlineStr">
        <is>
          <t>repeat_lemma</t>
        </is>
      </c>
      <c r="D7077" t="n">
        <v>3744</v>
      </c>
      <c r="E7077" t="n">
        <v>2073</v>
      </c>
      <c r="F7077" t="inlineStr">
        <is>
          <t xml:space="preserve">        Gedeputeerden na Vlaanderen vier hon-</t>
        </is>
      </c>
      <c r="G7077">
        <f>HYPERLINK("https://images.diginfra.net/iiif/NL-HaNA_1.01.02/3789/NL-HaNA_1.01.02_3789_0033.jpg/3478,301,1099,3124/full/0/default.jpg", "iiif_url")</f>
        <v/>
      </c>
    </row>
    <row r="7078">
      <c r="A7078" t="inlineStr">
        <is>
          <t>NL-HaNA_1.01.02_3789_0033-page-65</t>
        </is>
      </c>
      <c r="B7078" t="inlineStr">
        <is>
          <t>NL-HaNA_1.01.02_3789_0033-column-3578-401-899-2924</t>
        </is>
      </c>
      <c r="C7078" t="inlineStr">
        <is>
          <t>continuation</t>
        </is>
      </c>
      <c r="D7078" t="n">
        <v>3621</v>
      </c>
      <c r="E7078" t="n">
        <v>2121</v>
      </c>
      <c r="F7078" t="inlineStr">
        <is>
          <t xml:space="preserve">    dert ducatons ter goeder reekeninge. 261.</t>
        </is>
      </c>
      <c r="G7078">
        <f>HYPERLINK("https://images.diginfra.net/iiif/NL-HaNA_1.01.02/3789/NL-HaNA_1.01.02_3789_0033.jpg/3478,301,1099,3124/full/0/default.jpg", "iiif_url")</f>
        <v/>
      </c>
    </row>
    <row r="7079">
      <c r="A7079" t="inlineStr">
        <is>
          <t>NL-HaNA_1.01.02_3789_0033-page-65</t>
        </is>
      </c>
      <c r="B7079" t="inlineStr">
        <is>
          <t>NL-HaNA_1.01.02_3789_0033-column-3578-401-899-2924</t>
        </is>
      </c>
      <c r="C7079" t="inlineStr">
        <is>
          <t>continuation</t>
        </is>
      </c>
      <c r="D7079" t="n">
        <v>3744</v>
      </c>
      <c r="E7079" t="n">
        <v>2170</v>
      </c>
      <c r="F7079" t="inlineStr">
        <is>
          <t xml:space="preserve">    wersoght Ordonnantie van seven duy-</t>
        </is>
      </c>
      <c r="G7079">
        <f>HYPERLINK("https://images.diginfra.net/iiif/NL-HaNA_1.01.02/3789/NL-HaNA_1.01.02_3789_0033.jpg/3478,301,1099,3124/full/0/default.jpg", "iiif_url")</f>
        <v/>
      </c>
    </row>
    <row r="7080">
      <c r="A7080" t="inlineStr">
        <is>
          <t>NL-HaNA_1.01.02_3789_0033-page-65</t>
        </is>
      </c>
      <c r="B7080" t="inlineStr">
        <is>
          <t>NL-HaNA_1.01.02_3789_0033-column-3578-401-899-2924</t>
        </is>
      </c>
      <c r="C7080" t="inlineStr">
        <is>
          <t>continuation</t>
        </is>
      </c>
      <c r="D7080" t="n">
        <v>3618</v>
      </c>
      <c r="E7080" t="n">
        <v>2216</v>
      </c>
      <c r="F7080" t="inlineStr">
        <is>
          <t xml:space="preserve">    sent guldens te depescbeeren voor Breyer voor</t>
        </is>
      </c>
      <c r="G7080">
        <f>HYPERLINK("https://images.diginfra.net/iiif/NL-HaNA_1.01.02/3789/NL-HaNA_1.01.02_3789_0033.jpg/3478,301,1099,3124/full/0/default.jpg", "iiif_url")</f>
        <v/>
      </c>
    </row>
    <row r="7081">
      <c r="A7081" t="inlineStr">
        <is>
          <t>NL-HaNA_1.01.02_3789_0033-page-65</t>
        </is>
      </c>
      <c r="B7081" t="inlineStr">
        <is>
          <t>NL-HaNA_1.01.02_3789_0033-column-3578-401-899-2924</t>
        </is>
      </c>
      <c r="C7081" t="inlineStr">
        <is>
          <t>continuation</t>
        </is>
      </c>
      <c r="D7081" t="n">
        <v>3621</v>
      </c>
      <c r="E7081" t="n">
        <v>2264</v>
      </c>
      <c r="F7081" t="inlineStr">
        <is>
          <t xml:space="preserve">    die van Embden. 261.</t>
        </is>
      </c>
      <c r="G7081">
        <f>HYPERLINK("https://images.diginfra.net/iiif/NL-HaNA_1.01.02/3789/NL-HaNA_1.01.02_3789_0033.jpg/3478,301,1099,3124/full/0/default.jpg", "iiif_url")</f>
        <v/>
      </c>
    </row>
    <row r="7082">
      <c r="A7082" t="inlineStr">
        <is>
          <t>NL-HaNA_1.01.02_3789_0033-page-65</t>
        </is>
      </c>
      <c r="B7082" t="inlineStr">
        <is>
          <t>NL-HaNA_1.01.02_3789_0033-column-3578-401-899-2924</t>
        </is>
      </c>
      <c r="C7082" t="inlineStr">
        <is>
          <t>repeat_lemma</t>
        </is>
      </c>
      <c r="D7082" t="n">
        <v>3754</v>
      </c>
      <c r="E7082" t="n">
        <v>2312</v>
      </c>
      <c r="F7082" t="inlineStr">
        <is>
          <t xml:space="preserve">        wersoght Ordonnantie van twee duy-</t>
        </is>
      </c>
      <c r="G7082">
        <f>HYPERLINK("https://images.diginfra.net/iiif/NL-HaNA_1.01.02/3789/NL-HaNA_1.01.02_3789_0033.jpg/3478,301,1099,3124/full/0/default.jpg", "iiif_url")</f>
        <v/>
      </c>
    </row>
    <row r="7083">
      <c r="A7083" t="inlineStr">
        <is>
          <t>NL-HaNA_1.01.02_3789_0033-page-65</t>
        </is>
      </c>
      <c r="B7083" t="inlineStr">
        <is>
          <t>NL-HaNA_1.01.02_3789_0033-column-3578-401-899-2924</t>
        </is>
      </c>
      <c r="C7083" t="inlineStr">
        <is>
          <t>continuation</t>
        </is>
      </c>
      <c r="D7083" t="n">
        <v>3618</v>
      </c>
      <c r="E7083" t="n">
        <v>2356</v>
      </c>
      <c r="F7083" t="inlineStr">
        <is>
          <t xml:space="preserve">    sent guldens te depescheren ter goeder reecke-</t>
        </is>
      </c>
      <c r="G7083">
        <f>HYPERLINK("https://images.diginfra.net/iiif/NL-HaNA_1.01.02/3789/NL-HaNA_1.01.02_3789_0033.jpg/3478,301,1099,3124/full/0/default.jpg", "iiif_url")</f>
        <v/>
      </c>
    </row>
    <row r="7084">
      <c r="A7084" t="inlineStr">
        <is>
          <t>NL-HaNA_1.01.02_3789_0033-page-65</t>
        </is>
      </c>
      <c r="B7084" t="inlineStr">
        <is>
          <t>NL-HaNA_1.01.02_3789_0033-column-3578-401-899-2924</t>
        </is>
      </c>
      <c r="C7084" t="inlineStr">
        <is>
          <t>continuation</t>
        </is>
      </c>
      <c r="D7084" t="n">
        <v>3628</v>
      </c>
      <c r="E7084" t="n">
        <v>2409</v>
      </c>
      <c r="F7084" t="inlineStr">
        <is>
          <t xml:space="preserve">    ninge voor de Swart. 287.</t>
        </is>
      </c>
      <c r="G7084">
        <f>HYPERLINK("https://images.diginfra.net/iiif/NL-HaNA_1.01.02/3789/NL-HaNA_1.01.02_3789_0033.jpg/3478,301,1099,3124/full/0/default.jpg", "iiif_url")</f>
        <v/>
      </c>
    </row>
    <row r="7085">
      <c r="A7085" t="inlineStr">
        <is>
          <t>NL-HaNA_1.01.02_3789_0033-page-65</t>
        </is>
      </c>
      <c r="B7085" t="inlineStr">
        <is>
          <t>NL-HaNA_1.01.02_3789_0033-column-3578-401-899-2924</t>
        </is>
      </c>
      <c r="C7085" t="inlineStr">
        <is>
          <t>repeat_lemma</t>
        </is>
      </c>
      <c r="D7085" t="n">
        <v>3747</v>
      </c>
      <c r="E7085" t="n">
        <v>2458</v>
      </c>
      <c r="F7085" t="inlineStr">
        <is>
          <t xml:space="preserve">        te adviseren op het versoeck van Fa-</t>
        </is>
      </c>
      <c r="G7085">
        <f>HYPERLINK("https://images.diginfra.net/iiif/NL-HaNA_1.01.02/3789/NL-HaNA_1.01.02_3789_0033.jpg/3478,301,1099,3124/full/0/default.jpg", "iiif_url")</f>
        <v/>
      </c>
    </row>
    <row r="7086">
      <c r="A7086" t="inlineStr">
        <is>
          <t>NL-HaNA_1.01.02_3789_0033-page-65</t>
        </is>
      </c>
      <c r="B7086" t="inlineStr">
        <is>
          <t>NL-HaNA_1.01.02_3789_0033-column-3578-401-899-2924</t>
        </is>
      </c>
      <c r="C7086" t="inlineStr">
        <is>
          <t>lemma</t>
        </is>
      </c>
      <c r="D7086" t="n">
        <v>3621</v>
      </c>
      <c r="E7086" t="n">
        <v>2506</v>
      </c>
      <c r="F7086" t="inlineStr">
        <is>
          <t>bri om remissie wegens Brandt. 267.</t>
        </is>
      </c>
      <c r="G7086">
        <f>HYPERLINK("https://images.diginfra.net/iiif/NL-HaNA_1.01.02/3789/NL-HaNA_1.01.02_3789_0033.jpg/3478,301,1099,3124/full/0/default.jpg", "iiif_url")</f>
        <v/>
      </c>
    </row>
    <row r="7087">
      <c r="A7087" t="inlineStr">
        <is>
          <t>NL-HaNA_1.01.02_3789_0033-page-65</t>
        </is>
      </c>
      <c r="B7087" t="inlineStr">
        <is>
          <t>NL-HaNA_1.01.02_3789_0033-column-3578-401-899-2924</t>
        </is>
      </c>
      <c r="C7087" t="inlineStr">
        <is>
          <t>continuation</t>
        </is>
      </c>
      <c r="D7087" t="n">
        <v>3749</v>
      </c>
      <c r="E7087" t="n">
        <v>2555</v>
      </c>
      <c r="F7087" t="inlineStr">
        <is>
          <t xml:space="preserve">    advis op de Requeste van Regenten</t>
        </is>
      </c>
      <c r="G7087">
        <f>HYPERLINK("https://images.diginfra.net/iiif/NL-HaNA_1.01.02/3789/NL-HaNA_1.01.02_3789_0033.jpg/3478,301,1099,3124/full/0/default.jpg", "iiif_url")</f>
        <v/>
      </c>
    </row>
    <row r="7088">
      <c r="A7088" t="inlineStr">
        <is>
          <t>NL-HaNA_1.01.02_3789_0033-page-65</t>
        </is>
      </c>
      <c r="B7088" t="inlineStr">
        <is>
          <t>NL-HaNA_1.01.02_3789_0033-column-3578-401-899-2924</t>
        </is>
      </c>
      <c r="C7088" t="inlineStr">
        <is>
          <t>lemma</t>
        </is>
      </c>
      <c r="D7088" t="n">
        <v>3623</v>
      </c>
      <c r="E7088" t="n">
        <v>2598</v>
      </c>
      <c r="F7088" t="inlineStr">
        <is>
          <t>van Heesch om registratie van Obligatie en</t>
        </is>
      </c>
      <c r="G7088">
        <f>HYPERLINK("https://images.diginfra.net/iiif/NL-HaNA_1.01.02/3789/NL-HaNA_1.01.02_3789_0033.jpg/3478,301,1099,3124/full/0/default.jpg", "iiif_url")</f>
        <v/>
      </c>
    </row>
    <row r="7089">
      <c r="A7089" t="inlineStr">
        <is>
          <t>NL-HaNA_1.01.02_3789_0033-page-65</t>
        </is>
      </c>
      <c r="B7089" t="inlineStr">
        <is>
          <t>NL-HaNA_1.01.02_3789_0033-column-3578-401-899-2924</t>
        </is>
      </c>
      <c r="C7089" t="inlineStr">
        <is>
          <t>lemma</t>
        </is>
      </c>
      <c r="D7089" t="n">
        <v>3621</v>
      </c>
      <c r="E7089" t="n">
        <v>2650</v>
      </c>
      <c r="F7089" t="inlineStr">
        <is>
          <t>geaccordeert. 279.</t>
        </is>
      </c>
      <c r="G7089">
        <f>HYPERLINK("https://images.diginfra.net/iiif/NL-HaNA_1.01.02/3789/NL-HaNA_1.01.02_3789_0033.jpg/3478,301,1099,3124/full/0/default.jpg", "iiif_url")</f>
        <v/>
      </c>
    </row>
    <row r="7090">
      <c r="A7090" t="inlineStr">
        <is>
          <t>NL-HaNA_1.01.02_3789_0033-page-65</t>
        </is>
      </c>
      <c r="B7090" t="inlineStr">
        <is>
          <t>NL-HaNA_1.01.02_3789_0033-column-3578-401-899-2924</t>
        </is>
      </c>
      <c r="C7090" t="inlineStr">
        <is>
          <t>continuation</t>
        </is>
      </c>
      <c r="D7090" t="n">
        <v>3758</v>
      </c>
      <c r="E7090" t="n">
        <v>2698</v>
      </c>
      <c r="F7090" t="inlineStr">
        <is>
          <t xml:space="preserve">    advis op de Requeste van Regenten</t>
        </is>
      </c>
      <c r="G7090">
        <f>HYPERLINK("https://images.diginfra.net/iiif/NL-HaNA_1.01.02/3789/NL-HaNA_1.01.02_3789_0033.jpg/3478,301,1099,3124/full/0/default.jpg", "iiif_url")</f>
        <v/>
      </c>
    </row>
    <row r="7091">
      <c r="A7091" t="inlineStr">
        <is>
          <t>NL-HaNA_1.01.02_3789_0033-page-65</t>
        </is>
      </c>
      <c r="B7091" t="inlineStr">
        <is>
          <t>NL-HaNA_1.01.02_3789_0033-column-3578-401-899-2924</t>
        </is>
      </c>
      <c r="C7091" t="inlineStr">
        <is>
          <t>lemma</t>
        </is>
      </c>
      <c r="D7091" t="n">
        <v>3621</v>
      </c>
      <c r="E7091" t="n">
        <v>2744</v>
      </c>
      <c r="F7091" t="inlineStr">
        <is>
          <t>van Borkel, en gepermitteert te mogen om-</t>
        </is>
      </c>
      <c r="G7091">
        <f>HYPERLINK("https://images.diginfra.net/iiif/NL-HaNA_1.01.02/3789/NL-HaNA_1.01.02_3789_0033.jpg/3478,301,1099,3124/full/0/default.jpg", "iiif_url")</f>
        <v/>
      </c>
    </row>
    <row r="7092">
      <c r="A7092" t="inlineStr">
        <is>
          <t>NL-HaNA_1.01.02_3789_0033-page-65</t>
        </is>
      </c>
      <c r="B7092" t="inlineStr">
        <is>
          <t>NL-HaNA_1.01.02_3789_0033-column-3578-401-899-2924</t>
        </is>
      </c>
      <c r="C7092" t="inlineStr">
        <is>
          <t>lemma</t>
        </is>
      </c>
      <c r="D7092" t="n">
        <v>3625</v>
      </c>
      <c r="E7092" t="n">
        <v>2792</v>
      </c>
      <c r="F7092" t="inlineStr">
        <is>
          <t>slaan. 280.</t>
        </is>
      </c>
      <c r="G7092">
        <f>HYPERLINK("https://images.diginfra.net/iiif/NL-HaNA_1.01.02/3789/NL-HaNA_1.01.02_3789_0033.jpg/3478,301,1099,3124/full/0/default.jpg", "iiif_url")</f>
        <v/>
      </c>
    </row>
    <row r="7093">
      <c r="A7093" t="inlineStr">
        <is>
          <t>NL-HaNA_1.01.02_3789_0033-page-65</t>
        </is>
      </c>
      <c r="B7093" t="inlineStr">
        <is>
          <t>NL-HaNA_1.01.02_3789_0033-column-3578-401-899-2924</t>
        </is>
      </c>
      <c r="C7093" t="inlineStr">
        <is>
          <t>repeat_lemma</t>
        </is>
      </c>
      <c r="D7093" t="n">
        <v>3756</v>
      </c>
      <c r="E7093" t="n">
        <v>2836</v>
      </c>
      <c r="F7093" t="inlineStr">
        <is>
          <t xml:space="preserve">        advis op de Requeste van Regenten</t>
        </is>
      </c>
      <c r="G7093">
        <f>HYPERLINK("https://images.diginfra.net/iiif/NL-HaNA_1.01.02/3789/NL-HaNA_1.01.02_3789_0033.jpg/3478,301,1099,3124/full/0/default.jpg", "iiif_url")</f>
        <v/>
      </c>
    </row>
    <row r="7094">
      <c r="A7094" t="inlineStr">
        <is>
          <t>NL-HaNA_1.01.02_3789_0033-page-65</t>
        </is>
      </c>
      <c r="B7094" t="inlineStr">
        <is>
          <t>NL-HaNA_1.01.02_3789_0033-column-3578-401-899-2924</t>
        </is>
      </c>
      <c r="C7094" t="inlineStr">
        <is>
          <t>lemma</t>
        </is>
      </c>
      <c r="D7094" t="n">
        <v>3625</v>
      </c>
      <c r="E7094" t="n">
        <v>2885</v>
      </c>
      <c r="F7094" t="inlineStr">
        <is>
          <t>van Koedijck, Pepers en Vlierdt, en geper-</t>
        </is>
      </c>
      <c r="G7094">
        <f>HYPERLINK("https://images.diginfra.net/iiif/NL-HaNA_1.01.02/3789/NL-HaNA_1.01.02_3789_0033.jpg/3478,301,1099,3124/full/0/default.jpg", "iiif_url")</f>
        <v/>
      </c>
    </row>
    <row r="7095">
      <c r="A7095" t="inlineStr">
        <is>
          <t>NL-HaNA_1.01.02_3789_0033-page-65</t>
        </is>
      </c>
      <c r="B7095" t="inlineStr">
        <is>
          <t>NL-HaNA_1.01.02_3789_0033-column-3578-401-899-2924</t>
        </is>
      </c>
      <c r="C7095" t="inlineStr">
        <is>
          <t>lemma</t>
        </is>
      </c>
      <c r="D7095" t="n">
        <v>3623</v>
      </c>
      <c r="E7095" t="n">
        <v>2942</v>
      </c>
      <c r="F7095" t="inlineStr">
        <is>
          <t>mitteert te mogen omslaan. 282.</t>
        </is>
      </c>
      <c r="G7095">
        <f>HYPERLINK("https://images.diginfra.net/iiif/NL-HaNA_1.01.02/3789/NL-HaNA_1.01.02_3789_0033.jpg/3478,301,1099,3124/full/0/default.jpg", "iiif_url")</f>
        <v/>
      </c>
    </row>
    <row r="7096">
      <c r="A7096" t="inlineStr">
        <is>
          <t>NL-HaNA_1.01.02_3789_0033-page-65</t>
        </is>
      </c>
      <c r="B7096" t="inlineStr">
        <is>
          <t>NL-HaNA_1.01.02_3789_0033-column-3578-401-899-2924</t>
        </is>
      </c>
      <c r="C7096" t="inlineStr">
        <is>
          <t>repeat_lemma</t>
        </is>
      </c>
      <c r="D7096" t="n">
        <v>3756</v>
      </c>
      <c r="E7096" t="n">
        <v>2985</v>
      </c>
      <c r="F7096" t="inlineStr">
        <is>
          <t xml:space="preserve">        gelast de Conventie van Quevrain</t>
        </is>
      </c>
      <c r="G7096">
        <f>HYPERLINK("https://images.diginfra.net/iiif/NL-HaNA_1.01.02/3789/NL-HaNA_1.01.02_3789_0033.jpg/3478,301,1099,3124/full/0/default.jpg", "iiif_url")</f>
        <v/>
      </c>
    </row>
    <row r="7097">
      <c r="A7097" t="inlineStr">
        <is>
          <t>NL-HaNA_1.01.02_3789_0033-page-65</t>
        </is>
      </c>
      <c r="B7097" t="inlineStr">
        <is>
          <t>NL-HaNA_1.01.02_3789_0033-column-3578-401-899-2924</t>
        </is>
      </c>
      <c r="C7097" t="inlineStr">
        <is>
          <t>lemma</t>
        </is>
      </c>
      <c r="D7097" t="n">
        <v>3623</v>
      </c>
      <c r="E7097" t="n">
        <v>3033</v>
      </c>
      <c r="F7097" t="inlineStr">
        <is>
          <t>stiptelijck te doen observeeren. 284.</t>
        </is>
      </c>
      <c r="G7097">
        <f>HYPERLINK("https://images.diginfra.net/iiif/NL-HaNA_1.01.02/3789/NL-HaNA_1.01.02_3789_0033.jpg/3478,301,1099,3124/full/0/default.jpg", "iiif_url")</f>
        <v/>
      </c>
    </row>
    <row r="7098">
      <c r="A7098" t="inlineStr">
        <is>
          <t>NL-HaNA_1.01.02_3789_0033-page-65</t>
        </is>
      </c>
      <c r="B7098" t="inlineStr">
        <is>
          <t>NL-HaNA_1.01.02_3789_0033-column-3578-401-899-2924</t>
        </is>
      </c>
      <c r="C7098" t="inlineStr">
        <is>
          <t>repeat_lemma</t>
        </is>
      </c>
      <c r="D7098" t="n">
        <v>3751</v>
      </c>
      <c r="E7098" t="n">
        <v>3083</v>
      </c>
      <c r="F7098" t="inlineStr">
        <is>
          <t xml:space="preserve">        te adviseeren op bet versoeck van van</t>
        </is>
      </c>
      <c r="G7098">
        <f>HYPERLINK("https://images.diginfra.net/iiif/NL-HaNA_1.01.02/3789/NL-HaNA_1.01.02_3789_0033.jpg/3478,301,1099,3124/full/0/default.jpg", "iiif_url")</f>
        <v/>
      </c>
    </row>
    <row r="7099">
      <c r="A7099" t="inlineStr">
        <is>
          <t>NL-HaNA_1.01.02_3789_0033-page-65</t>
        </is>
      </c>
      <c r="B7099" t="inlineStr">
        <is>
          <t>NL-HaNA_1.01.02_3789_0033-column-3578-401-899-2924</t>
        </is>
      </c>
      <c r="C7099" t="inlineStr">
        <is>
          <t>lemma</t>
        </is>
      </c>
      <c r="D7099" t="n">
        <v>3630</v>
      </c>
      <c r="E7099" t="n">
        <v>3130</v>
      </c>
      <c r="F7099" t="inlineStr">
        <is>
          <t>Lom om remissie. 285.</t>
        </is>
      </c>
      <c r="G7099">
        <f>HYPERLINK("https://images.diginfra.net/iiif/NL-HaNA_1.01.02/3789/NL-HaNA_1.01.02_3789_0033.jpg/3478,301,1099,3124/full/0/default.jpg", "iiif_url")</f>
        <v/>
      </c>
    </row>
    <row r="7100">
      <c r="A7100" t="inlineStr">
        <is>
          <t>NL-HaNA_1.01.02_3789_0033-page-65</t>
        </is>
      </c>
      <c r="B7100" t="inlineStr">
        <is>
          <t>NL-HaNA_1.01.02_3789_0033-column-3578-401-899-2924</t>
        </is>
      </c>
      <c r="C7100" t="inlineStr">
        <is>
          <t>repeat_lemma</t>
        </is>
      </c>
      <c r="D7100" t="n">
        <v>3768</v>
      </c>
      <c r="E7100" t="n">
        <v>3183</v>
      </c>
      <c r="F7100" t="inlineStr">
        <is>
          <t xml:space="preserve">        tractementen voor Ofiicieren in de</t>
        </is>
      </c>
      <c r="G7100">
        <f>HYPERLINK("https://images.diginfra.net/iiif/NL-HaNA_1.01.02/3789/NL-HaNA_1.01.02_3789_0033.jpg/3478,301,1099,3124/full/0/default.jpg", "iiif_url")</f>
        <v/>
      </c>
    </row>
    <row r="7101">
      <c r="A7101" t="inlineStr">
        <is>
          <t>NL-HaNA_1.01.02_3789_0033-page-65</t>
        </is>
      </c>
      <c r="B7101" t="inlineStr">
        <is>
          <t>NL-HaNA_1.01.02_3789_0033-column-3578-401-899-2924</t>
        </is>
      </c>
      <c r="C7101" t="inlineStr">
        <is>
          <t>lemma</t>
        </is>
      </c>
      <c r="D7101" t="n">
        <v>3630</v>
      </c>
      <c r="E7101" t="n">
        <v>3225</v>
      </c>
      <c r="F7101" t="inlineStr">
        <is>
          <t>Meyerye gereguleert, wanneer vaceeren in</t>
        </is>
      </c>
      <c r="G7101">
        <f>HYPERLINK("https://images.diginfra.net/iiif/NL-HaNA_1.01.02/3789/NL-HaNA_1.01.02_3789_0033.jpg/3478,301,1099,3124/full/0/default.jpg", "iiif_url")</f>
        <v/>
      </c>
    </row>
    <row r="7102">
      <c r="A7102" t="inlineStr">
        <is>
          <t>NL-HaNA_1.01.02_3789_0033-page-65</t>
        </is>
      </c>
      <c r="B7102" t="inlineStr">
        <is>
          <t>NL-HaNA_1.01.02_3789_0033-column-3578-401-899-2924</t>
        </is>
      </c>
      <c r="C7102" t="inlineStr">
        <is>
          <t>lemma</t>
        </is>
      </c>
      <c r="D7102" t="n">
        <v>3623</v>
      </c>
      <c r="E7102" t="n">
        <v>3271</v>
      </c>
      <c r="F7102" t="inlineStr">
        <is>
          <t>saaken van de Gemeente. 290.</t>
        </is>
      </c>
      <c r="G7102">
        <f>HYPERLINK("https://images.diginfra.net/iiif/NL-HaNA_1.01.02/3789/NL-HaNA_1.01.02_3789_0033.jpg/3478,301,1099,3124/full/0/default.jpg", "iiif_url")</f>
        <v/>
      </c>
    </row>
    <row r="7106">
      <c r="A7106" t="inlineStr">
        <is>
          <t>NL-HaNA_1.01.02_3789_0034-page-66</t>
        </is>
      </c>
      <c r="B7106" t="inlineStr">
        <is>
          <t>NL-HaNA_1.01.02_3789_0034-column-421-476-879-2888</t>
        </is>
      </c>
      <c r="C7106" t="inlineStr">
        <is>
          <t>non_index_line</t>
        </is>
      </c>
      <c r="D7106" t="n">
        <v>613</v>
      </c>
      <c r="E7106" t="n">
        <v>477</v>
      </c>
      <c r="F7106" t="inlineStr">
        <is>
          <t xml:space="preserve">        advis en Regenten van Kessel geper-</t>
        </is>
      </c>
      <c r="G7106">
        <f>HYPERLINK("https://images.diginfra.net/iiif/NL-HaNA_1.01.02/3789/NL-HaNA_1.01.02_3789_0034.jpg/321,376,1079,3088/full/0/default.jpg", "iiif_url")</f>
        <v/>
      </c>
    </row>
    <row r="7107">
      <c r="A7107" t="inlineStr">
        <is>
          <t>NL-HaNA_1.01.02_3789_0034-page-66</t>
        </is>
      </c>
      <c r="B7107" t="inlineStr">
        <is>
          <t>NL-HaNA_1.01.02_3789_0034-column-421-476-879-2888</t>
        </is>
      </c>
      <c r="C7107" t="inlineStr">
        <is>
          <t>lemma</t>
        </is>
      </c>
      <c r="D7107" t="n">
        <v>479</v>
      </c>
      <c r="E7107" t="n">
        <v>532</v>
      </c>
      <c r="F7107" t="inlineStr">
        <is>
          <t>mittert te mogen omslaan. 299.</t>
        </is>
      </c>
      <c r="G7107">
        <f>HYPERLINK("https://images.diginfra.net/iiif/NL-HaNA_1.01.02/3789/NL-HaNA_1.01.02_3789_0034.jpg/321,376,1079,3088/full/0/default.jpg", "iiif_url")</f>
        <v/>
      </c>
    </row>
    <row r="7108">
      <c r="A7108" t="inlineStr">
        <is>
          <t>NL-HaNA_1.01.02_3789_0034-page-66</t>
        </is>
      </c>
      <c r="B7108" t="inlineStr">
        <is>
          <t>NL-HaNA_1.01.02_3789_0034-column-421-476-879-2888</t>
        </is>
      </c>
      <c r="C7108" t="inlineStr">
        <is>
          <t>continuation</t>
        </is>
      </c>
      <c r="D7108" t="n">
        <v>601</v>
      </c>
      <c r="E7108" t="n">
        <v>575</v>
      </c>
      <c r="F7108" t="inlineStr">
        <is>
          <t xml:space="preserve">    advis op het versoeck van de Magi-</t>
        </is>
      </c>
      <c r="G7108">
        <f>HYPERLINK("https://images.diginfra.net/iiif/NL-HaNA_1.01.02/3789/NL-HaNA_1.01.02_3789_0034.jpg/321,376,1079,3088/full/0/default.jpg", "iiif_url")</f>
        <v/>
      </c>
    </row>
    <row r="7109">
      <c r="A7109" t="inlineStr">
        <is>
          <t>NL-HaNA_1.01.02_3789_0034-page-66</t>
        </is>
      </c>
      <c r="B7109" t="inlineStr">
        <is>
          <t>NL-HaNA_1.01.02_3789_0034-column-421-476-879-2888</t>
        </is>
      </c>
      <c r="C7109" t="inlineStr">
        <is>
          <t>lemma</t>
        </is>
      </c>
      <c r="D7109" t="n">
        <v>479</v>
      </c>
      <c r="E7109" t="n">
        <v>623</v>
      </c>
      <c r="F7109" t="inlineStr">
        <is>
          <t>straat van Zas van Gent, en gepermitkent</t>
        </is>
      </c>
      <c r="G7109">
        <f>HYPERLINK("https://images.diginfra.net/iiif/NL-HaNA_1.01.02/3789/NL-HaNA_1.01.02_3789_0034.jpg/321,376,1079,3088/full/0/default.jpg", "iiif_url")</f>
        <v/>
      </c>
    </row>
    <row r="7110">
      <c r="A7110" t="inlineStr">
        <is>
          <t>NL-HaNA_1.01.02_3789_0034-page-66</t>
        </is>
      </c>
      <c r="B7110" t="inlineStr">
        <is>
          <t>NL-HaNA_1.01.02_3789_0034-column-421-476-879-2888</t>
        </is>
      </c>
      <c r="C7110" t="inlineStr">
        <is>
          <t>lemma</t>
        </is>
      </c>
      <c r="D7110" t="n">
        <v>479</v>
      </c>
      <c r="E7110" t="n">
        <v>682</v>
      </c>
      <c r="F7110" t="inlineStr">
        <is>
          <t>te negotieeren. 315.</t>
        </is>
      </c>
      <c r="G7110">
        <f>HYPERLINK("https://images.diginfra.net/iiif/NL-HaNA_1.01.02/3789/NL-HaNA_1.01.02_3789_0034.jpg/321,376,1079,3088/full/0/default.jpg", "iiif_url")</f>
        <v/>
      </c>
    </row>
    <row r="7111">
      <c r="A7111" t="inlineStr">
        <is>
          <t>NL-HaNA_1.01.02_3789_0034-page-66</t>
        </is>
      </c>
      <c r="B7111" t="inlineStr">
        <is>
          <t>NL-HaNA_1.01.02_3789_0034-column-421-476-879-2888</t>
        </is>
      </c>
      <c r="C7111" t="inlineStr">
        <is>
          <t>repeat_lemma</t>
        </is>
      </c>
      <c r="D7111" t="n">
        <v>578</v>
      </c>
      <c r="E7111" t="n">
        <v>719</v>
      </c>
      <c r="F7111" t="inlineStr">
        <is>
          <t xml:space="preserve">        versoght ordré te stellen om twee Fran-</t>
        </is>
      </c>
      <c r="G7111">
        <f>HYPERLINK("https://images.diginfra.net/iiif/NL-HaNA_1.01.02/3789/NL-HaNA_1.01.02_3789_0034.jpg/321,376,1079,3088/full/0/default.jpg", "iiif_url")</f>
        <v/>
      </c>
    </row>
    <row r="7112">
      <c r="A7112" t="inlineStr">
        <is>
          <t>NL-HaNA_1.01.02_3789_0034-page-66</t>
        </is>
      </c>
      <c r="B7112" t="inlineStr">
        <is>
          <t>NL-HaNA_1.01.02_3789_0034-column-421-476-879-2888</t>
        </is>
      </c>
      <c r="C7112" t="inlineStr">
        <is>
          <t>lemma</t>
        </is>
      </c>
      <c r="D7112" t="n">
        <v>472</v>
      </c>
      <c r="E7112" t="n">
        <v>770</v>
      </c>
      <c r="F7112" t="inlineStr">
        <is>
          <t>sche Deserteurs van Deverter na Naamen</t>
        </is>
      </c>
      <c r="G7112">
        <f>HYPERLINK("https://images.diginfra.net/iiif/NL-HaNA_1.01.02/3789/NL-HaNA_1.01.02_3789_0034.jpg/321,376,1079,3088/full/0/default.jpg", "iiif_url")</f>
        <v/>
      </c>
    </row>
    <row r="7113">
      <c r="A7113" t="inlineStr">
        <is>
          <t>NL-HaNA_1.01.02_3789_0034-page-66</t>
        </is>
      </c>
      <c r="B7113" t="inlineStr">
        <is>
          <t>NL-HaNA_1.01.02_3789_0034-column-421-476-879-2888</t>
        </is>
      </c>
      <c r="C7113" t="inlineStr">
        <is>
          <t>lemma</t>
        </is>
      </c>
      <c r="D7113" t="n">
        <v>472</v>
      </c>
      <c r="E7113" t="n">
        <v>814</v>
      </c>
      <c r="F7113" t="inlineStr">
        <is>
          <t>te doen brengen om van daar aan den Com-</t>
        </is>
      </c>
      <c r="G7113">
        <f>HYPERLINK("https://images.diginfra.net/iiif/NL-HaNA_1.01.02/3789/NL-HaNA_1.01.02_3789_0034.jpg/321,376,1079,3088/full/0/default.jpg", "iiif_url")</f>
        <v/>
      </c>
    </row>
    <row r="7114">
      <c r="A7114" t="inlineStr">
        <is>
          <t>NL-HaNA_1.01.02_3789_0034-page-66</t>
        </is>
      </c>
      <c r="B7114" t="inlineStr">
        <is>
          <t>NL-HaNA_1.01.02_3789_0034-column-421-476-879-2888</t>
        </is>
      </c>
      <c r="C7114" t="inlineStr">
        <is>
          <t>lemma</t>
        </is>
      </c>
      <c r="D7114" t="n">
        <v>475</v>
      </c>
      <c r="E7114" t="n">
        <v>862</v>
      </c>
      <c r="F7114" t="inlineStr">
        <is>
          <t>mandant van Charlemondt overgelevert te</t>
        </is>
      </c>
      <c r="G7114">
        <f>HYPERLINK("https://images.diginfra.net/iiif/NL-HaNA_1.01.02/3789/NL-HaNA_1.01.02_3789_0034.jpg/321,376,1079,3088/full/0/default.jpg", "iiif_url")</f>
        <v/>
      </c>
    </row>
    <row r="7115">
      <c r="A7115" t="inlineStr">
        <is>
          <t>NL-HaNA_1.01.02_3789_0034-page-66</t>
        </is>
      </c>
      <c r="B7115" t="inlineStr">
        <is>
          <t>NL-HaNA_1.01.02_3789_0034-column-421-476-879-2888</t>
        </is>
      </c>
      <c r="C7115" t="inlineStr">
        <is>
          <t>lemma</t>
        </is>
      </c>
      <c r="D7115" t="n">
        <v>477</v>
      </c>
      <c r="E7115" t="n">
        <v>909</v>
      </c>
      <c r="F7115" t="inlineStr">
        <is>
          <t>werden. 316.</t>
        </is>
      </c>
      <c r="G7115">
        <f>HYPERLINK("https://images.diginfra.net/iiif/NL-HaNA_1.01.02/3789/NL-HaNA_1.01.02_3789_0034.jpg/321,376,1079,3088/full/0/default.jpg", "iiif_url")</f>
        <v/>
      </c>
    </row>
    <row r="7116">
      <c r="A7116" t="inlineStr">
        <is>
          <t>NL-HaNA_1.01.02_3789_0034-page-66</t>
        </is>
      </c>
      <c r="B7116" t="inlineStr">
        <is>
          <t>NL-HaNA_1.01.02_3789_0034-column-421-476-879-2888</t>
        </is>
      </c>
      <c r="C7116" t="inlineStr">
        <is>
          <t>repeat_lemma</t>
        </is>
      </c>
      <c r="D7116" t="n">
        <v>575</v>
      </c>
      <c r="E7116" t="n">
        <v>955</v>
      </c>
      <c r="F7116" t="inlineStr">
        <is>
          <t xml:space="preserve">        versôght bet pensioen aan Merat by con-</t>
        </is>
      </c>
      <c r="G7116">
        <f>HYPERLINK("https://images.diginfra.net/iiif/NL-HaNA_1.01.02/3789/NL-HaNA_1.01.02_3789_0034.jpg/321,376,1079,3088/full/0/default.jpg", "iiif_url")</f>
        <v/>
      </c>
    </row>
    <row r="7117">
      <c r="A7117" t="inlineStr">
        <is>
          <t>NL-HaNA_1.01.02_3789_0034-page-66</t>
        </is>
      </c>
      <c r="B7117" t="inlineStr">
        <is>
          <t>NL-HaNA_1.01.02_3789_0034-column-421-476-879-2888</t>
        </is>
      </c>
      <c r="C7117" t="inlineStr">
        <is>
          <t>lemma</t>
        </is>
      </c>
      <c r="D7117" t="n">
        <v>472</v>
      </c>
      <c r="E7117" t="n">
        <v>1004</v>
      </c>
      <c r="F7117" t="inlineStr">
        <is>
          <t>tinuatie te betalen. 320.</t>
        </is>
      </c>
      <c r="G7117">
        <f>HYPERLINK("https://images.diginfra.net/iiif/NL-HaNA_1.01.02/3789/NL-HaNA_1.01.02_3789_0034.jpg/321,376,1079,3088/full/0/default.jpg", "iiif_url")</f>
        <v/>
      </c>
    </row>
    <row r="7118">
      <c r="A7118" t="inlineStr">
        <is>
          <t>NL-HaNA_1.01.02_3789_0034-page-66</t>
        </is>
      </c>
      <c r="B7118" t="inlineStr">
        <is>
          <t>NL-HaNA_1.01.02_3789_0034-column-421-476-879-2888</t>
        </is>
      </c>
      <c r="C7118" t="inlineStr">
        <is>
          <t>repeat_lemma</t>
        </is>
      </c>
      <c r="D7118" t="n">
        <v>578</v>
      </c>
      <c r="E7118" t="n">
        <v>1053</v>
      </c>
      <c r="F7118" t="inlineStr">
        <is>
          <t xml:space="preserve">        Gecommitteerden van de Polder Lange-</t>
        </is>
      </c>
      <c r="G7118">
        <f>HYPERLINK("https://images.diginfra.net/iiif/NL-HaNA_1.01.02/3789/NL-HaNA_1.01.02_3789_0034.jpg/321,376,1079,3088/full/0/default.jpg", "iiif_url")</f>
        <v/>
      </c>
    </row>
    <row r="7119">
      <c r="A7119" t="inlineStr">
        <is>
          <t>NL-HaNA_1.01.02_3789_0034-page-66</t>
        </is>
      </c>
      <c r="B7119" t="inlineStr">
        <is>
          <t>NL-HaNA_1.01.02_3789_0034-column-421-476-879-2888</t>
        </is>
      </c>
      <c r="C7119" t="inlineStr">
        <is>
          <t>continuation</t>
        </is>
      </c>
      <c r="D7119" t="n">
        <v>475</v>
      </c>
      <c r="E7119" t="n">
        <v>1108</v>
      </c>
      <c r="F7119" t="inlineStr">
        <is>
          <t xml:space="preserve">    maal remissie verleent. 321.</t>
        </is>
      </c>
      <c r="G7119">
        <f>HYPERLINK("https://images.diginfra.net/iiif/NL-HaNA_1.01.02/3789/NL-HaNA_1.01.02_3789_0034.jpg/321,376,1079,3088/full/0/default.jpg", "iiif_url")</f>
        <v/>
      </c>
    </row>
    <row r="7120">
      <c r="A7120" t="inlineStr">
        <is>
          <t>NL-HaNA_1.01.02_3789_0034-page-66</t>
        </is>
      </c>
      <c r="B7120" t="inlineStr">
        <is>
          <t>NL-HaNA_1.01.02_3789_0034-column-421-476-879-2888</t>
        </is>
      </c>
      <c r="C7120" t="inlineStr">
        <is>
          <t>repeat_lemma</t>
        </is>
      </c>
      <c r="D7120" t="n">
        <v>573</v>
      </c>
      <c r="E7120" t="n">
        <v>1150</v>
      </c>
      <c r="F7120" t="inlineStr">
        <is>
          <t xml:space="preserve">        te adviseeren op bet versoek van van-</t>
        </is>
      </c>
      <c r="G7120">
        <f>HYPERLINK("https://images.diginfra.net/iiif/NL-HaNA_1.01.02/3789/NL-HaNA_1.01.02_3789_0034.jpg/321,376,1079,3088/full/0/default.jpg", "iiif_url")</f>
        <v/>
      </c>
    </row>
    <row r="7121">
      <c r="A7121" t="inlineStr">
        <is>
          <t>NL-HaNA_1.01.02_3789_0034-page-66</t>
        </is>
      </c>
      <c r="B7121" t="inlineStr">
        <is>
          <t>NL-HaNA_1.01.02_3789_0034-column-421-476-879-2888</t>
        </is>
      </c>
      <c r="C7121" t="inlineStr">
        <is>
          <t>continuation</t>
        </is>
      </c>
      <c r="D7121" t="n">
        <v>472</v>
      </c>
      <c r="E7121" t="n">
        <v>1199</v>
      </c>
      <c r="F7121" t="inlineStr">
        <is>
          <t xml:space="preserve">    der Schild om pardon. 324.</t>
        </is>
      </c>
      <c r="G7121">
        <f>HYPERLINK("https://images.diginfra.net/iiif/NL-HaNA_1.01.02/3789/NL-HaNA_1.01.02_3789_0034.jpg/321,376,1079,3088/full/0/default.jpg", "iiif_url")</f>
        <v/>
      </c>
    </row>
    <row r="7122">
      <c r="A7122" t="inlineStr">
        <is>
          <t>NL-HaNA_1.01.02_3789_0034-page-66</t>
        </is>
      </c>
      <c r="B7122" t="inlineStr">
        <is>
          <t>NL-HaNA_1.01.02_3789_0034-column-421-476-879-2888</t>
        </is>
      </c>
      <c r="C7122" t="inlineStr">
        <is>
          <t>repeat_lemma</t>
        </is>
      </c>
      <c r="D7122" t="n">
        <v>568</v>
      </c>
      <c r="E7122" t="n">
        <v>1242</v>
      </c>
      <c r="F7122" t="inlineStr">
        <is>
          <t xml:space="preserve">        raakende de Limitscbeydinge in't Mun-</t>
        </is>
      </c>
      <c r="G7122">
        <f>HYPERLINK("https://images.diginfra.net/iiif/NL-HaNA_1.01.02/3789/NL-HaNA_1.01.02_3789_0034.jpg/321,376,1079,3088/full/0/default.jpg", "iiif_url")</f>
        <v/>
      </c>
    </row>
    <row r="7123">
      <c r="A7123" t="inlineStr">
        <is>
          <t>NL-HaNA_1.01.02_3789_0034-page-66</t>
        </is>
      </c>
      <c r="B7123" t="inlineStr">
        <is>
          <t>NL-HaNA_1.01.02_3789_0034-column-421-476-879-2888</t>
        </is>
      </c>
      <c r="C7123" t="inlineStr">
        <is>
          <t>continuation</t>
        </is>
      </c>
      <c r="D7123" t="n">
        <v>475</v>
      </c>
      <c r="E7123" t="n">
        <v>1292</v>
      </c>
      <c r="F7123" t="inlineStr">
        <is>
          <t xml:space="preserve">    fetsche dien aangaande te schryven aan aen</t>
        </is>
      </c>
      <c r="G7123">
        <f>HYPERLINK("https://images.diginfra.net/iiif/NL-HaNA_1.01.02/3789/NL-HaNA_1.01.02_3789_0034.jpg/321,376,1079,3088/full/0/default.jpg", "iiif_url")</f>
        <v/>
      </c>
    </row>
    <row r="7124">
      <c r="A7124" t="inlineStr">
        <is>
          <t>NL-HaNA_1.01.02_3789_0034-page-66</t>
        </is>
      </c>
      <c r="B7124" t="inlineStr">
        <is>
          <t>NL-HaNA_1.01.02_3789_0034-column-421-476-879-2888</t>
        </is>
      </c>
      <c r="C7124" t="inlineStr">
        <is>
          <t>continuation</t>
        </is>
      </c>
      <c r="D7124" t="n">
        <v>472</v>
      </c>
      <c r="E7124" t="n">
        <v>1344</v>
      </c>
      <c r="F7124" t="inlineStr">
        <is>
          <t xml:space="preserve">    Churfurst van Keulen. 342.</t>
        </is>
      </c>
      <c r="G7124">
        <f>HYPERLINK("https://images.diginfra.net/iiif/NL-HaNA_1.01.02/3789/NL-HaNA_1.01.02_3789_0034.jpg/321,376,1079,3088/full/0/default.jpg", "iiif_url")</f>
        <v/>
      </c>
    </row>
    <row r="7125">
      <c r="A7125" t="inlineStr">
        <is>
          <t>NL-HaNA_1.01.02_3789_0034-page-66</t>
        </is>
      </c>
      <c r="B7125" t="inlineStr">
        <is>
          <t>NL-HaNA_1.01.02_3789_0034-column-421-476-879-2888</t>
        </is>
      </c>
      <c r="C7125" t="inlineStr">
        <is>
          <t>repeat_lemma</t>
        </is>
      </c>
      <c r="D7125" t="n">
        <v>568</v>
      </c>
      <c r="E7125" t="n">
        <v>1385</v>
      </c>
      <c r="F7125" t="inlineStr">
        <is>
          <t xml:space="preserve">        te adviseeren op het versoeck van Re-</t>
        </is>
      </c>
      <c r="G7125">
        <f>HYPERLINK("https://images.diginfra.net/iiif/NL-HaNA_1.01.02/3789/NL-HaNA_1.01.02_3789_0034.jpg/321,376,1079,3088/full/0/default.jpg", "iiif_url")</f>
        <v/>
      </c>
    </row>
    <row r="7126">
      <c r="A7126" t="inlineStr">
        <is>
          <t>NL-HaNA_1.01.02_3789_0034-page-66</t>
        </is>
      </c>
      <c r="B7126" t="inlineStr">
        <is>
          <t>NL-HaNA_1.01.02_3789_0034-column-421-476-879-2888</t>
        </is>
      </c>
      <c r="C7126" t="inlineStr">
        <is>
          <t>continuation</t>
        </is>
      </c>
      <c r="D7126" t="n">
        <v>468</v>
      </c>
      <c r="E7126" t="n">
        <v>1436</v>
      </c>
      <c r="F7126" t="inlineStr">
        <is>
          <t xml:space="preserve">    genten van Dongen om remissie. 342.</t>
        </is>
      </c>
      <c r="G7126">
        <f>HYPERLINK("https://images.diginfra.net/iiif/NL-HaNA_1.01.02/3789/NL-HaNA_1.01.02_3789_0034.jpg/321,376,1079,3088/full/0/default.jpg", "iiif_url")</f>
        <v/>
      </c>
    </row>
    <row r="7127">
      <c r="A7127" t="inlineStr">
        <is>
          <t>NL-HaNA_1.01.02_3789_0034-page-66</t>
        </is>
      </c>
      <c r="B7127" t="inlineStr">
        <is>
          <t>NL-HaNA_1.01.02_3789_0034-column-421-476-879-2888</t>
        </is>
      </c>
      <c r="C7127" t="inlineStr">
        <is>
          <t>repeat_lemma</t>
        </is>
      </c>
      <c r="D7127" t="n">
        <v>568</v>
      </c>
      <c r="E7127" t="n">
        <v>1483</v>
      </c>
      <c r="F7127" t="inlineStr">
        <is>
          <t xml:space="preserve">        te disponeeren op het versôeck van Ca-</t>
        </is>
      </c>
      <c r="G7127">
        <f>HYPERLINK("https://images.diginfra.net/iiif/NL-HaNA_1.01.02/3789/NL-HaNA_1.01.02_3789_0034.jpg/321,376,1079,3088/full/0/default.jpg", "iiif_url")</f>
        <v/>
      </c>
    </row>
    <row r="7128">
      <c r="A7128" t="inlineStr">
        <is>
          <t>NL-HaNA_1.01.02_3789_0034-page-66</t>
        </is>
      </c>
      <c r="B7128" t="inlineStr">
        <is>
          <t>NL-HaNA_1.01.02_3789_0034-column-421-476-879-2888</t>
        </is>
      </c>
      <c r="C7128" t="inlineStr">
        <is>
          <t>continuation</t>
        </is>
      </c>
      <c r="D7128" t="n">
        <v>468</v>
      </c>
      <c r="E7128" t="n">
        <v>1529</v>
      </c>
      <c r="F7128" t="inlineStr">
        <is>
          <t xml:space="preserve">    siel en Grenier om betalinge van drie ge-</t>
        </is>
      </c>
      <c r="G7128">
        <f>HYPERLINK("https://images.diginfra.net/iiif/NL-HaNA_1.01.02/3789/NL-HaNA_1.01.02_3789_0034.jpg/321,376,1079,3088/full/0/default.jpg", "iiif_url")</f>
        <v/>
      </c>
    </row>
    <row r="7129">
      <c r="A7129" t="inlineStr">
        <is>
          <t>NL-HaNA_1.01.02_3789_0034-page-66</t>
        </is>
      </c>
      <c r="B7129" t="inlineStr">
        <is>
          <t>NL-HaNA_1.01.02_3789_0034-column-421-476-879-2888</t>
        </is>
      </c>
      <c r="C7129" t="inlineStr">
        <is>
          <t>continuation</t>
        </is>
      </c>
      <c r="D7129" t="n">
        <v>468</v>
      </c>
      <c r="E7129" t="n">
        <v>1577</v>
      </c>
      <c r="F7129" t="inlineStr">
        <is>
          <t xml:space="preserve">    taxeerde Declaraties. 343.</t>
        </is>
      </c>
      <c r="G7129">
        <f>HYPERLINK("https://images.diginfra.net/iiif/NL-HaNA_1.01.02/3789/NL-HaNA_1.01.02_3789_0034.jpg/321,376,1079,3088/full/0/default.jpg", "iiif_url")</f>
        <v/>
      </c>
    </row>
    <row r="7130">
      <c r="A7130" t="inlineStr">
        <is>
          <t>NL-HaNA_1.01.02_3789_0034-page-66</t>
        </is>
      </c>
      <c r="B7130" t="inlineStr">
        <is>
          <t>NL-HaNA_1.01.02_3789_0034-column-421-476-879-2888</t>
        </is>
      </c>
      <c r="C7130" t="inlineStr">
        <is>
          <t>repeat_lemma</t>
        </is>
      </c>
      <c r="D7130" t="n">
        <v>566</v>
      </c>
      <c r="E7130" t="n">
        <v>1624</v>
      </c>
      <c r="F7130" t="inlineStr">
        <is>
          <t xml:space="preserve">        versoght Ordonnantie van een halfjaar</t>
        </is>
      </c>
      <c r="G7130">
        <f>HYPERLINK("https://images.diginfra.net/iiif/NL-HaNA_1.01.02/3789/NL-HaNA_1.01.02_3789_0034.jpg/321,376,1079,3088/full/0/default.jpg", "iiif_url")</f>
        <v/>
      </c>
    </row>
    <row r="7131">
      <c r="A7131" t="inlineStr">
        <is>
          <t>NL-HaNA_1.01.02_3789_0034-page-66</t>
        </is>
      </c>
      <c r="B7131" t="inlineStr">
        <is>
          <t>NL-HaNA_1.01.02_3789_0034-column-421-476-879-2888</t>
        </is>
      </c>
      <c r="C7131" t="inlineStr">
        <is>
          <t>continuation</t>
        </is>
      </c>
      <c r="D7131" t="n">
        <v>465</v>
      </c>
      <c r="E7131" t="n">
        <v>1674</v>
      </c>
      <c r="F7131" t="inlineStr">
        <is>
          <t xml:space="preserve">    pensiven te depescheeren voor Confesseurs op</t>
        </is>
      </c>
      <c r="G7131">
        <f>HYPERLINK("https://images.diginfra.net/iiif/NL-HaNA_1.01.02/3789/NL-HaNA_1.01.02_3789_0034.jpg/321,376,1079,3088/full/0/default.jpg", "iiif_url")</f>
        <v/>
      </c>
    </row>
    <row r="7132">
      <c r="A7132" t="inlineStr">
        <is>
          <t>NL-HaNA_1.01.02_3789_0034-page-66</t>
        </is>
      </c>
      <c r="B7132" t="inlineStr">
        <is>
          <t>NL-HaNA_1.01.02_3789_0034-column-421-476-879-2888</t>
        </is>
      </c>
      <c r="C7132" t="inlineStr">
        <is>
          <t>continuation</t>
        </is>
      </c>
      <c r="D7132" t="n">
        <v>468</v>
      </c>
      <c r="E7132" t="n">
        <v>1720</v>
      </c>
      <c r="F7132" t="inlineStr">
        <is>
          <t xml:space="preserve">    de Galleyen. 344. 368. 651.</t>
        </is>
      </c>
      <c r="G7132">
        <f>HYPERLINK("https://images.diginfra.net/iiif/NL-HaNA_1.01.02/3789/NL-HaNA_1.01.02_3789_0034.jpg/321,376,1079,3088/full/0/default.jpg", "iiif_url")</f>
        <v/>
      </c>
    </row>
    <row r="7133">
      <c r="A7133" t="inlineStr">
        <is>
          <t>NL-HaNA_1.01.02_3789_0034-page-66</t>
        </is>
      </c>
      <c r="B7133" t="inlineStr">
        <is>
          <t>NL-HaNA_1.01.02_3789_0034-column-421-476-879-2888</t>
        </is>
      </c>
      <c r="C7133" t="inlineStr">
        <is>
          <t>continuation</t>
        </is>
      </c>
      <c r="D7133" t="n">
        <v>564</v>
      </c>
      <c r="E7133" t="n">
        <v>1765</v>
      </c>
      <c r="F7133" t="inlineStr">
        <is>
          <t xml:space="preserve">    10 adviseeren op het versoeck van Me-</t>
        </is>
      </c>
      <c r="G7133">
        <f>HYPERLINK("https://images.diginfra.net/iiif/NL-HaNA_1.01.02/3789/NL-HaNA_1.01.02_3789_0034.jpg/321,376,1079,3088/full/0/default.jpg", "iiif_url")</f>
        <v/>
      </c>
    </row>
    <row r="7134">
      <c r="A7134" t="inlineStr">
        <is>
          <t>NL-HaNA_1.01.02_3789_0034-page-66</t>
        </is>
      </c>
      <c r="B7134" t="inlineStr">
        <is>
          <t>NL-HaNA_1.01.02_3789_0034-column-421-476-879-2888</t>
        </is>
      </c>
      <c r="C7134" t="inlineStr">
        <is>
          <t>continuation</t>
        </is>
      </c>
      <c r="D7134" t="n">
        <v>468</v>
      </c>
      <c r="E7134" t="n">
        <v>1819</v>
      </c>
      <c r="F7134" t="inlineStr">
        <is>
          <t xml:space="preserve">    lick, Willems en Bynen om remissie wegens</t>
        </is>
      </c>
      <c r="G7134">
        <f>HYPERLINK("https://images.diginfra.net/iiif/NL-HaNA_1.01.02/3789/NL-HaNA_1.01.02_3789_0034.jpg/321,376,1079,3088/full/0/default.jpg", "iiif_url")</f>
        <v/>
      </c>
    </row>
    <row r="7135">
      <c r="A7135" t="inlineStr">
        <is>
          <t>NL-HaNA_1.01.02_3789_0034-page-66</t>
        </is>
      </c>
      <c r="B7135" t="inlineStr">
        <is>
          <t>NL-HaNA_1.01.02_3789_0034-column-421-476-879-2888</t>
        </is>
      </c>
      <c r="C7135" t="inlineStr">
        <is>
          <t>continuation</t>
        </is>
      </c>
      <c r="D7135" t="n">
        <v>470</v>
      </c>
      <c r="E7135" t="n">
        <v>1873</v>
      </c>
      <c r="F7135" t="inlineStr">
        <is>
          <t xml:space="preserve">    Brandt. 344.</t>
        </is>
      </c>
      <c r="G7135">
        <f>HYPERLINK("https://images.diginfra.net/iiif/NL-HaNA_1.01.02/3789/NL-HaNA_1.01.02_3789_0034.jpg/321,376,1079,3088/full/0/default.jpg", "iiif_url")</f>
        <v/>
      </c>
    </row>
    <row r="7136">
      <c r="A7136" t="inlineStr">
        <is>
          <t>NL-HaNA_1.01.02_3789_0034-page-66</t>
        </is>
      </c>
      <c r="B7136" t="inlineStr">
        <is>
          <t>NL-HaNA_1.01.02_3789_0034-column-421-476-879-2888</t>
        </is>
      </c>
      <c r="C7136" t="inlineStr">
        <is>
          <t>repeat_lemma</t>
        </is>
      </c>
      <c r="D7136" t="n">
        <v>582</v>
      </c>
      <c r="E7136" t="n">
        <v>1914</v>
      </c>
      <c r="F7136" t="inlineStr">
        <is>
          <t xml:space="preserve">        advis op bet versoeck van vander</t>
        </is>
      </c>
      <c r="G7136">
        <f>HYPERLINK("https://images.diginfra.net/iiif/NL-HaNA_1.01.02/3789/NL-HaNA_1.01.02_3789_0034.jpg/321,376,1079,3088/full/0/default.jpg", "iiif_url")</f>
        <v/>
      </c>
    </row>
    <row r="7137">
      <c r="A7137" t="inlineStr">
        <is>
          <t>NL-HaNA_1.01.02_3789_0034-page-66</t>
        </is>
      </c>
      <c r="B7137" t="inlineStr">
        <is>
          <t>NL-HaNA_1.01.02_3789_0034-column-421-476-879-2888</t>
        </is>
      </c>
      <c r="C7137" t="inlineStr">
        <is>
          <t>continuation</t>
        </is>
      </c>
      <c r="D7137" t="n">
        <v>470</v>
      </c>
      <c r="E7137" t="n">
        <v>1963</v>
      </c>
      <c r="F7137" t="inlineStr">
        <is>
          <t xml:space="preserve">    Schildt en Brieven van pardon verleent.</t>
        </is>
      </c>
      <c r="G7137">
        <f>HYPERLINK("https://images.diginfra.net/iiif/NL-HaNA_1.01.02/3789/NL-HaNA_1.01.02_3789_0034.jpg/321,376,1079,3088/full/0/default.jpg", "iiif_url")</f>
        <v/>
      </c>
    </row>
    <row r="7138">
      <c r="A7138" t="inlineStr">
        <is>
          <t>NL-HaNA_1.01.02_3789_0034-page-66</t>
        </is>
      </c>
      <c r="B7138" t="inlineStr">
        <is>
          <t>NL-HaNA_1.01.02_3789_0034-column-421-476-879-2888</t>
        </is>
      </c>
      <c r="C7138" t="inlineStr">
        <is>
          <t>continuation</t>
        </is>
      </c>
      <c r="D7138" t="n">
        <v>470</v>
      </c>
      <c r="E7138" t="n">
        <v>2026</v>
      </c>
      <c r="F7138" t="inlineStr">
        <is>
          <t xml:space="preserve">    349.</t>
        </is>
      </c>
      <c r="G7138">
        <f>HYPERLINK("https://images.diginfra.net/iiif/NL-HaNA_1.01.02/3789/NL-HaNA_1.01.02_3789_0034.jpg/321,376,1079,3088/full/0/default.jpg", "iiif_url")</f>
        <v/>
      </c>
    </row>
    <row r="7139">
      <c r="A7139" t="inlineStr">
        <is>
          <t>NL-HaNA_1.01.02_3789_0034-page-66</t>
        </is>
      </c>
      <c r="B7139" t="inlineStr">
        <is>
          <t>NL-HaNA_1.01.02_3789_0034-column-421-476-879-2888</t>
        </is>
      </c>
      <c r="C7139" t="inlineStr">
        <is>
          <t>repeat_lemma</t>
        </is>
      </c>
      <c r="D7139" t="n">
        <v>606</v>
      </c>
      <c r="E7139" t="n">
        <v>2058</v>
      </c>
      <c r="F7139" t="inlineStr">
        <is>
          <t xml:space="preserve">        versaght Crousaz te voorsien met</t>
        </is>
      </c>
      <c r="G7139">
        <f>HYPERLINK("https://images.diginfra.net/iiif/NL-HaNA_1.01.02/3789/NL-HaNA_1.01.02_3789_0034.jpg/321,376,1079,3088/full/0/default.jpg", "iiif_url")</f>
        <v/>
      </c>
    </row>
    <row r="7140">
      <c r="A7140" t="inlineStr">
        <is>
          <t>NL-HaNA_1.01.02_3789_0034-page-66</t>
        </is>
      </c>
      <c r="B7140" t="inlineStr">
        <is>
          <t>NL-HaNA_1.01.02_3789_0034-column-421-476-879-2888</t>
        </is>
      </c>
      <c r="C7140" t="inlineStr">
        <is>
          <t>continuation</t>
        </is>
      </c>
      <c r="D7140" t="n">
        <v>465</v>
      </c>
      <c r="E7140" t="n">
        <v>2106</v>
      </c>
      <c r="F7140" t="inlineStr">
        <is>
          <t xml:space="preserve">    Commigie als Capiteyn van een Compagnie</t>
        </is>
      </c>
      <c r="G7140">
        <f>HYPERLINK("https://images.diginfra.net/iiif/NL-HaNA_1.01.02/3789/NL-HaNA_1.01.02_3789_0034.jpg/321,376,1079,3088/full/0/default.jpg", "iiif_url")</f>
        <v/>
      </c>
    </row>
    <row r="7141">
      <c r="A7141" t="inlineStr">
        <is>
          <t>NL-HaNA_1.01.02_3789_0034-page-66</t>
        </is>
      </c>
      <c r="B7141" t="inlineStr">
        <is>
          <t>NL-HaNA_1.01.02_3789_0034-column-421-476-879-2888</t>
        </is>
      </c>
      <c r="C7141" t="inlineStr">
        <is>
          <t>continuation</t>
        </is>
      </c>
      <c r="D7141" t="n">
        <v>468</v>
      </c>
      <c r="E7141" t="n">
        <v>2158</v>
      </c>
      <c r="F7141" t="inlineStr">
        <is>
          <t xml:space="preserve">    Switzers. 357.</t>
        </is>
      </c>
      <c r="G7141">
        <f>HYPERLINK("https://images.diginfra.net/iiif/NL-HaNA_1.01.02/3789/NL-HaNA_1.01.02_3789_0034.jpg/321,376,1079,3088/full/0/default.jpg", "iiif_url")</f>
        <v/>
      </c>
    </row>
    <row r="7142">
      <c r="A7142" t="inlineStr">
        <is>
          <t>NL-HaNA_1.01.02_3789_0034-page-66</t>
        </is>
      </c>
      <c r="B7142" t="inlineStr">
        <is>
          <t>NL-HaNA_1.01.02_3789_0034-column-421-476-879-2888</t>
        </is>
      </c>
      <c r="C7142" t="inlineStr">
        <is>
          <t>repeat_lemma</t>
        </is>
      </c>
      <c r="D7142" t="n">
        <v>596</v>
      </c>
      <c r="E7142" t="n">
        <v>2197</v>
      </c>
      <c r="F7142" t="inlineStr">
        <is>
          <t xml:space="preserve">        te udviseeren op het berigbt van de</t>
        </is>
      </c>
      <c r="G7142">
        <f>HYPERLINK("https://images.diginfra.net/iiif/NL-HaNA_1.01.02/3789/NL-HaNA_1.01.02_3789_0034.jpg/321,376,1079,3088/full/0/default.jpg", "iiif_url")</f>
        <v/>
      </c>
    </row>
    <row r="7143">
      <c r="A7143" t="inlineStr">
        <is>
          <t>NL-HaNA_1.01.02_3789_0034-page-66</t>
        </is>
      </c>
      <c r="B7143" t="inlineStr">
        <is>
          <t>NL-HaNA_1.01.02_3789_0034-column-421-476-879-2888</t>
        </is>
      </c>
      <c r="C7143" t="inlineStr">
        <is>
          <t>continuation</t>
        </is>
      </c>
      <c r="D7143" t="n">
        <v>470</v>
      </c>
      <c r="E7143" t="n">
        <v>2248</v>
      </c>
      <c r="F7143" t="inlineStr">
        <is>
          <t xml:space="preserve">    Magistraat van Sas van Gent, raackende</t>
        </is>
      </c>
      <c r="G7143">
        <f>HYPERLINK("https://images.diginfra.net/iiif/NL-HaNA_1.01.02/3789/NL-HaNA_1.01.02_3789_0034.jpg/321,376,1079,3088/full/0/default.jpg", "iiif_url")</f>
        <v/>
      </c>
    </row>
    <row r="7144">
      <c r="A7144" t="inlineStr">
        <is>
          <t>NL-HaNA_1.01.02_3789_0034-page-66</t>
        </is>
      </c>
      <c r="B7144" t="inlineStr">
        <is>
          <t>NL-HaNA_1.01.02_3789_0034-column-421-476-879-2888</t>
        </is>
      </c>
      <c r="C7144" t="inlineStr">
        <is>
          <t>continuation</t>
        </is>
      </c>
      <c r="D7144" t="n">
        <v>468</v>
      </c>
      <c r="E7144" t="n">
        <v>2296</v>
      </c>
      <c r="F7144" t="inlineStr">
        <is>
          <t xml:space="preserve">    het onderhouden van de Lantaarnen aan de</t>
        </is>
      </c>
      <c r="G7144">
        <f>HYPERLINK("https://images.diginfra.net/iiif/NL-HaNA_1.01.02/3789/NL-HaNA_1.01.02_3789_0034.jpg/321,376,1079,3088/full/0/default.jpg", "iiif_url")</f>
        <v/>
      </c>
    </row>
    <row r="7145">
      <c r="A7145" t="inlineStr">
        <is>
          <t>NL-HaNA_1.01.02_3789_0034-page-66</t>
        </is>
      </c>
      <c r="B7145" t="inlineStr">
        <is>
          <t>NL-HaNA_1.01.02_3789_0034-column-421-476-879-2888</t>
        </is>
      </c>
      <c r="C7145" t="inlineStr">
        <is>
          <t>continuation</t>
        </is>
      </c>
      <c r="D7145" t="n">
        <v>468</v>
      </c>
      <c r="E7145" t="n">
        <v>2346</v>
      </c>
      <c r="F7145" t="inlineStr">
        <is>
          <t xml:space="preserve">    Kaay. 358.</t>
        </is>
      </c>
      <c r="G7145">
        <f>HYPERLINK("https://images.diginfra.net/iiif/NL-HaNA_1.01.02/3789/NL-HaNA_1.01.02_3789_0034.jpg/321,376,1079,3088/full/0/default.jpg", "iiif_url")</f>
        <v/>
      </c>
    </row>
    <row r="7146">
      <c r="A7146" t="inlineStr">
        <is>
          <t>NL-HaNA_1.01.02_3789_0034-page-66</t>
        </is>
      </c>
      <c r="B7146" t="inlineStr">
        <is>
          <t>NL-HaNA_1.01.02_3789_0034-column-421-476-879-2888</t>
        </is>
      </c>
      <c r="C7146" t="inlineStr">
        <is>
          <t>repeat_lemma</t>
        </is>
      </c>
      <c r="D7146" t="n">
        <v>597</v>
      </c>
      <c r="E7146" t="n">
        <v>2390</v>
      </c>
      <c r="F7146" t="inlineStr">
        <is>
          <t xml:space="preserve">        wersogbht Ordonnantie van een half</t>
        </is>
      </c>
      <c r="G7146">
        <f>HYPERLINK("https://images.diginfra.net/iiif/NL-HaNA_1.01.02/3789/NL-HaNA_1.01.02_3789_0034.jpg/321,376,1079,3088/full/0/default.jpg", "iiif_url")</f>
        <v/>
      </c>
    </row>
    <row r="7147">
      <c r="A7147" t="inlineStr">
        <is>
          <t>NL-HaNA_1.01.02_3789_0034-page-66</t>
        </is>
      </c>
      <c r="B7147" t="inlineStr">
        <is>
          <t>NL-HaNA_1.01.02_3789_0034-column-421-476-879-2888</t>
        </is>
      </c>
      <c r="C7147" t="inlineStr">
        <is>
          <t>continuation</t>
        </is>
      </c>
      <c r="D7147" t="n">
        <v>461</v>
      </c>
      <c r="E7147" t="n">
        <v>2438</v>
      </c>
      <c r="F7147" t="inlineStr">
        <is>
          <t xml:space="preserve">    jaar pensioen voor Serres te depescheeren.</t>
        </is>
      </c>
      <c r="G7147">
        <f>HYPERLINK("https://images.diginfra.net/iiif/NL-HaNA_1.01.02/3789/NL-HaNA_1.01.02_3789_0034.jpg/321,376,1079,3088/full/0/default.jpg", "iiif_url")</f>
        <v/>
      </c>
    </row>
    <row r="7148">
      <c r="A7148" t="inlineStr">
        <is>
          <t>NL-HaNA_1.01.02_3789_0034-page-66</t>
        </is>
      </c>
      <c r="B7148" t="inlineStr">
        <is>
          <t>NL-HaNA_1.01.02_3789_0034-column-421-476-879-2888</t>
        </is>
      </c>
      <c r="C7148" t="inlineStr">
        <is>
          <t>continuation</t>
        </is>
      </c>
      <c r="D7148" t="n">
        <v>470</v>
      </c>
      <c r="E7148" t="n">
        <v>2490</v>
      </c>
      <c r="F7148" t="inlineStr">
        <is>
          <t xml:space="preserve">    368.</t>
        </is>
      </c>
      <c r="G7148">
        <f>HYPERLINK("https://images.diginfra.net/iiif/NL-HaNA_1.01.02/3789/NL-HaNA_1.01.02_3789_0034.jpg/321,376,1079,3088/full/0/default.jpg", "iiif_url")</f>
        <v/>
      </c>
    </row>
    <row r="7149">
      <c r="A7149" t="inlineStr">
        <is>
          <t>NL-HaNA_1.01.02_3789_0034-page-66</t>
        </is>
      </c>
      <c r="B7149" t="inlineStr">
        <is>
          <t>NL-HaNA_1.01.02_3789_0034-column-421-476-879-2888</t>
        </is>
      </c>
      <c r="C7149" t="inlineStr">
        <is>
          <t>repeat_lemma</t>
        </is>
      </c>
      <c r="D7149" t="n">
        <v>589</v>
      </c>
      <c r="E7149" t="n">
        <v>2534</v>
      </c>
      <c r="F7149" t="inlineStr">
        <is>
          <t xml:space="preserve">        advis op het versoeck van Regenten</t>
        </is>
      </c>
      <c r="G7149">
        <f>HYPERLINK("https://images.diginfra.net/iiif/NL-HaNA_1.01.02/3789/NL-HaNA_1.01.02_3789_0034.jpg/321,376,1079,3088/full/0/default.jpg", "iiif_url")</f>
        <v/>
      </c>
    </row>
    <row r="7150">
      <c r="A7150" t="inlineStr">
        <is>
          <t>NL-HaNA_1.01.02_3789_0034-page-66</t>
        </is>
      </c>
      <c r="B7150" t="inlineStr">
        <is>
          <t>NL-HaNA_1.01.02_3789_0034-column-421-476-879-2888</t>
        </is>
      </c>
      <c r="C7150" t="inlineStr">
        <is>
          <t>continuation</t>
        </is>
      </c>
      <c r="D7150" t="n">
        <v>465</v>
      </c>
      <c r="E7150" t="n">
        <v>2586</v>
      </c>
      <c r="F7150" t="inlineStr">
        <is>
          <t xml:space="preserve">    van Geffen, en gepermitteert te moogen om-</t>
        </is>
      </c>
      <c r="G7150">
        <f>HYPERLINK("https://images.diginfra.net/iiif/NL-HaNA_1.01.02/3789/NL-HaNA_1.01.02_3789_0034.jpg/321,376,1079,3088/full/0/default.jpg", "iiif_url")</f>
        <v/>
      </c>
    </row>
    <row r="7151">
      <c r="A7151" t="inlineStr">
        <is>
          <t>NL-HaNA_1.01.02_3789_0034-page-66</t>
        </is>
      </c>
      <c r="B7151" t="inlineStr">
        <is>
          <t>NL-HaNA_1.01.02_3789_0034-column-421-476-879-2888</t>
        </is>
      </c>
      <c r="C7151" t="inlineStr">
        <is>
          <t>continuation</t>
        </is>
      </c>
      <c r="D7151" t="n">
        <v>461</v>
      </c>
      <c r="E7151" t="n">
        <v>2636</v>
      </c>
      <c r="F7151" t="inlineStr">
        <is>
          <t xml:space="preserve">    staan. 371.</t>
        </is>
      </c>
      <c r="G7151">
        <f>HYPERLINK("https://images.diginfra.net/iiif/NL-HaNA_1.01.02/3789/NL-HaNA_1.01.02_3789_0034.jpg/321,376,1079,3088/full/0/default.jpg", "iiif_url")</f>
        <v/>
      </c>
    </row>
    <row r="7152">
      <c r="A7152" t="inlineStr">
        <is>
          <t>NL-HaNA_1.01.02_3789_0034-page-66</t>
        </is>
      </c>
      <c r="B7152" t="inlineStr">
        <is>
          <t>NL-HaNA_1.01.02_3789_0034-column-421-476-879-2888</t>
        </is>
      </c>
      <c r="C7152" t="inlineStr">
        <is>
          <t>repeat_lemma</t>
        </is>
      </c>
      <c r="D7152" t="n">
        <v>582</v>
      </c>
      <c r="E7152" t="n">
        <v>2680</v>
      </c>
      <c r="F7152" t="inlineStr">
        <is>
          <t xml:space="preserve">        advis op bet versoeck van Regenten</t>
        </is>
      </c>
      <c r="G7152">
        <f>HYPERLINK("https://images.diginfra.net/iiif/NL-HaNA_1.01.02/3789/NL-HaNA_1.01.02_3789_0034.jpg/321,376,1079,3088/full/0/default.jpg", "iiif_url")</f>
        <v/>
      </c>
    </row>
    <row r="7153">
      <c r="A7153" t="inlineStr">
        <is>
          <t>NL-HaNA_1.01.02_3789_0034-page-66</t>
        </is>
      </c>
      <c r="B7153" t="inlineStr">
        <is>
          <t>NL-HaNA_1.01.02_3789_0034-column-421-476-879-2888</t>
        </is>
      </c>
      <c r="C7153" t="inlineStr">
        <is>
          <t>continuation</t>
        </is>
      </c>
      <c r="D7153" t="n">
        <v>465</v>
      </c>
      <c r="E7153" t="n">
        <v>2731</v>
      </c>
      <c r="F7153" t="inlineStr">
        <is>
          <t xml:space="preserve">    van den Eygen, en gepermitteert te moogen</t>
        </is>
      </c>
      <c r="G7153">
        <f>HYPERLINK("https://images.diginfra.net/iiif/NL-HaNA_1.01.02/3789/NL-HaNA_1.01.02_3789_0034.jpg/321,376,1079,3088/full/0/default.jpg", "iiif_url")</f>
        <v/>
      </c>
    </row>
    <row r="7154">
      <c r="A7154" t="inlineStr">
        <is>
          <t>NL-HaNA_1.01.02_3789_0034-page-66</t>
        </is>
      </c>
      <c r="B7154" t="inlineStr">
        <is>
          <t>NL-HaNA_1.01.02_3789_0034-column-421-476-879-2888</t>
        </is>
      </c>
      <c r="C7154" t="inlineStr">
        <is>
          <t>continuation</t>
        </is>
      </c>
      <c r="D7154" t="n">
        <v>465</v>
      </c>
      <c r="E7154" t="n">
        <v>2775</v>
      </c>
      <c r="F7154" t="inlineStr">
        <is>
          <t xml:space="preserve">    omslaan. 375.</t>
        </is>
      </c>
      <c r="G7154">
        <f>HYPERLINK("https://images.diginfra.net/iiif/NL-HaNA_1.01.02/3789/NL-HaNA_1.01.02_3789_0034.jpg/321,376,1079,3088/full/0/default.jpg", "iiif_url")</f>
        <v/>
      </c>
    </row>
    <row r="7155">
      <c r="A7155" t="inlineStr">
        <is>
          <t>NL-HaNA_1.01.02_3789_0034-page-66</t>
        </is>
      </c>
      <c r="B7155" t="inlineStr">
        <is>
          <t>NL-HaNA_1.01.02_3789_0034-column-421-476-879-2888</t>
        </is>
      </c>
      <c r="C7155" t="inlineStr">
        <is>
          <t>repeat_lemma</t>
        </is>
      </c>
      <c r="D7155" t="n">
        <v>587</v>
      </c>
      <c r="E7155" t="n">
        <v>2823</v>
      </c>
      <c r="F7155" t="inlineStr">
        <is>
          <t xml:space="preserve">        te adviseeren op bet versoeck van</t>
        </is>
      </c>
      <c r="G7155">
        <f>HYPERLINK("https://images.diginfra.net/iiif/NL-HaNA_1.01.02/3789/NL-HaNA_1.01.02_3789_0034.jpg/321,376,1079,3088/full/0/default.jpg", "iiif_url")</f>
        <v/>
      </c>
    </row>
    <row r="7156">
      <c r="A7156" t="inlineStr">
        <is>
          <t>NL-HaNA_1.01.02_3789_0034-page-66</t>
        </is>
      </c>
      <c r="B7156" t="inlineStr">
        <is>
          <t>NL-HaNA_1.01.02_3789_0034-column-421-476-879-2888</t>
        </is>
      </c>
      <c r="C7156" t="inlineStr">
        <is>
          <t>continuation</t>
        </is>
      </c>
      <c r="D7156" t="n">
        <v>468</v>
      </c>
      <c r="E7156" t="n">
        <v>2873</v>
      </c>
      <c r="F7156" t="inlineStr">
        <is>
          <t xml:space="preserve">    Regenten van Empel om te moogen omstaan.</t>
        </is>
      </c>
      <c r="G7156">
        <f>HYPERLINK("https://images.diginfra.net/iiif/NL-HaNA_1.01.02/3789/NL-HaNA_1.01.02_3789_0034.jpg/321,376,1079,3088/full/0/default.jpg", "iiif_url")</f>
        <v/>
      </c>
    </row>
    <row r="7157">
      <c r="A7157" t="inlineStr">
        <is>
          <t>NL-HaNA_1.01.02_3789_0034-page-66</t>
        </is>
      </c>
      <c r="B7157" t="inlineStr">
        <is>
          <t>NL-HaNA_1.01.02_3789_0034-column-421-476-879-2888</t>
        </is>
      </c>
      <c r="C7157" t="inlineStr">
        <is>
          <t>continuation</t>
        </is>
      </c>
      <c r="D7157" t="n">
        <v>470</v>
      </c>
      <c r="E7157" t="n">
        <v>2917</v>
      </c>
      <c r="F7157" t="inlineStr">
        <is>
          <t xml:space="preserve">    389.</t>
        </is>
      </c>
      <c r="G7157">
        <f>HYPERLINK("https://images.diginfra.net/iiif/NL-HaNA_1.01.02/3789/NL-HaNA_1.01.02_3789_0034.jpg/321,376,1079,3088/full/0/default.jpg", "iiif_url")</f>
        <v/>
      </c>
    </row>
    <row r="7158">
      <c r="A7158" t="inlineStr">
        <is>
          <t>NL-HaNA_1.01.02_3789_0034-page-66</t>
        </is>
      </c>
      <c r="B7158" t="inlineStr">
        <is>
          <t>NL-HaNA_1.01.02_3789_0034-column-421-476-879-2888</t>
        </is>
      </c>
      <c r="C7158" t="inlineStr">
        <is>
          <t>repeat_lemma</t>
        </is>
      </c>
      <c r="D7158" t="n">
        <v>592</v>
      </c>
      <c r="E7158" t="n">
        <v>2962</v>
      </c>
      <c r="F7158" t="inlineStr">
        <is>
          <t xml:space="preserve">        te adviseeren op bet versoeck van</t>
        </is>
      </c>
      <c r="G7158">
        <f>HYPERLINK("https://images.diginfra.net/iiif/NL-HaNA_1.01.02/3789/NL-HaNA_1.01.02_3789_0034.jpg/321,376,1079,3088/full/0/default.jpg", "iiif_url")</f>
        <v/>
      </c>
    </row>
    <row r="7159">
      <c r="A7159" t="inlineStr">
        <is>
          <t>NL-HaNA_1.01.02_3789_0034-page-66</t>
        </is>
      </c>
      <c r="B7159" t="inlineStr">
        <is>
          <t>NL-HaNA_1.01.02_3789_0034-column-421-476-879-2888</t>
        </is>
      </c>
      <c r="C7159" t="inlineStr">
        <is>
          <t>continuation</t>
        </is>
      </c>
      <c r="D7159" t="n">
        <v>468</v>
      </c>
      <c r="E7159" t="n">
        <v>3011</v>
      </c>
      <c r="F7159" t="inlineStr">
        <is>
          <t xml:space="preserve">    Regenten van Jsendyck om executoriaal.</t>
        </is>
      </c>
      <c r="G7159">
        <f>HYPERLINK("https://images.diginfra.net/iiif/NL-HaNA_1.01.02/3789/NL-HaNA_1.01.02_3789_0034.jpg/321,376,1079,3088/full/0/default.jpg", "iiif_url")</f>
        <v/>
      </c>
    </row>
    <row r="7160">
      <c r="A7160" t="inlineStr">
        <is>
          <t>NL-HaNA_1.01.02_3789_0034-page-66</t>
        </is>
      </c>
      <c r="B7160" t="inlineStr">
        <is>
          <t>NL-HaNA_1.01.02_3789_0034-column-421-476-879-2888</t>
        </is>
      </c>
      <c r="C7160" t="inlineStr">
        <is>
          <t>continuation</t>
        </is>
      </c>
      <c r="D7160" t="n">
        <v>472</v>
      </c>
      <c r="E7160" t="n">
        <v>3065</v>
      </c>
      <c r="F7160" t="inlineStr">
        <is>
          <t xml:space="preserve">    389.</t>
        </is>
      </c>
      <c r="G7160">
        <f>HYPERLINK("https://images.diginfra.net/iiif/NL-HaNA_1.01.02/3789/NL-HaNA_1.01.02_3789_0034.jpg/321,376,1079,3088/full/0/default.jpg", "iiif_url")</f>
        <v/>
      </c>
    </row>
    <row r="7161">
      <c r="A7161" t="inlineStr">
        <is>
          <t>NL-HaNA_1.01.02_3789_0034-page-66</t>
        </is>
      </c>
      <c r="B7161" t="inlineStr">
        <is>
          <t>NL-HaNA_1.01.02_3789_0034-column-421-476-879-2888</t>
        </is>
      </c>
      <c r="C7161" t="inlineStr">
        <is>
          <t>repeat_lemma</t>
        </is>
      </c>
      <c r="D7161" t="n">
        <v>580</v>
      </c>
      <c r="E7161" t="n">
        <v>3109</v>
      </c>
      <c r="F7161" t="inlineStr">
        <is>
          <t xml:space="preserve">        advis, en Regenten van Dungen ver-</t>
        </is>
      </c>
      <c r="G7161">
        <f>HYPERLINK("https://images.diginfra.net/iiif/NL-HaNA_1.01.02/3789/NL-HaNA_1.01.02_3789_0034.jpg/321,376,1079,3088/full/0/default.jpg", "iiif_url")</f>
        <v/>
      </c>
    </row>
    <row r="7162">
      <c r="A7162" t="inlineStr">
        <is>
          <t>NL-HaNA_1.01.02_3789_0034-page-66</t>
        </is>
      </c>
      <c r="B7162" t="inlineStr">
        <is>
          <t>NL-HaNA_1.01.02_3789_0034-column-421-476-879-2888</t>
        </is>
      </c>
      <c r="C7162" t="inlineStr">
        <is>
          <t>continuation</t>
        </is>
      </c>
      <c r="D7162" t="n">
        <v>458</v>
      </c>
      <c r="E7162" t="n">
        <v>3158</v>
      </c>
      <c r="F7162" t="inlineStr">
        <is>
          <t xml:space="preserve">    sôeck om remissie afgeweesen. 393.</t>
        </is>
      </c>
      <c r="G7162">
        <f>HYPERLINK("https://images.diginfra.net/iiif/NL-HaNA_1.01.02/3789/NL-HaNA_1.01.02_3789_0034.jpg/321,376,1079,3088/full/0/default.jpg", "iiif_url")</f>
        <v/>
      </c>
    </row>
    <row r="7163">
      <c r="A7163" t="inlineStr">
        <is>
          <t>NL-HaNA_1.01.02_3789_0034-page-66</t>
        </is>
      </c>
      <c r="B7163" t="inlineStr">
        <is>
          <t>NL-HaNA_1.01.02_3789_0034-column-421-476-879-2888</t>
        </is>
      </c>
      <c r="C7163" t="inlineStr">
        <is>
          <t>repeat_lemma</t>
        </is>
      </c>
      <c r="D7163" t="n">
        <v>585</v>
      </c>
      <c r="E7163" t="n">
        <v>3204</v>
      </c>
      <c r="F7163" t="inlineStr">
        <is>
          <t xml:space="preserve">        te adviseeren op het zersoeck van</t>
        </is>
      </c>
      <c r="G7163">
        <f>HYPERLINK("https://images.diginfra.net/iiif/NL-HaNA_1.01.02/3789/NL-HaNA_1.01.02_3789_0034.jpg/321,376,1079,3088/full/0/default.jpg", "iiif_url")</f>
        <v/>
      </c>
    </row>
    <row r="7164">
      <c r="A7164" t="inlineStr">
        <is>
          <t>NL-HaNA_1.01.02_3789_0034-page-66</t>
        </is>
      </c>
      <c r="B7164" t="inlineStr">
        <is>
          <t>NL-HaNA_1.01.02_3789_0034-column-421-476-879-2888</t>
        </is>
      </c>
      <c r="C7164" t="inlineStr">
        <is>
          <t>continuation</t>
        </is>
      </c>
      <c r="D7164" t="n">
        <v>463</v>
      </c>
      <c r="E7164" t="n">
        <v>3249</v>
      </c>
      <c r="F7164" t="inlineStr">
        <is>
          <t xml:space="preserve">    Regenten van Hulster Ambaght om te moo-</t>
        </is>
      </c>
      <c r="G7164">
        <f>HYPERLINK("https://images.diginfra.net/iiif/NL-HaNA_1.01.02/3789/NL-HaNA_1.01.02_3789_0034.jpg/321,376,1079,3088/full/0/default.jpg", "iiif_url")</f>
        <v/>
      </c>
    </row>
    <row r="7165">
      <c r="A7165" t="inlineStr">
        <is>
          <t>NL-HaNA_1.01.02_3789_0034-page-66</t>
        </is>
      </c>
      <c r="B7165" t="inlineStr">
        <is>
          <t>NL-HaNA_1.01.02_3789_0034-column-421-476-879-2888</t>
        </is>
      </c>
      <c r="C7165" t="inlineStr">
        <is>
          <t>lemma</t>
        </is>
      </c>
      <c r="D7165" t="n">
        <v>461</v>
      </c>
      <c r="E7165" t="n">
        <v>3304</v>
      </c>
      <c r="F7165" t="inlineStr">
        <is>
          <t>gen omslaan. 393.</t>
        </is>
      </c>
      <c r="G7165">
        <f>HYPERLINK("https://images.diginfra.net/iiif/NL-HaNA_1.01.02/3789/NL-HaNA_1.01.02_3789_0034.jpg/321,376,1079,3088/full/0/default.jpg", "iiif_url")</f>
        <v/>
      </c>
    </row>
    <row r="7167">
      <c r="A7167" t="inlineStr">
        <is>
          <t>NL-HaNA_1.01.02_3789_0034-page-66</t>
        </is>
      </c>
      <c r="B7167" t="inlineStr">
        <is>
          <t>NL-HaNA_1.01.02_3789_0034-column-1410-481-891-2858</t>
        </is>
      </c>
      <c r="C7167" t="inlineStr">
        <is>
          <t>continuation</t>
        </is>
      </c>
      <c r="D7167" t="n">
        <v>1591</v>
      </c>
      <c r="E7167" t="n">
        <v>470</v>
      </c>
      <c r="F7167" t="inlineStr">
        <is>
          <t xml:space="preserve">    te adviseeren op het versoeck van</t>
        </is>
      </c>
      <c r="G7167">
        <f>HYPERLINK("https://images.diginfra.net/iiif/NL-HaNA_1.01.02/3789/NL-HaNA_1.01.02_3789_0034.jpg/1310,381,1091,3058/full/0/default.jpg", "iiif_url")</f>
        <v/>
      </c>
    </row>
    <row r="7168">
      <c r="A7168" t="inlineStr">
        <is>
          <t>NL-HaNA_1.01.02_3789_0034-page-66</t>
        </is>
      </c>
      <c r="B7168" t="inlineStr">
        <is>
          <t>NL-HaNA_1.01.02_3789_0034-column-1410-481-891-2858</t>
        </is>
      </c>
      <c r="C7168" t="inlineStr">
        <is>
          <t>repeat_lemma</t>
        </is>
      </c>
      <c r="D7168" t="n">
        <v>1460</v>
      </c>
      <c r="E7168" t="n">
        <v>519</v>
      </c>
      <c r="F7168" t="inlineStr">
        <is>
          <t xml:space="preserve">        Gremmers, klaghien over proceduyren vande</t>
        </is>
      </c>
      <c r="G7168">
        <f>HYPERLINK("https://images.diginfra.net/iiif/NL-HaNA_1.01.02/3789/NL-HaNA_1.01.02_3789_0034.jpg/1310,381,1091,3058/full/0/default.jpg", "iiif_url")</f>
        <v/>
      </c>
    </row>
    <row r="7169">
      <c r="A7169" t="inlineStr">
        <is>
          <t>NL-HaNA_1.01.02_3789_0034-page-66</t>
        </is>
      </c>
      <c r="B7169" t="inlineStr">
        <is>
          <t>NL-HaNA_1.01.02_3789_0034-column-1410-481-891-2858</t>
        </is>
      </c>
      <c r="C7169" t="inlineStr">
        <is>
          <t>repeat_lemma</t>
        </is>
      </c>
      <c r="D7169" t="n">
        <v>1462</v>
      </c>
      <c r="E7169" t="n">
        <v>571</v>
      </c>
      <c r="F7169" t="inlineStr">
        <is>
          <t xml:space="preserve">        Paauw. 398.</t>
        </is>
      </c>
      <c r="G7169">
        <f>HYPERLINK("https://images.diginfra.net/iiif/NL-HaNA_1.01.02/3789/NL-HaNA_1.01.02_3789_0034.jpg/1310,381,1091,3058/full/0/default.jpg", "iiif_url")</f>
        <v/>
      </c>
    </row>
    <row r="7170">
      <c r="A7170" t="inlineStr">
        <is>
          <t>NL-HaNA_1.01.02_3789_0034-page-66</t>
        </is>
      </c>
      <c r="B7170" t="inlineStr">
        <is>
          <t>NL-HaNA_1.01.02_3789_0034-column-1410-481-891-2858</t>
        </is>
      </c>
      <c r="C7170" t="inlineStr">
        <is>
          <t>continuation</t>
        </is>
      </c>
      <c r="D7170" t="n">
        <v>1579</v>
      </c>
      <c r="E7170" t="n">
        <v>614</v>
      </c>
      <c r="F7170" t="inlineStr">
        <is>
          <t xml:space="preserve">    te adviseren op het rapport op bet</t>
        </is>
      </c>
      <c r="G7170">
        <f>HYPERLINK("https://images.diginfra.net/iiif/NL-HaNA_1.01.02/3789/NL-HaNA_1.01.02_3789_0034.jpg/1310,381,1091,3058/full/0/default.jpg", "iiif_url")</f>
        <v/>
      </c>
    </row>
    <row r="7171">
      <c r="A7171" t="inlineStr">
        <is>
          <t>NL-HaNA_1.01.02_3789_0034-page-66</t>
        </is>
      </c>
      <c r="B7171" t="inlineStr">
        <is>
          <t>NL-HaNA_1.01.02_3789_0034-column-1410-481-891-2858</t>
        </is>
      </c>
      <c r="C7171" t="inlineStr">
        <is>
          <t>repeat_lemma</t>
        </is>
      </c>
      <c r="D7171" t="n">
        <v>1460</v>
      </c>
      <c r="E7171" t="n">
        <v>664</v>
      </c>
      <c r="F7171" t="inlineStr">
        <is>
          <t xml:space="preserve">        versoeck van Zeeland, om twee Compagnie</t>
        </is>
      </c>
      <c r="G7171">
        <f>HYPERLINK("https://images.diginfra.net/iiif/NL-HaNA_1.01.02/3789/NL-HaNA_1.01.02_3789_0034.jpg/1310,381,1091,3058/full/0/default.jpg", "iiif_url")</f>
        <v/>
      </c>
    </row>
    <row r="7172">
      <c r="A7172" t="inlineStr">
        <is>
          <t>NL-HaNA_1.01.02_3789_0034-page-66</t>
        </is>
      </c>
      <c r="B7172" t="inlineStr">
        <is>
          <t>NL-HaNA_1.01.02_3789_0034-column-1410-481-891-2858</t>
        </is>
      </c>
      <c r="C7172" t="inlineStr">
        <is>
          <t>repeat_lemma</t>
        </is>
      </c>
      <c r="D7172" t="n">
        <v>1460</v>
      </c>
      <c r="E7172" t="n">
        <v>713</v>
      </c>
      <c r="F7172" t="inlineStr">
        <is>
          <t xml:space="preserve">        Voelkneghten binnen Goes. 399.</t>
        </is>
      </c>
      <c r="G7172">
        <f>HYPERLINK("https://images.diginfra.net/iiif/NL-HaNA_1.01.02/3789/NL-HaNA_1.01.02_3789_0034.jpg/1310,381,1091,3058/full/0/default.jpg", "iiif_url")</f>
        <v/>
      </c>
    </row>
    <row r="7173">
      <c r="A7173" t="inlineStr">
        <is>
          <t>NL-HaNA_1.01.02_3789_0034-page-66</t>
        </is>
      </c>
      <c r="B7173" t="inlineStr">
        <is>
          <t>NL-HaNA_1.01.02_3789_0034-column-1410-481-891-2858</t>
        </is>
      </c>
      <c r="C7173" t="inlineStr">
        <is>
          <t>repeat_lemma</t>
        </is>
      </c>
      <c r="D7173" t="n">
        <v>1586</v>
      </c>
      <c r="E7173" t="n">
        <v>757</v>
      </c>
      <c r="F7173" t="inlineStr">
        <is>
          <t xml:space="preserve">        Missive van den Bisschop van Keu-</t>
        </is>
      </c>
      <c r="G7173">
        <f>HYPERLINK("https://images.diginfra.net/iiif/NL-HaNA_1.01.02/3789/NL-HaNA_1.01.02_3789_0034.jpg/1310,381,1091,3058/full/0/default.jpg", "iiif_url")</f>
        <v/>
      </c>
    </row>
    <row r="7174">
      <c r="A7174" t="inlineStr">
        <is>
          <t>NL-HaNA_1.01.02_3789_0034-page-66</t>
        </is>
      </c>
      <c r="B7174" t="inlineStr">
        <is>
          <t>NL-HaNA_1.01.02_3789_0034-column-1410-481-891-2858</t>
        </is>
      </c>
      <c r="C7174" t="inlineStr">
        <is>
          <t>repeat_lemma</t>
        </is>
      </c>
      <c r="D7174" t="n">
        <v>1462</v>
      </c>
      <c r="E7174" t="n">
        <v>806</v>
      </c>
      <c r="F7174" t="inlineStr">
        <is>
          <t xml:space="preserve">        len, antwoordt op haar Hoogh Mog. Mis-</t>
        </is>
      </c>
      <c r="G7174">
        <f>HYPERLINK("https://images.diginfra.net/iiif/NL-HaNA_1.01.02/3789/NL-HaNA_1.01.02_3789_0034.jpg/1310,381,1091,3058/full/0/default.jpg", "iiif_url")</f>
        <v/>
      </c>
    </row>
    <row r="7175">
      <c r="A7175" t="inlineStr">
        <is>
          <t>NL-HaNA_1.01.02_3789_0034-page-66</t>
        </is>
      </c>
      <c r="B7175" t="inlineStr">
        <is>
          <t>NL-HaNA_1.01.02_3789_0034-column-1410-481-891-2858</t>
        </is>
      </c>
      <c r="C7175" t="inlineStr">
        <is>
          <t>repeat_lemma</t>
        </is>
      </c>
      <c r="D7175" t="n">
        <v>1457</v>
      </c>
      <c r="E7175" t="n">
        <v>856</v>
      </c>
      <c r="F7175" t="inlineStr">
        <is>
          <t xml:space="preserve">        sive tot afdoeninge van de differenten over de</t>
        </is>
      </c>
      <c r="G7175">
        <f>HYPERLINK("https://images.diginfra.net/iiif/NL-HaNA_1.01.02/3789/NL-HaNA_1.01.02_3789_0034.jpg/1310,381,1091,3058/full/0/default.jpg", "iiif_url")</f>
        <v/>
      </c>
    </row>
    <row r="7176">
      <c r="A7176" t="inlineStr">
        <is>
          <t>NL-HaNA_1.01.02_3789_0034-page-66</t>
        </is>
      </c>
      <c r="B7176" t="inlineStr">
        <is>
          <t>NL-HaNA_1.01.02_3789_0034-column-1410-481-891-2858</t>
        </is>
      </c>
      <c r="C7176" t="inlineStr">
        <is>
          <t>repeat_lemma</t>
        </is>
      </c>
      <c r="D7176" t="n">
        <v>1462</v>
      </c>
      <c r="E7176" t="n">
        <v>899</v>
      </c>
      <c r="F7176" t="inlineStr">
        <is>
          <t xml:space="preserve">        Limiten van Westwoldingerlandt. 404.</t>
        </is>
      </c>
      <c r="G7176">
        <f>HYPERLINK("https://images.diginfra.net/iiif/NL-HaNA_1.01.02/3789/NL-HaNA_1.01.02_3789_0034.jpg/1310,381,1091,3058/full/0/default.jpg", "iiif_url")</f>
        <v/>
      </c>
    </row>
    <row r="7177">
      <c r="A7177" t="inlineStr">
        <is>
          <t>NL-HaNA_1.01.02_3789_0034-page-66</t>
        </is>
      </c>
      <c r="B7177" t="inlineStr">
        <is>
          <t>NL-HaNA_1.01.02_3789_0034-column-1410-481-891-2858</t>
        </is>
      </c>
      <c r="C7177" t="inlineStr">
        <is>
          <t>repeat_lemma</t>
        </is>
      </c>
      <c r="D7177" t="n">
        <v>1584</v>
      </c>
      <c r="E7177" t="n">
        <v>951</v>
      </c>
      <c r="F7177" t="inlineStr">
        <is>
          <t xml:space="preserve">        te adviseeren op het versoeck van de</t>
        </is>
      </c>
      <c r="G7177">
        <f>HYPERLINK("https://images.diginfra.net/iiif/NL-HaNA_1.01.02/3789/NL-HaNA_1.01.02_3789_0034.jpg/1310,381,1091,3058/full/0/default.jpg", "iiif_url")</f>
        <v/>
      </c>
    </row>
    <row r="7178">
      <c r="A7178" t="inlineStr">
        <is>
          <t>NL-HaNA_1.01.02_3789_0034-page-66</t>
        </is>
      </c>
      <c r="B7178" t="inlineStr">
        <is>
          <t>NL-HaNA_1.01.02_3789_0034-column-1410-481-891-2858</t>
        </is>
      </c>
      <c r="C7178" t="inlineStr">
        <is>
          <t>repeat_lemma</t>
        </is>
      </c>
      <c r="D7178" t="n">
        <v>1462</v>
      </c>
      <c r="E7178" t="n">
        <v>993</v>
      </c>
      <c r="F7178" t="inlineStr">
        <is>
          <t xml:space="preserve">        Vrouwe van H'aalwijck, om seckere Vaart</t>
        </is>
      </c>
      <c r="G7178">
        <f>HYPERLINK("https://images.diginfra.net/iiif/NL-HaNA_1.01.02/3789/NL-HaNA_1.01.02_3789_0034.jpg/1310,381,1091,3058/full/0/default.jpg", "iiif_url")</f>
        <v/>
      </c>
    </row>
    <row r="7179">
      <c r="A7179" t="inlineStr">
        <is>
          <t>NL-HaNA_1.01.02_3789_0034-page-66</t>
        </is>
      </c>
      <c r="B7179" t="inlineStr">
        <is>
          <t>NL-HaNA_1.01.02_3789_0034-column-1410-481-891-2858</t>
        </is>
      </c>
      <c r="C7179" t="inlineStr">
        <is>
          <t>repeat_lemma</t>
        </is>
      </c>
      <c r="D7179" t="n">
        <v>1460</v>
      </c>
      <c r="E7179" t="n">
        <v>1045</v>
      </c>
      <c r="F7179" t="inlineStr">
        <is>
          <t xml:space="preserve">        te mogen opgraven en Vaartgeldt te mogen</t>
        </is>
      </c>
      <c r="G7179">
        <f>HYPERLINK("https://images.diginfra.net/iiif/NL-HaNA_1.01.02/3789/NL-HaNA_1.01.02_3789_0034.jpg/1310,381,1091,3058/full/0/default.jpg", "iiif_url")</f>
        <v/>
      </c>
    </row>
    <row r="7180">
      <c r="A7180" t="inlineStr">
        <is>
          <t>NL-HaNA_1.01.02_3789_0034-page-66</t>
        </is>
      </c>
      <c r="B7180" t="inlineStr">
        <is>
          <t>NL-HaNA_1.01.02_3789_0034-column-1410-481-891-2858</t>
        </is>
      </c>
      <c r="C7180" t="inlineStr">
        <is>
          <t>repeat_lemma</t>
        </is>
      </c>
      <c r="D7180" t="n">
        <v>1464</v>
      </c>
      <c r="E7180" t="n">
        <v>1094</v>
      </c>
      <c r="F7180" t="inlineStr">
        <is>
          <t xml:space="preserve">        beffen. 410.</t>
        </is>
      </c>
      <c r="G7180">
        <f>HYPERLINK("https://images.diginfra.net/iiif/NL-HaNA_1.01.02/3789/NL-HaNA_1.01.02_3789_0034.jpg/1310,381,1091,3058/full/0/default.jpg", "iiif_url")</f>
        <v/>
      </c>
    </row>
    <row r="7181">
      <c r="A7181" t="inlineStr">
        <is>
          <t>NL-HaNA_1.01.02_3789_0034-page-66</t>
        </is>
      </c>
      <c r="B7181" t="inlineStr">
        <is>
          <t>NL-HaNA_1.01.02_3789_0034-column-1410-481-891-2858</t>
        </is>
      </c>
      <c r="C7181" t="inlineStr">
        <is>
          <t>repeat_lemma</t>
        </is>
      </c>
      <c r="D7181" t="n">
        <v>1584</v>
      </c>
      <c r="E7181" t="n">
        <v>1138</v>
      </c>
      <c r="F7181" t="inlineStr">
        <is>
          <t xml:space="preserve">        beright op bet versoeck van Zeelandt,</t>
        </is>
      </c>
      <c r="G7181">
        <f>HYPERLINK("https://images.diginfra.net/iiif/NL-HaNA_1.01.02/3789/NL-HaNA_1.01.02_3789_0034.jpg/1310,381,1091,3058/full/0/default.jpg", "iiif_url")</f>
        <v/>
      </c>
    </row>
    <row r="7182">
      <c r="A7182" t="inlineStr">
        <is>
          <t>NL-HaNA_1.01.02_3789_0034-page-66</t>
        </is>
      </c>
      <c r="B7182" t="inlineStr">
        <is>
          <t>NL-HaNA_1.01.02_3789_0034-column-1410-481-891-2858</t>
        </is>
      </c>
      <c r="C7182" t="inlineStr">
        <is>
          <t>repeat_lemma</t>
        </is>
      </c>
      <c r="D7182" t="n">
        <v>1460</v>
      </c>
      <c r="E7182" t="n">
        <v>1190</v>
      </c>
      <c r="F7182" t="inlineStr">
        <is>
          <t xml:space="preserve">        en patent gedepescheert voor twee Compag-</t>
        </is>
      </c>
      <c r="G7182">
        <f>HYPERLINK("https://images.diginfra.net/iiif/NL-HaNA_1.01.02/3789/NL-HaNA_1.01.02_3789_0034.jpg/1310,381,1091,3058/full/0/default.jpg", "iiif_url")</f>
        <v/>
      </c>
    </row>
    <row r="7183">
      <c r="A7183" t="inlineStr">
        <is>
          <t>NL-HaNA_1.01.02_3789_0034-page-66</t>
        </is>
      </c>
      <c r="B7183" t="inlineStr">
        <is>
          <t>NL-HaNA_1.01.02_3789_0034-column-1410-481-891-2858</t>
        </is>
      </c>
      <c r="C7183" t="inlineStr">
        <is>
          <t>repeat_lemma</t>
        </is>
      </c>
      <c r="D7183" t="n">
        <v>1460</v>
      </c>
      <c r="E7183" t="n">
        <v>1237</v>
      </c>
      <c r="F7183" t="inlineStr">
        <is>
          <t xml:space="preserve">        nien van bet Regiment van van Bercbem na</t>
        </is>
      </c>
      <c r="G7183">
        <f>HYPERLINK("https://images.diginfra.net/iiif/NL-HaNA_1.01.02/3789/NL-HaNA_1.01.02_3789_0034.jpg/1310,381,1091,3058/full/0/default.jpg", "iiif_url")</f>
        <v/>
      </c>
    </row>
    <row r="7184">
      <c r="A7184" t="inlineStr">
        <is>
          <t>NL-HaNA_1.01.02_3789_0034-page-66</t>
        </is>
      </c>
      <c r="B7184" t="inlineStr">
        <is>
          <t>NL-HaNA_1.01.02_3789_0034-column-1410-481-891-2858</t>
        </is>
      </c>
      <c r="C7184" t="inlineStr">
        <is>
          <t>repeat_lemma</t>
        </is>
      </c>
      <c r="D7184" t="n">
        <v>1460</v>
      </c>
      <c r="E7184" t="n">
        <v>1288</v>
      </c>
      <c r="F7184" t="inlineStr">
        <is>
          <t xml:space="preserve">        Goes. 411.</t>
        </is>
      </c>
      <c r="G7184">
        <f>HYPERLINK("https://images.diginfra.net/iiif/NL-HaNA_1.01.02/3789/NL-HaNA_1.01.02_3789_0034.jpg/1310,381,1091,3058/full/0/default.jpg", "iiif_url")</f>
        <v/>
      </c>
    </row>
    <row r="7185">
      <c r="A7185" t="inlineStr">
        <is>
          <t>NL-HaNA_1.01.02_3789_0034-page-66</t>
        </is>
      </c>
      <c r="B7185" t="inlineStr">
        <is>
          <t>NL-HaNA_1.01.02_3789_0034-column-1410-481-891-2858</t>
        </is>
      </c>
      <c r="C7185" t="inlineStr">
        <is>
          <t>repeat_lemma</t>
        </is>
      </c>
      <c r="D7185" t="n">
        <v>1584</v>
      </c>
      <c r="E7185" t="n">
        <v>1322</v>
      </c>
      <c r="F7185" t="inlineStr">
        <is>
          <t xml:space="preserve">        te adviseren op het rapport van Ge-</t>
        </is>
      </c>
      <c r="G7185">
        <f>HYPERLINK("https://images.diginfra.net/iiif/NL-HaNA_1.01.02/3789/NL-HaNA_1.01.02_3789_0034.jpg/1310,381,1091,3058/full/0/default.jpg", "iiif_url")</f>
        <v/>
      </c>
    </row>
    <row r="7186">
      <c r="A7186" t="inlineStr">
        <is>
          <t>NL-HaNA_1.01.02_3789_0034-page-66</t>
        </is>
      </c>
      <c r="B7186" t="inlineStr">
        <is>
          <t>NL-HaNA_1.01.02_3789_0034-column-1410-481-891-2858</t>
        </is>
      </c>
      <c r="C7186" t="inlineStr">
        <is>
          <t>repeat_lemma</t>
        </is>
      </c>
      <c r="D7186" t="n">
        <v>1462</v>
      </c>
      <c r="E7186" t="n">
        <v>1379</v>
      </c>
      <c r="F7186" t="inlineStr">
        <is>
          <t xml:space="preserve">        deputeerden naar Vlaanderen, raakende de</t>
        </is>
      </c>
      <c r="G7186">
        <f>HYPERLINK("https://images.diginfra.net/iiif/NL-HaNA_1.01.02/3789/NL-HaNA_1.01.02_3789_0034.jpg/1310,381,1091,3058/full/0/default.jpg", "iiif_url")</f>
        <v/>
      </c>
    </row>
    <row r="7187">
      <c r="A7187" t="inlineStr">
        <is>
          <t>NL-HaNA_1.01.02_3789_0034-page-66</t>
        </is>
      </c>
      <c r="B7187" t="inlineStr">
        <is>
          <t>NL-HaNA_1.01.02_3789_0034-column-1410-481-891-2858</t>
        </is>
      </c>
      <c r="C7187" t="inlineStr">
        <is>
          <t>repeat_lemma</t>
        </is>
      </c>
      <c r="D7187" t="n">
        <v>1460</v>
      </c>
      <c r="E7187" t="n">
        <v>1424</v>
      </c>
      <c r="F7187" t="inlineStr">
        <is>
          <t xml:space="preserve">        Staat van de Finantie van St. Anna ter</t>
        </is>
      </c>
      <c r="G7187">
        <f>HYPERLINK("https://images.diginfra.net/iiif/NL-HaNA_1.01.02/3789/NL-HaNA_1.01.02_3789_0034.jpg/1310,381,1091,3058/full/0/default.jpg", "iiif_url")</f>
        <v/>
      </c>
    </row>
    <row r="7188">
      <c r="A7188" t="inlineStr">
        <is>
          <t>NL-HaNA_1.01.02_3789_0034-page-66</t>
        </is>
      </c>
      <c r="B7188" t="inlineStr">
        <is>
          <t>NL-HaNA_1.01.02_3789_0034-column-1410-481-891-2858</t>
        </is>
      </c>
      <c r="C7188" t="inlineStr">
        <is>
          <t>repeat_lemma</t>
        </is>
      </c>
      <c r="D7188" t="n">
        <v>1460</v>
      </c>
      <c r="E7188" t="n">
        <v>1474</v>
      </c>
      <c r="F7188" t="inlineStr">
        <is>
          <t xml:space="preserve">        Muyden. 426.</t>
        </is>
      </c>
      <c r="G7188">
        <f>HYPERLINK("https://images.diginfra.net/iiif/NL-HaNA_1.01.02/3789/NL-HaNA_1.01.02_3789_0034.jpg/1310,381,1091,3058/full/0/default.jpg", "iiif_url")</f>
        <v/>
      </c>
    </row>
    <row r="7189">
      <c r="A7189" t="inlineStr">
        <is>
          <t>NL-HaNA_1.01.02_3789_0034-page-66</t>
        </is>
      </c>
      <c r="B7189" t="inlineStr">
        <is>
          <t>NL-HaNA_1.01.02_3789_0034-column-1410-481-891-2858</t>
        </is>
      </c>
      <c r="C7189" t="inlineStr">
        <is>
          <t>repeat_lemma</t>
        </is>
      </c>
      <c r="D7189" t="n">
        <v>1579</v>
      </c>
      <c r="E7189" t="n">
        <v>1522</v>
      </c>
      <c r="F7189" t="inlineStr">
        <is>
          <t xml:space="preserve">        te adviseren op het rapport van Ge-</t>
        </is>
      </c>
      <c r="G7189">
        <f>HYPERLINK("https://images.diginfra.net/iiif/NL-HaNA_1.01.02/3789/NL-HaNA_1.01.02_3789_0034.jpg/1310,381,1091,3058/full/0/default.jpg", "iiif_url")</f>
        <v/>
      </c>
    </row>
    <row r="7190">
      <c r="A7190" t="inlineStr">
        <is>
          <t>NL-HaNA_1.01.02_3789_0034-page-66</t>
        </is>
      </c>
      <c r="B7190" t="inlineStr">
        <is>
          <t>NL-HaNA_1.01.02_3789_0034-column-1410-481-891-2858</t>
        </is>
      </c>
      <c r="C7190" t="inlineStr">
        <is>
          <t>repeat_lemma</t>
        </is>
      </c>
      <c r="D7190" t="n">
        <v>1457</v>
      </c>
      <c r="E7190" t="n">
        <v>1570</v>
      </c>
      <c r="F7190" t="inlineStr">
        <is>
          <t xml:space="preserve">        deputeerden naar Vlaanderen, raakende de</t>
        </is>
      </c>
      <c r="G7190">
        <f>HYPERLINK("https://images.diginfra.net/iiif/NL-HaNA_1.01.02/3789/NL-HaNA_1.01.02_3789_0034.jpg/1310,381,1091,3058/full/0/default.jpg", "iiif_url")</f>
        <v/>
      </c>
    </row>
    <row r="7191">
      <c r="A7191" t="inlineStr">
        <is>
          <t>NL-HaNA_1.01.02_3789_0034-page-66</t>
        </is>
      </c>
      <c r="B7191" t="inlineStr">
        <is>
          <t>NL-HaNA_1.01.02_3789_0034-column-1410-481-891-2858</t>
        </is>
      </c>
      <c r="C7191" t="inlineStr">
        <is>
          <t>repeat_lemma</t>
        </is>
      </c>
      <c r="D7191" t="n">
        <v>1460</v>
      </c>
      <c r="E7191" t="n">
        <v>1617</v>
      </c>
      <c r="F7191" t="inlineStr">
        <is>
          <t xml:space="preserve">        Staat van de Finantie van Biervliet, en</t>
        </is>
      </c>
      <c r="G7191">
        <f>HYPERLINK("https://images.diginfra.net/iiif/NL-HaNA_1.01.02/3789/NL-HaNA_1.01.02_3789_0034.jpg/1310,381,1091,3058/full/0/default.jpg", "iiif_url")</f>
        <v/>
      </c>
    </row>
    <row r="7192">
      <c r="A7192" t="inlineStr">
        <is>
          <t>NL-HaNA_1.01.02_3789_0034-page-66</t>
        </is>
      </c>
      <c r="B7192" t="inlineStr">
        <is>
          <t>NL-HaNA_1.01.02_3789_0034-column-1410-481-891-2858</t>
        </is>
      </c>
      <c r="C7192" t="inlineStr">
        <is>
          <t>repeat_lemma</t>
        </is>
      </c>
      <c r="D7192" t="n">
        <v>1457</v>
      </c>
      <c r="E7192" t="n">
        <v>1664</v>
      </c>
      <c r="F7192" t="inlineStr">
        <is>
          <t xml:space="preserve">        om Ottroy tot den omslagb van drie stuyvers</t>
        </is>
      </c>
      <c r="G7192">
        <f>HYPERLINK("https://images.diginfra.net/iiif/NL-HaNA_1.01.02/3789/NL-HaNA_1.01.02_3789_0034.jpg/1310,381,1091,3058/full/0/default.jpg", "iiif_url")</f>
        <v/>
      </c>
    </row>
    <row r="7193">
      <c r="A7193" t="inlineStr">
        <is>
          <t>NL-HaNA_1.01.02_3789_0034-page-66</t>
        </is>
      </c>
      <c r="B7193" t="inlineStr">
        <is>
          <t>NL-HaNA_1.01.02_3789_0034-column-1410-481-891-2858</t>
        </is>
      </c>
      <c r="C7193" t="inlineStr">
        <is>
          <t>repeat_lemma</t>
        </is>
      </c>
      <c r="D7193" t="n">
        <v>1457</v>
      </c>
      <c r="E7193" t="n">
        <v>1717</v>
      </c>
      <c r="F7193" t="inlineStr">
        <is>
          <t xml:space="preserve">        per gemetb. 426.</t>
        </is>
      </c>
      <c r="G7193">
        <f>HYPERLINK("https://images.diginfra.net/iiif/NL-HaNA_1.01.02/3789/NL-HaNA_1.01.02_3789_0034.jpg/1310,381,1091,3058/full/0/default.jpg", "iiif_url")</f>
        <v/>
      </c>
    </row>
    <row r="7194">
      <c r="A7194" t="inlineStr">
        <is>
          <t>NL-HaNA_1.01.02_3789_0034-page-66</t>
        </is>
      </c>
      <c r="B7194" t="inlineStr">
        <is>
          <t>NL-HaNA_1.01.02_3789_0034-column-1410-481-891-2858</t>
        </is>
      </c>
      <c r="C7194" t="inlineStr">
        <is>
          <t>repeat_lemma</t>
        </is>
      </c>
      <c r="D7194" t="n">
        <v>1579</v>
      </c>
      <c r="E7194" t="n">
        <v>1758</v>
      </c>
      <c r="F7194" t="inlineStr">
        <is>
          <t xml:space="preserve">        advis en Regenten van Hulster am-</t>
        </is>
      </c>
      <c r="G7194">
        <f>HYPERLINK("https://images.diginfra.net/iiif/NL-HaNA_1.01.02/3789/NL-HaNA_1.01.02_3789_0034.jpg/1310,381,1091,3058/full/0/default.jpg", "iiif_url")</f>
        <v/>
      </c>
    </row>
    <row r="7195">
      <c r="A7195" t="inlineStr">
        <is>
          <t>NL-HaNA_1.01.02_3789_0034-page-66</t>
        </is>
      </c>
      <c r="B7195" t="inlineStr">
        <is>
          <t>NL-HaNA_1.01.02_3789_0034-column-1410-481-891-2858</t>
        </is>
      </c>
      <c r="C7195" t="inlineStr">
        <is>
          <t>repeat_lemma</t>
        </is>
      </c>
      <c r="D7195" t="n">
        <v>1460</v>
      </c>
      <c r="E7195" t="n">
        <v>1805</v>
      </c>
      <c r="F7195" t="inlineStr">
        <is>
          <t xml:space="preserve">        baght gepermitteert te mogen omslaan dertien</t>
        </is>
      </c>
      <c r="G7195">
        <f>HYPERLINK("https://images.diginfra.net/iiif/NL-HaNA_1.01.02/3789/NL-HaNA_1.01.02_3789_0034.jpg/1310,381,1091,3058/full/0/default.jpg", "iiif_url")</f>
        <v/>
      </c>
    </row>
    <row r="7196">
      <c r="A7196" t="inlineStr">
        <is>
          <t>NL-HaNA_1.01.02_3789_0034-page-66</t>
        </is>
      </c>
      <c r="B7196" t="inlineStr">
        <is>
          <t>NL-HaNA_1.01.02_3789_0034-column-1410-481-891-2858</t>
        </is>
      </c>
      <c r="C7196" t="inlineStr">
        <is>
          <t>repeat_lemma</t>
        </is>
      </c>
      <c r="D7196" t="n">
        <v>1455</v>
      </c>
      <c r="E7196" t="n">
        <v>1859</v>
      </c>
      <c r="F7196" t="inlineStr">
        <is>
          <t xml:space="preserve">        Auyvers per gemeth. 4428.</t>
        </is>
      </c>
      <c r="G7196">
        <f>HYPERLINK("https://images.diginfra.net/iiif/NL-HaNA_1.01.02/3789/NL-HaNA_1.01.02_3789_0034.jpg/1310,381,1091,3058/full/0/default.jpg", "iiif_url")</f>
        <v/>
      </c>
    </row>
    <row r="7197">
      <c r="A7197" t="inlineStr">
        <is>
          <t>NL-HaNA_1.01.02_3789_0034-page-66</t>
        </is>
      </c>
      <c r="B7197" t="inlineStr">
        <is>
          <t>NL-HaNA_1.01.02_3789_0034-column-1410-481-891-2858</t>
        </is>
      </c>
      <c r="C7197" t="inlineStr">
        <is>
          <t>repeat_lemma</t>
        </is>
      </c>
      <c r="D7197" t="n">
        <v>1591</v>
      </c>
      <c r="E7197" t="n">
        <v>1904</v>
      </c>
      <c r="F7197" t="inlineStr">
        <is>
          <t xml:space="preserve">        te adviseeren op het vorsoeck van</t>
        </is>
      </c>
      <c r="G7197">
        <f>HYPERLINK("https://images.diginfra.net/iiif/NL-HaNA_1.01.02/3789/NL-HaNA_1.01.02_3789_0034.jpg/1310,381,1091,3058/full/0/default.jpg", "iiif_url")</f>
        <v/>
      </c>
    </row>
    <row r="7198">
      <c r="A7198" t="inlineStr">
        <is>
          <t>NL-HaNA_1.01.02_3789_0034-page-66</t>
        </is>
      </c>
      <c r="B7198" t="inlineStr">
        <is>
          <t>NL-HaNA_1.01.02_3789_0034-column-1410-481-891-2858</t>
        </is>
      </c>
      <c r="C7198" t="inlineStr">
        <is>
          <t>repeat_lemma</t>
        </is>
      </c>
      <c r="D7198" t="n">
        <v>1460</v>
      </c>
      <c r="E7198" t="n">
        <v>1953</v>
      </c>
      <c r="F7198" t="inlineStr">
        <is>
          <t xml:space="preserve">        Regenten van Nieuvliet om remise. 429.</t>
        </is>
      </c>
      <c r="G7198">
        <f>HYPERLINK("https://images.diginfra.net/iiif/NL-HaNA_1.01.02/3789/NL-HaNA_1.01.02_3789_0034.jpg/1310,381,1091,3058/full/0/default.jpg", "iiif_url")</f>
        <v/>
      </c>
    </row>
    <row r="7199">
      <c r="A7199" t="inlineStr">
        <is>
          <t>NL-HaNA_1.01.02_3789_0034-page-66</t>
        </is>
      </c>
      <c r="B7199" t="inlineStr">
        <is>
          <t>NL-HaNA_1.01.02_3789_0034-column-1410-481-891-2858</t>
        </is>
      </c>
      <c r="C7199" t="inlineStr">
        <is>
          <t>repeat_lemma</t>
        </is>
      </c>
      <c r="D7199" t="n">
        <v>1579</v>
      </c>
      <c r="E7199" t="n">
        <v>2000</v>
      </c>
      <c r="F7199" t="inlineStr">
        <is>
          <t xml:space="preserve">        te adviseeren op het versoeck van We-</t>
        </is>
      </c>
      <c r="G7199">
        <f>HYPERLINK("https://images.diginfra.net/iiif/NL-HaNA_1.01.02/3789/NL-HaNA_1.01.02_3789_0034.jpg/1310,381,1091,3058/full/0/default.jpg", "iiif_url")</f>
        <v/>
      </c>
    </row>
    <row r="7200">
      <c r="A7200" t="inlineStr">
        <is>
          <t>NL-HaNA_1.01.02_3789_0034-page-66</t>
        </is>
      </c>
      <c r="B7200" t="inlineStr">
        <is>
          <t>NL-HaNA_1.01.02_3789_0034-column-1410-481-891-2858</t>
        </is>
      </c>
      <c r="C7200" t="inlineStr">
        <is>
          <t>repeat_lemma</t>
        </is>
      </c>
      <c r="D7200" t="n">
        <v>1457</v>
      </c>
      <c r="E7200" t="n">
        <v>2049</v>
      </c>
      <c r="F7200" t="inlineStr">
        <is>
          <t xml:space="preserve">        mers om pardon voor Dirix. 439.</t>
        </is>
      </c>
      <c r="G7200">
        <f>HYPERLINK("https://images.diginfra.net/iiif/NL-HaNA_1.01.02/3789/NL-HaNA_1.01.02_3789_0034.jpg/1310,381,1091,3058/full/0/default.jpg", "iiif_url")</f>
        <v/>
      </c>
    </row>
    <row r="7201">
      <c r="A7201" t="inlineStr">
        <is>
          <t>NL-HaNA_1.01.02_3789_0034-page-66</t>
        </is>
      </c>
      <c r="B7201" t="inlineStr">
        <is>
          <t>NL-HaNA_1.01.02_3789_0034-column-1410-481-891-2858</t>
        </is>
      </c>
      <c r="C7201" t="inlineStr">
        <is>
          <t>non_index_line</t>
        </is>
      </c>
      <c r="D7201" t="n">
        <v>1579</v>
      </c>
      <c r="E7201" t="n">
        <v>2092</v>
      </c>
      <c r="F7201" t="inlineStr">
        <is>
          <t xml:space="preserve">        te adviseeren op het versoek van Re-</t>
        </is>
      </c>
      <c r="G7201">
        <f>HYPERLINK("https://images.diginfra.net/iiif/NL-HaNA_1.01.02/3789/NL-HaNA_1.01.02_3789_0034.jpg/1310,381,1091,3058/full/0/default.jpg", "iiif_url")</f>
        <v/>
      </c>
    </row>
    <row r="7202">
      <c r="A7202" t="inlineStr">
        <is>
          <t>NL-HaNA_1.01.02_3789_0034-page-66</t>
        </is>
      </c>
      <c r="B7202" t="inlineStr">
        <is>
          <t>NL-HaNA_1.01.02_3789_0034-column-1410-481-891-2858</t>
        </is>
      </c>
      <c r="C7202" t="inlineStr">
        <is>
          <t>continuation</t>
        </is>
      </c>
      <c r="D7202" t="n">
        <v>1474</v>
      </c>
      <c r="E7202" t="n">
        <v>2143</v>
      </c>
      <c r="F7202" t="inlineStr">
        <is>
          <t xml:space="preserve">    genten van Steevenswaart om remissie.</t>
        </is>
      </c>
      <c r="G7202">
        <f>HYPERLINK("https://images.diginfra.net/iiif/NL-HaNA_1.01.02/3789/NL-HaNA_1.01.02_3789_0034.jpg/1310,381,1091,3058/full/0/default.jpg", "iiif_url")</f>
        <v/>
      </c>
    </row>
    <row r="7203">
      <c r="A7203" t="inlineStr">
        <is>
          <t>NL-HaNA_1.01.02_3789_0034-page-66</t>
        </is>
      </c>
      <c r="B7203" t="inlineStr">
        <is>
          <t>NL-HaNA_1.01.02_3789_0034-column-1410-481-891-2858</t>
        </is>
      </c>
      <c r="C7203" t="inlineStr">
        <is>
          <t>continuation</t>
        </is>
      </c>
      <c r="D7203" t="n">
        <v>1462</v>
      </c>
      <c r="E7203" t="n">
        <v>2206</v>
      </c>
      <c r="F7203" t="inlineStr">
        <is>
          <t xml:space="preserve">    447.</t>
        </is>
      </c>
      <c r="G7203">
        <f>HYPERLINK("https://images.diginfra.net/iiif/NL-HaNA_1.01.02/3789/NL-HaNA_1.01.02_3789_0034.jpg/1310,381,1091,3058/full/0/default.jpg", "iiif_url")</f>
        <v/>
      </c>
    </row>
    <row r="7204">
      <c r="A7204" t="inlineStr">
        <is>
          <t>NL-HaNA_1.01.02_3789_0034-page-66</t>
        </is>
      </c>
      <c r="B7204" t="inlineStr">
        <is>
          <t>NL-HaNA_1.01.02_3789_0034-column-1410-481-891-2858</t>
        </is>
      </c>
      <c r="C7204" t="inlineStr">
        <is>
          <t>repeat_lemma</t>
        </is>
      </c>
      <c r="D7204" t="n">
        <v>1577</v>
      </c>
      <c r="E7204" t="n">
        <v>2234</v>
      </c>
      <c r="F7204" t="inlineStr">
        <is>
          <t xml:space="preserve">        te adviseeren op bet versoeck van In-</t>
        </is>
      </c>
      <c r="G7204">
        <f>HYPERLINK("https://images.diginfra.net/iiif/NL-HaNA_1.01.02/3789/NL-HaNA_1.01.02_3789_0034.jpg/1310,381,1091,3058/full/0/default.jpg", "iiif_url")</f>
        <v/>
      </c>
    </row>
    <row r="7205">
      <c r="A7205" t="inlineStr">
        <is>
          <t>NL-HaNA_1.01.02_3789_0034-page-66</t>
        </is>
      </c>
      <c r="B7205" t="inlineStr">
        <is>
          <t>NL-HaNA_1.01.02_3789_0034-column-1410-481-891-2858</t>
        </is>
      </c>
      <c r="C7205" t="inlineStr">
        <is>
          <t>continuation</t>
        </is>
      </c>
      <c r="D7205" t="n">
        <v>1455</v>
      </c>
      <c r="E7205" t="n">
        <v>2286</v>
      </c>
      <c r="F7205" t="inlineStr">
        <is>
          <t xml:space="preserve">    gelanden van Belfeld om remissie. 447.</t>
        </is>
      </c>
      <c r="G7205">
        <f>HYPERLINK("https://images.diginfra.net/iiif/NL-HaNA_1.01.02/3789/NL-HaNA_1.01.02_3789_0034.jpg/1310,381,1091,3058/full/0/default.jpg", "iiif_url")</f>
        <v/>
      </c>
    </row>
    <row r="7206">
      <c r="A7206" t="inlineStr">
        <is>
          <t>NL-HaNA_1.01.02_3789_0034-page-66</t>
        </is>
      </c>
      <c r="B7206" t="inlineStr">
        <is>
          <t>NL-HaNA_1.01.02_3789_0034-column-1410-481-891-2858</t>
        </is>
      </c>
      <c r="C7206" t="inlineStr">
        <is>
          <t>repeat_lemma</t>
        </is>
      </c>
      <c r="D7206" t="n">
        <v>1577</v>
      </c>
      <c r="E7206" t="n">
        <v>2334</v>
      </c>
      <c r="F7206" t="inlineStr">
        <is>
          <t xml:space="preserve">        te adviseeren op het versoeck van Rot-</t>
        </is>
      </c>
      <c r="G7206">
        <f>HYPERLINK("https://images.diginfra.net/iiif/NL-HaNA_1.01.02/3789/NL-HaNA_1.01.02_3789_0034.jpg/1310,381,1091,3058/full/0/default.jpg", "iiif_url")</f>
        <v/>
      </c>
    </row>
    <row r="7207">
      <c r="A7207" t="inlineStr">
        <is>
          <t>NL-HaNA_1.01.02_3789_0034-page-66</t>
        </is>
      </c>
      <c r="B7207" t="inlineStr">
        <is>
          <t>NL-HaNA_1.01.02_3789_0034-column-1410-481-891-2858</t>
        </is>
      </c>
      <c r="C7207" t="inlineStr">
        <is>
          <t>continuation</t>
        </is>
      </c>
      <c r="D7207" t="n">
        <v>1453</v>
      </c>
      <c r="E7207" t="n">
        <v>2384</v>
      </c>
      <c r="F7207" t="inlineStr">
        <is>
          <t xml:space="preserve">    terdam om interpretatie van seekere resolutie.</t>
        </is>
      </c>
      <c r="G7207">
        <f>HYPERLINK("https://images.diginfra.net/iiif/NL-HaNA_1.01.02/3789/NL-HaNA_1.01.02_3789_0034.jpg/1310,381,1091,3058/full/0/default.jpg", "iiif_url")</f>
        <v/>
      </c>
    </row>
    <row r="7208">
      <c r="A7208" t="inlineStr">
        <is>
          <t>NL-HaNA_1.01.02_3789_0034-page-66</t>
        </is>
      </c>
      <c r="B7208" t="inlineStr">
        <is>
          <t>NL-HaNA_1.01.02_3789_0034-column-1410-481-891-2858</t>
        </is>
      </c>
      <c r="C7208" t="inlineStr">
        <is>
          <t>continuation</t>
        </is>
      </c>
      <c r="D7208" t="n">
        <v>1462</v>
      </c>
      <c r="E7208" t="n">
        <v>2447</v>
      </c>
      <c r="F7208" t="inlineStr">
        <is>
          <t xml:space="preserve">    452.</t>
        </is>
      </c>
      <c r="G7208">
        <f>HYPERLINK("https://images.diginfra.net/iiif/NL-HaNA_1.01.02/3789/NL-HaNA_1.01.02_3789_0034.jpg/1310,381,1091,3058/full/0/default.jpg", "iiif_url")</f>
        <v/>
      </c>
    </row>
    <row r="7209">
      <c r="A7209" t="inlineStr">
        <is>
          <t>NL-HaNA_1.01.02_3789_0034-page-66</t>
        </is>
      </c>
      <c r="B7209" t="inlineStr">
        <is>
          <t>NL-HaNA_1.01.02_3789_0034-column-1410-481-891-2858</t>
        </is>
      </c>
      <c r="C7209" t="inlineStr">
        <is>
          <t>repeat_lemma</t>
        </is>
      </c>
      <c r="D7209" t="n">
        <v>1577</v>
      </c>
      <c r="E7209" t="n">
        <v>2476</v>
      </c>
      <c r="F7209" t="inlineStr">
        <is>
          <t xml:space="preserve">        Regenten van Empel gepermitteert te</t>
        </is>
      </c>
      <c r="G7209">
        <f>HYPERLINK("https://images.diginfra.net/iiif/NL-HaNA_1.01.02/3789/NL-HaNA_1.01.02_3789_0034.jpg/1310,381,1091,3058/full/0/default.jpg", "iiif_url")</f>
        <v/>
      </c>
    </row>
    <row r="7210">
      <c r="A7210" t="inlineStr">
        <is>
          <t>NL-HaNA_1.01.02_3789_0034-page-66</t>
        </is>
      </c>
      <c r="B7210" t="inlineStr">
        <is>
          <t>NL-HaNA_1.01.02_3789_0034-column-1410-481-891-2858</t>
        </is>
      </c>
      <c r="C7210" t="inlineStr">
        <is>
          <t>continuation</t>
        </is>
      </c>
      <c r="D7210" t="n">
        <v>1450</v>
      </c>
      <c r="E7210" t="n">
        <v>2530</v>
      </c>
      <c r="F7210" t="inlineStr">
        <is>
          <t xml:space="preserve">    mogen omslaan. 463.</t>
        </is>
      </c>
      <c r="G7210">
        <f>HYPERLINK("https://images.diginfra.net/iiif/NL-HaNA_1.01.02/3789/NL-HaNA_1.01.02_3789_0034.jpg/1310,381,1091,3058/full/0/default.jpg", "iiif_url")</f>
        <v/>
      </c>
    </row>
    <row r="7211">
      <c r="A7211" t="inlineStr">
        <is>
          <t>NL-HaNA_1.01.02_3789_0034-page-66</t>
        </is>
      </c>
      <c r="B7211" t="inlineStr">
        <is>
          <t>NL-HaNA_1.01.02_3789_0034-column-1410-481-891-2858</t>
        </is>
      </c>
      <c r="C7211" t="inlineStr">
        <is>
          <t>repeat_lemma</t>
        </is>
      </c>
      <c r="D7211" t="n">
        <v>1574</v>
      </c>
      <c r="E7211" t="n">
        <v>2574</v>
      </c>
      <c r="F7211" t="inlineStr">
        <is>
          <t xml:space="preserve">        te adviseren op bet versoeck van le</t>
        </is>
      </c>
      <c r="G7211">
        <f>HYPERLINK("https://images.diginfra.net/iiif/NL-HaNA_1.01.02/3789/NL-HaNA_1.01.02_3789_0034.jpg/1310,381,1091,3058/full/0/default.jpg", "iiif_url")</f>
        <v/>
      </c>
    </row>
    <row r="7212">
      <c r="A7212" t="inlineStr">
        <is>
          <t>NL-HaNA_1.01.02_3789_0034-page-66</t>
        </is>
      </c>
      <c r="B7212" t="inlineStr">
        <is>
          <t>NL-HaNA_1.01.02_3789_0034-column-1410-481-891-2858</t>
        </is>
      </c>
      <c r="C7212" t="inlineStr">
        <is>
          <t>continuation</t>
        </is>
      </c>
      <c r="D7212" t="n">
        <v>1453</v>
      </c>
      <c r="E7212" t="n">
        <v>2612</v>
      </c>
      <c r="F7212" t="inlineStr">
        <is>
          <t xml:space="preserve">    Duc om pardon. 479.</t>
        </is>
      </c>
      <c r="G7212">
        <f>HYPERLINK("https://images.diginfra.net/iiif/NL-HaNA_1.01.02/3789/NL-HaNA_1.01.02_3789_0034.jpg/1310,381,1091,3058/full/0/default.jpg", "iiif_url")</f>
        <v/>
      </c>
    </row>
    <row r="7213">
      <c r="A7213" t="inlineStr">
        <is>
          <t>NL-HaNA_1.01.02_3789_0034-page-66</t>
        </is>
      </c>
      <c r="B7213" t="inlineStr">
        <is>
          <t>NL-HaNA_1.01.02_3789_0034-column-1410-481-891-2858</t>
        </is>
      </c>
      <c r="C7213" t="inlineStr">
        <is>
          <t>repeat_lemma</t>
        </is>
      </c>
      <c r="D7213" t="n">
        <v>1574</v>
      </c>
      <c r="E7213" t="n">
        <v>2669</v>
      </c>
      <c r="F7213" t="inlineStr">
        <is>
          <t xml:space="preserve">        advis op bet versoôeck van Regenten</t>
        </is>
      </c>
      <c r="G7213">
        <f>HYPERLINK("https://images.diginfra.net/iiif/NL-HaNA_1.01.02/3789/NL-HaNA_1.01.02_3789_0034.jpg/1310,381,1091,3058/full/0/default.jpg", "iiif_url")</f>
        <v/>
      </c>
    </row>
    <row r="7214">
      <c r="A7214" t="inlineStr">
        <is>
          <t>NL-HaNA_1.01.02_3789_0034-page-66</t>
        </is>
      </c>
      <c r="B7214" t="inlineStr">
        <is>
          <t>NL-HaNA_1.01.02_3789_0034-column-1410-481-891-2858</t>
        </is>
      </c>
      <c r="C7214" t="inlineStr">
        <is>
          <t>lemma</t>
        </is>
      </c>
      <c r="D7214" t="n">
        <v>1453</v>
      </c>
      <c r="E7214" t="n">
        <v>2720</v>
      </c>
      <c r="F7214" t="inlineStr">
        <is>
          <t>van Zas van Gent, wegens Lantarengeldt.</t>
        </is>
      </c>
      <c r="G7214">
        <f>HYPERLINK("https://images.diginfra.net/iiif/NL-HaNA_1.01.02/3789/NL-HaNA_1.01.02_3789_0034.jpg/1310,381,1091,3058/full/0/default.jpg", "iiif_url")</f>
        <v/>
      </c>
    </row>
    <row r="7215">
      <c r="A7215" t="inlineStr">
        <is>
          <t>NL-HaNA_1.01.02_3789_0034-page-66</t>
        </is>
      </c>
      <c r="B7215" t="inlineStr">
        <is>
          <t>NL-HaNA_1.01.02_3789_0034-column-1410-481-891-2858</t>
        </is>
      </c>
      <c r="C7215" t="inlineStr">
        <is>
          <t>continuation</t>
        </is>
      </c>
      <c r="D7215" t="n">
        <v>1453</v>
      </c>
      <c r="E7215" t="n">
        <v>2768</v>
      </c>
      <c r="F7215" t="inlineStr">
        <is>
          <t xml:space="preserve">    488.</t>
        </is>
      </c>
      <c r="G7215">
        <f>HYPERLINK("https://images.diginfra.net/iiif/NL-HaNA_1.01.02/3789/NL-HaNA_1.01.02_3789_0034.jpg/1310,381,1091,3058/full/0/default.jpg", "iiif_url")</f>
        <v/>
      </c>
    </row>
    <row r="7216">
      <c r="A7216" t="inlineStr">
        <is>
          <t>NL-HaNA_1.01.02_3789_0034-page-66</t>
        </is>
      </c>
      <c r="B7216" t="inlineStr">
        <is>
          <t>NL-HaNA_1.01.02_3789_0034-column-1410-481-891-2858</t>
        </is>
      </c>
      <c r="C7216" t="inlineStr">
        <is>
          <t>continuation</t>
        </is>
      </c>
      <c r="D7216" t="n">
        <v>1567</v>
      </c>
      <c r="E7216" t="n">
        <v>2811</v>
      </c>
      <c r="F7216" t="inlineStr">
        <is>
          <t xml:space="preserve">    te adviseeren op het versôeck van Ge-</t>
        </is>
      </c>
      <c r="G7216">
        <f>HYPERLINK("https://images.diginfra.net/iiif/NL-HaNA_1.01.02/3789/NL-HaNA_1.01.02_3789_0034.jpg/1310,381,1091,3058/full/0/default.jpg", "iiif_url")</f>
        <v/>
      </c>
    </row>
    <row r="7217">
      <c r="A7217" t="inlineStr">
        <is>
          <t>NL-HaNA_1.01.02_3789_0034-page-66</t>
        </is>
      </c>
      <c r="B7217" t="inlineStr">
        <is>
          <t>NL-HaNA_1.01.02_3789_0034-column-1410-481-891-2858</t>
        </is>
      </c>
      <c r="C7217" t="inlineStr">
        <is>
          <t>continuation</t>
        </is>
      </c>
      <c r="D7217" t="n">
        <v>1448</v>
      </c>
      <c r="E7217" t="n">
        <v>2859</v>
      </c>
      <c r="F7217" t="inlineStr">
        <is>
          <t xml:space="preserve">    committeerden van de Polder de Vughische</t>
        </is>
      </c>
      <c r="G7217">
        <f>HYPERLINK("https://images.diginfra.net/iiif/NL-HaNA_1.01.02/3789/NL-HaNA_1.01.02_3789_0034.jpg/1310,381,1091,3058/full/0/default.jpg", "iiif_url")</f>
        <v/>
      </c>
    </row>
    <row r="7218">
      <c r="A7218" t="inlineStr">
        <is>
          <t>NL-HaNA_1.01.02_3789_0034-page-66</t>
        </is>
      </c>
      <c r="B7218" t="inlineStr">
        <is>
          <t>NL-HaNA_1.01.02_3789_0034-column-1410-481-891-2858</t>
        </is>
      </c>
      <c r="C7218" t="inlineStr">
        <is>
          <t>continuation</t>
        </is>
      </c>
      <c r="D7218" t="n">
        <v>1453</v>
      </c>
      <c r="E7218" t="n">
        <v>2912</v>
      </c>
      <c r="F7218" t="inlineStr">
        <is>
          <t xml:space="preserve">    Ackers om te mogen omslaan. 494.</t>
        </is>
      </c>
      <c r="G7218">
        <f>HYPERLINK("https://images.diginfra.net/iiif/NL-HaNA_1.01.02/3789/NL-HaNA_1.01.02_3789_0034.jpg/1310,381,1091,3058/full/0/default.jpg", "iiif_url")</f>
        <v/>
      </c>
    </row>
    <row r="7219">
      <c r="A7219" t="inlineStr">
        <is>
          <t>NL-HaNA_1.01.02_3789_0034-page-66</t>
        </is>
      </c>
      <c r="B7219" t="inlineStr">
        <is>
          <t>NL-HaNA_1.01.02_3789_0034-column-1410-481-891-2858</t>
        </is>
      </c>
      <c r="C7219" t="inlineStr">
        <is>
          <t>repeat_lemma</t>
        </is>
      </c>
      <c r="D7219" t="n">
        <v>1574</v>
      </c>
      <c r="E7219" t="n">
        <v>2961</v>
      </c>
      <c r="F7219" t="inlineStr">
        <is>
          <t xml:space="preserve">        versoght Ordonnantie van vier duy-</t>
        </is>
      </c>
      <c r="G7219">
        <f>HYPERLINK("https://images.diginfra.net/iiif/NL-HaNA_1.01.02/3789/NL-HaNA_1.01.02_3789_0034.jpg/1310,381,1091,3058/full/0/default.jpg", "iiif_url")</f>
        <v/>
      </c>
    </row>
    <row r="7220">
      <c r="A7220" t="inlineStr">
        <is>
          <t>NL-HaNA_1.01.02_3789_0034-page-66</t>
        </is>
      </c>
      <c r="B7220" t="inlineStr">
        <is>
          <t>NL-HaNA_1.01.02_3789_0034-column-1410-481-891-2858</t>
        </is>
      </c>
      <c r="C7220" t="inlineStr">
        <is>
          <t>continuation</t>
        </is>
      </c>
      <c r="D7220" t="n">
        <v>1443</v>
      </c>
      <c r="E7220" t="n">
        <v>3008</v>
      </c>
      <c r="F7220" t="inlineStr">
        <is>
          <t xml:space="preserve">    sent guldens ter goeder reekeninge te depesche-</t>
        </is>
      </c>
      <c r="G7220">
        <f>HYPERLINK("https://images.diginfra.net/iiif/NL-HaNA_1.01.02/3789/NL-HaNA_1.01.02_3789_0034.jpg/1310,381,1091,3058/full/0/default.jpg", "iiif_url")</f>
        <v/>
      </c>
    </row>
    <row r="7221">
      <c r="A7221" t="inlineStr">
        <is>
          <t>NL-HaNA_1.01.02_3789_0034-page-66</t>
        </is>
      </c>
      <c r="B7221" t="inlineStr">
        <is>
          <t>NL-HaNA_1.01.02_3789_0034-column-1410-481-891-2858</t>
        </is>
      </c>
      <c r="C7221" t="inlineStr">
        <is>
          <t>continuation</t>
        </is>
      </c>
      <c r="D7221" t="n">
        <v>1443</v>
      </c>
      <c r="E7221" t="n">
        <v>3058</v>
      </c>
      <c r="F7221" t="inlineStr">
        <is>
          <t xml:space="preserve">    ren voor Rumpf. 3551.</t>
        </is>
      </c>
      <c r="G7221">
        <f>HYPERLINK("https://images.diginfra.net/iiif/NL-HaNA_1.01.02/3789/NL-HaNA_1.01.02_3789_0034.jpg/1310,381,1091,3058/full/0/default.jpg", "iiif_url")</f>
        <v/>
      </c>
    </row>
    <row r="7222">
      <c r="A7222" t="inlineStr">
        <is>
          <t>NL-HaNA_1.01.02_3789_0034-page-66</t>
        </is>
      </c>
      <c r="B7222" t="inlineStr">
        <is>
          <t>NL-HaNA_1.01.02_3789_0034-column-1410-481-891-2858</t>
        </is>
      </c>
      <c r="C7222" t="inlineStr">
        <is>
          <t>repeat_lemma</t>
        </is>
      </c>
      <c r="D7222" t="n">
        <v>1565</v>
      </c>
      <c r="E7222" t="n">
        <v>3097</v>
      </c>
      <c r="F7222" t="inlineStr">
        <is>
          <t xml:space="preserve">        te adviseeren op de versoecken van de</t>
        </is>
      </c>
      <c r="G7222">
        <f>HYPERLINK("https://images.diginfra.net/iiif/NL-HaNA_1.01.02/3789/NL-HaNA_1.01.02_3789_0034.jpg/1310,381,1091,3058/full/0/default.jpg", "iiif_url")</f>
        <v/>
      </c>
    </row>
    <row r="7223">
      <c r="A7223" t="inlineStr">
        <is>
          <t>NL-HaNA_1.01.02_3789_0034-page-66</t>
        </is>
      </c>
      <c r="B7223" t="inlineStr">
        <is>
          <t>NL-HaNA_1.01.02_3789_0034-column-1410-481-891-2858</t>
        </is>
      </c>
      <c r="C7223" t="inlineStr">
        <is>
          <t>continuation</t>
        </is>
      </c>
      <c r="D7223" t="n">
        <v>1448</v>
      </c>
      <c r="E7223" t="n">
        <v>3152</v>
      </c>
      <c r="F7223" t="inlineStr">
        <is>
          <t xml:space="preserve">    Haas, Souvryn, le Jeun, Pinders, Her-</t>
        </is>
      </c>
      <c r="G7223">
        <f>HYPERLINK("https://images.diginfra.net/iiif/NL-HaNA_1.01.02/3789/NL-HaNA_1.01.02_3789_0034.jpg/1310,381,1091,3058/full/0/default.jpg", "iiif_url")</f>
        <v/>
      </c>
    </row>
    <row r="7224">
      <c r="A7224" t="inlineStr">
        <is>
          <t>NL-HaNA_1.01.02_3789_0034-page-66</t>
        </is>
      </c>
      <c r="B7224" t="inlineStr">
        <is>
          <t>NL-HaNA_1.01.02_3789_0034-column-1410-481-891-2858</t>
        </is>
      </c>
      <c r="C7224" t="inlineStr">
        <is>
          <t>continuation</t>
        </is>
      </c>
      <c r="D7224" t="n">
        <v>1441</v>
      </c>
      <c r="E7224" t="n">
        <v>3201</v>
      </c>
      <c r="F7224" t="inlineStr">
        <is>
          <t xml:space="preserve">    mans, Fasen en Meyer om pardon wegens</t>
        </is>
      </c>
      <c r="G7224">
        <f>HYPERLINK("https://images.diginfra.net/iiif/NL-HaNA_1.01.02/3789/NL-HaNA_1.01.02_3789_0034.jpg/1310,381,1091,3058/full/0/default.jpg", "iiif_url")</f>
        <v/>
      </c>
    </row>
    <row r="7225">
      <c r="A7225" t="inlineStr">
        <is>
          <t>NL-HaNA_1.01.02_3789_0034-page-66</t>
        </is>
      </c>
      <c r="B7225" t="inlineStr">
        <is>
          <t>NL-HaNA_1.01.02_3789_0034-column-1410-481-891-2858</t>
        </is>
      </c>
      <c r="C7225" t="inlineStr">
        <is>
          <t>continuation</t>
        </is>
      </c>
      <c r="D7225" t="n">
        <v>1441</v>
      </c>
      <c r="E7225" t="n">
        <v>3255</v>
      </c>
      <c r="F7225" t="inlineStr">
        <is>
          <t xml:space="preserve">    desertie. 553.</t>
        </is>
      </c>
      <c r="G7225">
        <f>HYPERLINK("https://images.diginfra.net/iiif/NL-HaNA_1.01.02/3789/NL-HaNA_1.01.02_3789_0034.jpg/1310,381,1091,3058/full/0/default.jpg", "iiif_url")</f>
        <v/>
      </c>
    </row>
    <row r="7226">
      <c r="A7226" t="inlineStr">
        <is>
          <t>NL-HaNA_1.01.02_3789_0034-page-66</t>
        </is>
      </c>
      <c r="B7226" t="inlineStr">
        <is>
          <t>NL-HaNA_1.01.02_3789_0034-column-1410-481-891-2858</t>
        </is>
      </c>
      <c r="C7226" t="inlineStr">
        <is>
          <t>repeat_lemma</t>
        </is>
      </c>
      <c r="D7226" t="n">
        <v>1563</v>
      </c>
      <c r="E7226" t="n">
        <v>3290</v>
      </c>
      <c r="F7226" t="inlineStr">
        <is>
          <t xml:space="preserve">        versogbt Ordonnantie van twee bon-</t>
        </is>
      </c>
      <c r="G7226">
        <f>HYPERLINK("https://images.diginfra.net/iiif/NL-HaNA_1.01.02/3789/NL-HaNA_1.01.02_3789_0034.jpg/1310,381,1091,3058/full/0/default.jpg", "iiif_url")</f>
        <v/>
      </c>
    </row>
    <row r="7230">
      <c r="A7230" t="inlineStr">
        <is>
          <t>NL-HaNA_1.01.02_3789_0034-page-67</t>
        </is>
      </c>
      <c r="B7230" t="inlineStr">
        <is>
          <t>NL-HaNA_1.01.02_3789_0034-column-2627-466-882-2873</t>
        </is>
      </c>
      <c r="C7230" t="inlineStr">
        <is>
          <t>continuation</t>
        </is>
      </c>
      <c r="D7230" t="n">
        <v>2667</v>
      </c>
      <c r="E7230" t="n">
        <v>460</v>
      </c>
      <c r="F7230" t="inlineStr">
        <is>
          <t xml:space="preserve">    dert guldens te depescheeren voor de Prudbom.</t>
        </is>
      </c>
      <c r="G7230">
        <f>HYPERLINK("https://images.diginfra.net/iiif/NL-HaNA_1.01.02/3789/NL-HaNA_1.01.02_3789_0034.jpg/2527,366,1082,3073/full/0/default.jpg", "iiif_url")</f>
        <v/>
      </c>
    </row>
    <row r="7231">
      <c r="A7231" t="inlineStr">
        <is>
          <t>NL-HaNA_1.01.02_3789_0034-page-67</t>
        </is>
      </c>
      <c r="B7231" t="inlineStr">
        <is>
          <t>NL-HaNA_1.01.02_3789_0034-column-2627-466-882-2873</t>
        </is>
      </c>
      <c r="C7231" t="inlineStr">
        <is>
          <t>continuation</t>
        </is>
      </c>
      <c r="D7231" t="n">
        <v>2671</v>
      </c>
      <c r="E7231" t="n">
        <v>529</v>
      </c>
      <c r="F7231" t="inlineStr">
        <is>
          <t xml:space="preserve">    572.</t>
        </is>
      </c>
      <c r="G7231">
        <f>HYPERLINK("https://images.diginfra.net/iiif/NL-HaNA_1.01.02/3789/NL-HaNA_1.01.02_3789_0034.jpg/2527,366,1082,3073/full/0/default.jpg", "iiif_url")</f>
        <v/>
      </c>
    </row>
    <row r="7232">
      <c r="A7232" t="inlineStr">
        <is>
          <t>NL-HaNA_1.01.02_3789_0034-page-67</t>
        </is>
      </c>
      <c r="B7232" t="inlineStr">
        <is>
          <t>NL-HaNA_1.01.02_3789_0034-column-2627-466-882-2873</t>
        </is>
      </c>
      <c r="C7232" t="inlineStr">
        <is>
          <t>repeat_lemma</t>
        </is>
      </c>
      <c r="D7232" t="n">
        <v>2791</v>
      </c>
      <c r="E7232" t="n">
        <v>563</v>
      </c>
      <c r="F7232" t="inlineStr">
        <is>
          <t xml:space="preserve">        versoght Ordonnantie van ses duysent</t>
        </is>
      </c>
      <c r="G7232">
        <f>HYPERLINK("https://images.diginfra.net/iiif/NL-HaNA_1.01.02/3789/NL-HaNA_1.01.02_3789_0034.jpg/2527,366,1082,3073/full/0/default.jpg", "iiif_url")</f>
        <v/>
      </c>
    </row>
    <row r="7233">
      <c r="A7233" t="inlineStr">
        <is>
          <t>NL-HaNA_1.01.02_3789_0034-page-67</t>
        </is>
      </c>
      <c r="B7233" t="inlineStr">
        <is>
          <t>NL-HaNA_1.01.02_3789_0034-column-2627-466-882-2873</t>
        </is>
      </c>
      <c r="C7233" t="inlineStr">
        <is>
          <t>continuation</t>
        </is>
      </c>
      <c r="D7233" t="n">
        <v>2662</v>
      </c>
      <c r="E7233" t="n">
        <v>610</v>
      </c>
      <c r="F7233" t="inlineStr">
        <is>
          <t xml:space="preserve">    guldens te depescheeren voor de Gedeputeer-</t>
        </is>
      </c>
      <c r="G7233">
        <f>HYPERLINK("https://images.diginfra.net/iiif/NL-HaNA_1.01.02/3789/NL-HaNA_1.01.02_3789_0034.jpg/2527,366,1082,3073/full/0/default.jpg", "iiif_url")</f>
        <v/>
      </c>
    </row>
    <row r="7234">
      <c r="A7234" t="inlineStr">
        <is>
          <t>NL-HaNA_1.01.02_3789_0034-page-67</t>
        </is>
      </c>
      <c r="B7234" t="inlineStr">
        <is>
          <t>NL-HaNA_1.01.02_3789_0034-column-2627-466-882-2873</t>
        </is>
      </c>
      <c r="C7234" t="inlineStr">
        <is>
          <t>continuation</t>
        </is>
      </c>
      <c r="D7234" t="n">
        <v>2664</v>
      </c>
      <c r="E7234" t="n">
        <v>662</v>
      </c>
      <c r="F7234" t="inlineStr">
        <is>
          <t xml:space="preserve">    den na Stadt en Lande. 575.</t>
        </is>
      </c>
      <c r="G7234">
        <f>HYPERLINK("https://images.diginfra.net/iiif/NL-HaNA_1.01.02/3789/NL-HaNA_1.01.02_3789_0034.jpg/2527,366,1082,3073/full/0/default.jpg", "iiif_url")</f>
        <v/>
      </c>
    </row>
    <row r="7235">
      <c r="A7235" t="inlineStr">
        <is>
          <t>NL-HaNA_1.01.02_3789_0034-page-67</t>
        </is>
      </c>
      <c r="B7235" t="inlineStr">
        <is>
          <t>NL-HaNA_1.01.02_3789_0034-column-2627-466-882-2873</t>
        </is>
      </c>
      <c r="C7235" t="inlineStr">
        <is>
          <t>repeat_lemma</t>
        </is>
      </c>
      <c r="D7235" t="n">
        <v>2795</v>
      </c>
      <c r="E7235" t="n">
        <v>706</v>
      </c>
      <c r="F7235" t="inlineStr">
        <is>
          <t xml:space="preserve">        Gecommitteerden van de Vughtsche</t>
        </is>
      </c>
      <c r="G7235">
        <f>HYPERLINK("https://images.diginfra.net/iiif/NL-HaNA_1.01.02/3789/NL-HaNA_1.01.02_3789_0034.jpg/2527,366,1082,3073/full/0/default.jpg", "iiif_url")</f>
        <v/>
      </c>
    </row>
    <row r="7236">
      <c r="A7236" t="inlineStr">
        <is>
          <t>NL-HaNA_1.01.02_3789_0034-page-67</t>
        </is>
      </c>
      <c r="B7236" t="inlineStr">
        <is>
          <t>NL-HaNA_1.01.02_3789_0034-column-2627-466-882-2873</t>
        </is>
      </c>
      <c r="C7236" t="inlineStr">
        <is>
          <t>continuation</t>
        </is>
      </c>
      <c r="D7236" t="n">
        <v>2678</v>
      </c>
      <c r="E7236" t="n">
        <v>756</v>
      </c>
      <c r="F7236" t="inlineStr">
        <is>
          <t xml:space="preserve">    Ackers gepermitteert te moogen omslaan.</t>
        </is>
      </c>
      <c r="G7236">
        <f>HYPERLINK("https://images.diginfra.net/iiif/NL-HaNA_1.01.02/3789/NL-HaNA_1.01.02_3789_0034.jpg/2527,366,1082,3073/full/0/default.jpg", "iiif_url")</f>
        <v/>
      </c>
    </row>
    <row r="7237">
      <c r="A7237" t="inlineStr">
        <is>
          <t>NL-HaNA_1.01.02_3789_0034-page-67</t>
        </is>
      </c>
      <c r="B7237" t="inlineStr">
        <is>
          <t>NL-HaNA_1.01.02_3789_0034-column-2627-466-882-2873</t>
        </is>
      </c>
      <c r="C7237" t="inlineStr">
        <is>
          <t>continuation</t>
        </is>
      </c>
      <c r="D7237" t="n">
        <v>2671</v>
      </c>
      <c r="E7237" t="n">
        <v>816</v>
      </c>
      <c r="F7237" t="inlineStr">
        <is>
          <t xml:space="preserve">    175.</t>
        </is>
      </c>
      <c r="G7237">
        <f>HYPERLINK("https://images.diginfra.net/iiif/NL-HaNA_1.01.02/3789/NL-HaNA_1.01.02_3789_0034.jpg/2527,366,1082,3073/full/0/default.jpg", "iiif_url")</f>
        <v/>
      </c>
    </row>
    <row r="7238">
      <c r="A7238" t="inlineStr">
        <is>
          <t>NL-HaNA_1.01.02_3789_0034-page-67</t>
        </is>
      </c>
      <c r="B7238" t="inlineStr">
        <is>
          <t>NL-HaNA_1.01.02_3789_0034-column-2627-466-882-2873</t>
        </is>
      </c>
      <c r="C7238" t="inlineStr">
        <is>
          <t>repeat_lemma</t>
        </is>
      </c>
      <c r="D7238" t="n">
        <v>2781</v>
      </c>
      <c r="E7238" t="n">
        <v>850</v>
      </c>
      <c r="F7238" t="inlineStr">
        <is>
          <t xml:space="preserve">        advis en versoeck van Wolf om par-</t>
        </is>
      </c>
      <c r="G7238">
        <f>HYPERLINK("https://images.diginfra.net/iiif/NL-HaNA_1.01.02/3789/NL-HaNA_1.01.02_3789_0034.jpg/2527,366,1082,3073/full/0/default.jpg", "iiif_url")</f>
        <v/>
      </c>
    </row>
    <row r="7239">
      <c r="A7239" t="inlineStr">
        <is>
          <t>NL-HaNA_1.01.02_3789_0034-page-67</t>
        </is>
      </c>
      <c r="B7239" t="inlineStr">
        <is>
          <t>NL-HaNA_1.01.02_3789_0034-column-2627-466-882-2873</t>
        </is>
      </c>
      <c r="C7239" t="inlineStr">
        <is>
          <t>continuation</t>
        </is>
      </c>
      <c r="D7239" t="n">
        <v>2664</v>
      </c>
      <c r="E7239" t="n">
        <v>901</v>
      </c>
      <c r="F7239" t="inlineStr">
        <is>
          <t xml:space="preserve">    don, afgeweesen. 576.</t>
        </is>
      </c>
      <c r="G7239">
        <f>HYPERLINK("https://images.diginfra.net/iiif/NL-HaNA_1.01.02/3789/NL-HaNA_1.01.02_3789_0034.jpg/2527,366,1082,3073/full/0/default.jpg", "iiif_url")</f>
        <v/>
      </c>
    </row>
    <row r="7240">
      <c r="A7240" t="inlineStr">
        <is>
          <t>NL-HaNA_1.01.02_3789_0034-page-67</t>
        </is>
      </c>
      <c r="B7240" t="inlineStr">
        <is>
          <t>NL-HaNA_1.01.02_3789_0034-column-2627-466-882-2873</t>
        </is>
      </c>
      <c r="C7240" t="inlineStr">
        <is>
          <t>repeat_lemma</t>
        </is>
      </c>
      <c r="D7240" t="n">
        <v>2781</v>
      </c>
      <c r="E7240" t="n">
        <v>948</v>
      </c>
      <c r="F7240" t="inlineStr">
        <is>
          <t xml:space="preserve">        advis en versoeck van le Duc om par-</t>
        </is>
      </c>
      <c r="G7240">
        <f>HYPERLINK("https://images.diginfra.net/iiif/NL-HaNA_1.01.02/3789/NL-HaNA_1.01.02_3789_0034.jpg/2527,366,1082,3073/full/0/default.jpg", "iiif_url")</f>
        <v/>
      </c>
    </row>
    <row r="7241">
      <c r="A7241" t="inlineStr">
        <is>
          <t>NL-HaNA_1.01.02_3789_0034-page-67</t>
        </is>
      </c>
      <c r="B7241" t="inlineStr">
        <is>
          <t>NL-HaNA_1.01.02_3789_0034-column-2627-466-882-2873</t>
        </is>
      </c>
      <c r="C7241" t="inlineStr">
        <is>
          <t>continuation</t>
        </is>
      </c>
      <c r="D7241" t="n">
        <v>2662</v>
      </c>
      <c r="E7241" t="n">
        <v>991</v>
      </c>
      <c r="F7241" t="inlineStr">
        <is>
          <t xml:space="preserve">    don wegens maunslagb, afgeweesen. 575.</t>
        </is>
      </c>
      <c r="G7241">
        <f>HYPERLINK("https://images.diginfra.net/iiif/NL-HaNA_1.01.02/3789/NL-HaNA_1.01.02_3789_0034.jpg/2527,366,1082,3073/full/0/default.jpg", "iiif_url")</f>
        <v/>
      </c>
    </row>
    <row r="7242">
      <c r="A7242" t="inlineStr">
        <is>
          <t>NL-HaNA_1.01.02_3789_0034-page-67</t>
        </is>
      </c>
      <c r="B7242" t="inlineStr">
        <is>
          <t>NL-HaNA_1.01.02_3789_0034-column-2627-466-882-2873</t>
        </is>
      </c>
      <c r="C7242" t="inlineStr">
        <is>
          <t>continuation</t>
        </is>
      </c>
      <c r="D7242" t="n">
        <v>2784</v>
      </c>
      <c r="E7242" t="n">
        <v>1043</v>
      </c>
      <c r="F7242" t="inlineStr">
        <is>
          <t xml:space="preserve">    te adviseeren op het ve soeck van De-</t>
        </is>
      </c>
      <c r="G7242">
        <f>HYPERLINK("https://images.diginfra.net/iiif/NL-HaNA_1.01.02/3789/NL-HaNA_1.01.02_3789_0034.jpg/2527,366,1082,3073/full/0/default.jpg", "iiif_url")</f>
        <v/>
      </c>
    </row>
    <row r="7243">
      <c r="A7243" t="inlineStr">
        <is>
          <t>NL-HaNA_1.01.02_3789_0034-page-67</t>
        </is>
      </c>
      <c r="B7243" t="inlineStr">
        <is>
          <t>NL-HaNA_1.01.02_3789_0034-column-2627-466-882-2873</t>
        </is>
      </c>
      <c r="C7243" t="inlineStr">
        <is>
          <t>continuation</t>
        </is>
      </c>
      <c r="D7243" t="n">
        <v>2662</v>
      </c>
      <c r="E7243" t="n">
        <v>1092</v>
      </c>
      <c r="F7243" t="inlineStr">
        <is>
          <t xml:space="preserve">    ligen om remissie. 586.</t>
        </is>
      </c>
      <c r="G7243">
        <f>HYPERLINK("https://images.diginfra.net/iiif/NL-HaNA_1.01.02/3789/NL-HaNA_1.01.02_3789_0034.jpg/2527,366,1082,3073/full/0/default.jpg", "iiif_url")</f>
        <v/>
      </c>
    </row>
    <row r="7244">
      <c r="A7244" t="inlineStr">
        <is>
          <t>NL-HaNA_1.01.02_3789_0034-page-67</t>
        </is>
      </c>
      <c r="B7244" t="inlineStr">
        <is>
          <t>NL-HaNA_1.01.02_3789_0034-column-2627-466-882-2873</t>
        </is>
      </c>
      <c r="C7244" t="inlineStr">
        <is>
          <t>repeat_lemma</t>
        </is>
      </c>
      <c r="D7244" t="n">
        <v>2777</v>
      </c>
      <c r="E7244" t="n">
        <v>1128</v>
      </c>
      <c r="F7244" t="inlineStr">
        <is>
          <t xml:space="preserve">        te adviseren op het versoeck van den</t>
        </is>
      </c>
      <c r="G7244">
        <f>HYPERLINK("https://images.diginfra.net/iiif/NL-HaNA_1.01.02/3789/NL-HaNA_1.01.02_3789_0034.jpg/2527,366,1082,3073/full/0/default.jpg", "iiif_url")</f>
        <v/>
      </c>
    </row>
    <row r="7245">
      <c r="A7245" t="inlineStr">
        <is>
          <t>NL-HaNA_1.01.02_3789_0034-page-67</t>
        </is>
      </c>
      <c r="B7245" t="inlineStr">
        <is>
          <t>NL-HaNA_1.01.02_3789_0034-column-2627-466-882-2873</t>
        </is>
      </c>
      <c r="C7245" t="inlineStr">
        <is>
          <t>continuation</t>
        </is>
      </c>
      <c r="D7245" t="n">
        <v>2667</v>
      </c>
      <c r="E7245" t="n">
        <v>1188</v>
      </c>
      <c r="F7245" t="inlineStr">
        <is>
          <t xml:space="preserve">    Adel in Montfort om interpretatie van het</t>
        </is>
      </c>
      <c r="G7245">
        <f>HYPERLINK("https://images.diginfra.net/iiif/NL-HaNA_1.01.02/3789/NL-HaNA_1.01.02_3789_0034.jpg/2527,366,1082,3073/full/0/default.jpg", "iiif_url")</f>
        <v/>
      </c>
    </row>
    <row r="7246">
      <c r="A7246" t="inlineStr">
        <is>
          <t>NL-HaNA_1.01.02_3789_0034-page-67</t>
        </is>
      </c>
      <c r="B7246" t="inlineStr">
        <is>
          <t>NL-HaNA_1.01.02_3789_0034-column-2627-466-882-2873</t>
        </is>
      </c>
      <c r="C7246" t="inlineStr">
        <is>
          <t>continuation</t>
        </is>
      </c>
      <c r="D7246" t="n">
        <v>2664</v>
      </c>
      <c r="E7246" t="n">
        <v>1228</v>
      </c>
      <c r="F7246" t="inlineStr">
        <is>
          <t xml:space="preserve">    Reglement op het stuur van de Beeden, Sub-</t>
        </is>
      </c>
      <c r="G7246">
        <f>HYPERLINK("https://images.diginfra.net/iiif/NL-HaNA_1.01.02/3789/NL-HaNA_1.01.02_3789_0034.jpg/2527,366,1082,3073/full/0/default.jpg", "iiif_url")</f>
        <v/>
      </c>
    </row>
    <row r="7247">
      <c r="A7247" t="inlineStr">
        <is>
          <t>NL-HaNA_1.01.02_3789_0034-page-67</t>
        </is>
      </c>
      <c r="B7247" t="inlineStr">
        <is>
          <t>NL-HaNA_1.01.02_3789_0034-column-2627-466-882-2873</t>
        </is>
      </c>
      <c r="C7247" t="inlineStr">
        <is>
          <t>continuation</t>
        </is>
      </c>
      <c r="D7247" t="n">
        <v>2660</v>
      </c>
      <c r="E7247" t="n">
        <v>1284</v>
      </c>
      <c r="F7247" t="inlineStr">
        <is>
          <t xml:space="preserve">    sidien en Onraadspenningen. 595.</t>
        </is>
      </c>
      <c r="G7247">
        <f>HYPERLINK("https://images.diginfra.net/iiif/NL-HaNA_1.01.02/3789/NL-HaNA_1.01.02_3789_0034.jpg/2527,366,1082,3073/full/0/default.jpg", "iiif_url")</f>
        <v/>
      </c>
    </row>
    <row r="7248">
      <c r="A7248" t="inlineStr">
        <is>
          <t>NL-HaNA_1.01.02_3789_0034-page-67</t>
        </is>
      </c>
      <c r="B7248" t="inlineStr">
        <is>
          <t>NL-HaNA_1.01.02_3789_0034-column-2627-466-882-2873</t>
        </is>
      </c>
      <c r="C7248" t="inlineStr">
        <is>
          <t>repeat_lemma</t>
        </is>
      </c>
      <c r="D7248" t="n">
        <v>2779</v>
      </c>
      <c r="E7248" t="n">
        <v>1330</v>
      </c>
      <c r="F7248" t="inlineStr">
        <is>
          <t xml:space="preserve">        te adviseeren op het versoek van Re-</t>
        </is>
      </c>
      <c r="G7248">
        <f>HYPERLINK("https://images.diginfra.net/iiif/NL-HaNA_1.01.02/3789/NL-HaNA_1.01.02_3789_0034.jpg/2527,366,1082,3073/full/0/default.jpg", "iiif_url")</f>
        <v/>
      </c>
    </row>
    <row r="7249">
      <c r="A7249" t="inlineStr">
        <is>
          <t>NL-HaNA_1.01.02_3789_0034-page-67</t>
        </is>
      </c>
      <c r="B7249" t="inlineStr">
        <is>
          <t>NL-HaNA_1.01.02_3789_0034-column-2627-466-882-2873</t>
        </is>
      </c>
      <c r="C7249" t="inlineStr">
        <is>
          <t>continuation</t>
        </is>
      </c>
      <c r="D7249" t="n">
        <v>2660</v>
      </c>
      <c r="E7249" t="n">
        <v>1381</v>
      </c>
      <c r="F7249" t="inlineStr">
        <is>
          <t xml:space="preserve">    genten van den Vrye om ite negotiecren.</t>
        </is>
      </c>
      <c r="G7249">
        <f>HYPERLINK("https://images.diginfra.net/iiif/NL-HaNA_1.01.02/3789/NL-HaNA_1.01.02_3789_0034.jpg/2527,366,1082,3073/full/0/default.jpg", "iiif_url")</f>
        <v/>
      </c>
    </row>
    <row r="7250">
      <c r="A7250" t="inlineStr">
        <is>
          <t>NL-HaNA_1.01.02_3789_0034-page-67</t>
        </is>
      </c>
      <c r="B7250" t="inlineStr">
        <is>
          <t>NL-HaNA_1.01.02_3789_0034-column-2627-466-882-2873</t>
        </is>
      </c>
      <c r="C7250" t="inlineStr">
        <is>
          <t>continuation</t>
        </is>
      </c>
      <c r="D7250" t="n">
        <v>2664</v>
      </c>
      <c r="E7250" t="n">
        <v>1434</v>
      </c>
      <c r="F7250" t="inlineStr">
        <is>
          <t xml:space="preserve">    597.</t>
        </is>
      </c>
      <c r="G7250">
        <f>HYPERLINK("https://images.diginfra.net/iiif/NL-HaNA_1.01.02/3789/NL-HaNA_1.01.02_3789_0034.jpg/2527,366,1082,3073/full/0/default.jpg", "iiif_url")</f>
        <v/>
      </c>
    </row>
    <row r="7251">
      <c r="A7251" t="inlineStr">
        <is>
          <t>NL-HaNA_1.01.02_3789_0034-page-67</t>
        </is>
      </c>
      <c r="B7251" t="inlineStr">
        <is>
          <t>NL-HaNA_1.01.02_3789_0034-column-2627-466-882-2873</t>
        </is>
      </c>
      <c r="C7251" t="inlineStr">
        <is>
          <t>repeat_lemma</t>
        </is>
      </c>
      <c r="D7251" t="n">
        <v>2779</v>
      </c>
      <c r="E7251" t="n">
        <v>1472</v>
      </c>
      <c r="F7251" t="inlineStr">
        <is>
          <t xml:space="preserve">        te adviseeren op bet versôek van Re-</t>
        </is>
      </c>
      <c r="G7251">
        <f>HYPERLINK("https://images.diginfra.net/iiif/NL-HaNA_1.01.02/3789/NL-HaNA_1.01.02_3789_0034.jpg/2527,366,1082,3073/full/0/default.jpg", "iiif_url")</f>
        <v/>
      </c>
    </row>
    <row r="7252">
      <c r="A7252" t="inlineStr">
        <is>
          <t>NL-HaNA_1.01.02_3789_0034-page-67</t>
        </is>
      </c>
      <c r="B7252" t="inlineStr">
        <is>
          <t>NL-HaNA_1.01.02_3789_0034-column-2627-466-882-2873</t>
        </is>
      </c>
      <c r="C7252" t="inlineStr">
        <is>
          <t>continuation</t>
        </is>
      </c>
      <c r="D7252" t="n">
        <v>2657</v>
      </c>
      <c r="E7252" t="n">
        <v>1519</v>
      </c>
      <c r="F7252" t="inlineStr">
        <is>
          <t xml:space="preserve">    genten van Rosmalen om remisie. 607.</t>
        </is>
      </c>
      <c r="G7252">
        <f>HYPERLINK("https://images.diginfra.net/iiif/NL-HaNA_1.01.02/3789/NL-HaNA_1.01.02_3789_0034.jpg/2527,366,1082,3073/full/0/default.jpg", "iiif_url")</f>
        <v/>
      </c>
    </row>
    <row r="7253">
      <c r="A7253" t="inlineStr">
        <is>
          <t>NL-HaNA_1.01.02_3789_0034-page-67</t>
        </is>
      </c>
      <c r="B7253" t="inlineStr">
        <is>
          <t>NL-HaNA_1.01.02_3789_0034-column-2627-466-882-2873</t>
        </is>
      </c>
      <c r="C7253" t="inlineStr">
        <is>
          <t>repeat_lemma</t>
        </is>
      </c>
      <c r="D7253" t="n">
        <v>2777</v>
      </c>
      <c r="E7253" t="n">
        <v>1571</v>
      </c>
      <c r="F7253" t="inlineStr">
        <is>
          <t xml:space="preserve">        te adviseeren op bet versoeck van Re-</t>
        </is>
      </c>
      <c r="G7253">
        <f>HYPERLINK("https://images.diginfra.net/iiif/NL-HaNA_1.01.02/3789/NL-HaNA_1.01.02_3789_0034.jpg/2527,366,1082,3073/full/0/default.jpg", "iiif_url")</f>
        <v/>
      </c>
    </row>
    <row r="7254">
      <c r="A7254" t="inlineStr">
        <is>
          <t>NL-HaNA_1.01.02_3789_0034-page-67</t>
        </is>
      </c>
      <c r="B7254" t="inlineStr">
        <is>
          <t>NL-HaNA_1.01.02_3789_0034-column-2627-466-882-2873</t>
        </is>
      </c>
      <c r="C7254" t="inlineStr">
        <is>
          <t>continuation</t>
        </is>
      </c>
      <c r="D7254" t="n">
        <v>2653</v>
      </c>
      <c r="E7254" t="n">
        <v>1619</v>
      </c>
      <c r="F7254" t="inlineStr">
        <is>
          <t xml:space="preserve">    genten van Nuland om remissie. 607.</t>
        </is>
      </c>
      <c r="G7254">
        <f>HYPERLINK("https://images.diginfra.net/iiif/NL-HaNA_1.01.02/3789/NL-HaNA_1.01.02_3789_0034.jpg/2527,366,1082,3073/full/0/default.jpg", "iiif_url")</f>
        <v/>
      </c>
    </row>
    <row r="7255">
      <c r="A7255" t="inlineStr">
        <is>
          <t>NL-HaNA_1.01.02_3789_0034-page-67</t>
        </is>
      </c>
      <c r="B7255" t="inlineStr">
        <is>
          <t>NL-HaNA_1.01.02_3789_0034-column-2627-466-882-2873</t>
        </is>
      </c>
      <c r="C7255" t="inlineStr">
        <is>
          <t>repeat_lemma</t>
        </is>
      </c>
      <c r="D7255" t="n">
        <v>2777</v>
      </c>
      <c r="E7255" t="n">
        <v>1666</v>
      </c>
      <c r="F7255" t="inlineStr">
        <is>
          <t xml:space="preserve">        advis en Regenten van Montfort re-</t>
        </is>
      </c>
      <c r="G7255">
        <f>HYPERLINK("https://images.diginfra.net/iiif/NL-HaNA_1.01.02/3789/NL-HaNA_1.01.02_3789_0034.jpg/2527,366,1082,3073/full/0/default.jpg", "iiif_url")</f>
        <v/>
      </c>
    </row>
    <row r="7256">
      <c r="A7256" t="inlineStr">
        <is>
          <t>NL-HaNA_1.01.02_3789_0034-page-67</t>
        </is>
      </c>
      <c r="B7256" t="inlineStr">
        <is>
          <t>NL-HaNA_1.01.02_3789_0034-column-2627-466-882-2873</t>
        </is>
      </c>
      <c r="C7256" t="inlineStr">
        <is>
          <t>continuation</t>
        </is>
      </c>
      <c r="D7256" t="n">
        <v>2653</v>
      </c>
      <c r="E7256" t="n">
        <v>1711</v>
      </c>
      <c r="F7256" t="inlineStr">
        <is>
          <t xml:space="preserve">    missie verleent. 615.</t>
        </is>
      </c>
      <c r="G7256">
        <f>HYPERLINK("https://images.diginfra.net/iiif/NL-HaNA_1.01.02/3789/NL-HaNA_1.01.02_3789_0034.jpg/2527,366,1082,3073/full/0/default.jpg", "iiif_url")</f>
        <v/>
      </c>
    </row>
    <row r="7257">
      <c r="A7257" t="inlineStr">
        <is>
          <t>NL-HaNA_1.01.02_3789_0034-page-67</t>
        </is>
      </c>
      <c r="B7257" t="inlineStr">
        <is>
          <t>NL-HaNA_1.01.02_3789_0034-column-2627-466-882-2873</t>
        </is>
      </c>
      <c r="C7257" t="inlineStr">
        <is>
          <t>repeat_lemma</t>
        </is>
      </c>
      <c r="D7257" t="n">
        <v>2774</v>
      </c>
      <c r="E7257" t="n">
        <v>1754</v>
      </c>
      <c r="F7257" t="inlineStr">
        <is>
          <t xml:space="preserve">        te advifeeren op het versoek van Leurs</t>
        </is>
      </c>
      <c r="G7257">
        <f>HYPERLINK("https://images.diginfra.net/iiif/NL-HaNA_1.01.02/3789/NL-HaNA_1.01.02_3789_0034.jpg/2527,366,1082,3073/full/0/default.jpg", "iiif_url")</f>
        <v/>
      </c>
    </row>
    <row r="7258">
      <c r="A7258" t="inlineStr">
        <is>
          <t>NL-HaNA_1.01.02_3789_0034-page-67</t>
        </is>
      </c>
      <c r="B7258" t="inlineStr">
        <is>
          <t>NL-HaNA_1.01.02_3789_0034-column-2627-466-882-2873</t>
        </is>
      </c>
      <c r="C7258" t="inlineStr">
        <is>
          <t>continuation</t>
        </is>
      </c>
      <c r="D7258" t="n">
        <v>2653</v>
      </c>
      <c r="E7258" t="n">
        <v>1805</v>
      </c>
      <c r="F7258" t="inlineStr">
        <is>
          <t xml:space="preserve">    om pardon wegens manslagh. 617.</t>
        </is>
      </c>
      <c r="G7258">
        <f>HYPERLINK("https://images.diginfra.net/iiif/NL-HaNA_1.01.02/3789/NL-HaNA_1.01.02_3789_0034.jpg/2527,366,1082,3073/full/0/default.jpg", "iiif_url")</f>
        <v/>
      </c>
    </row>
    <row r="7259">
      <c r="A7259" t="inlineStr">
        <is>
          <t>NL-HaNA_1.01.02_3789_0034-page-67</t>
        </is>
      </c>
      <c r="B7259" t="inlineStr">
        <is>
          <t>NL-HaNA_1.01.02_3789_0034-column-2627-466-882-2873</t>
        </is>
      </c>
      <c r="C7259" t="inlineStr">
        <is>
          <t>repeat_lemma</t>
        </is>
      </c>
      <c r="D7259" t="n">
        <v>2772</v>
      </c>
      <c r="E7259" t="n">
        <v>1853</v>
      </c>
      <c r="F7259" t="inlineStr">
        <is>
          <t xml:space="preserve">        advis en van Lom drie hondert gul-</t>
        </is>
      </c>
      <c r="G7259">
        <f>HYPERLINK("https://images.diginfra.net/iiif/NL-HaNA_1.01.02/3789/NL-HaNA_1.01.02_3789_0034.jpg/2527,366,1082,3073/full/0/default.jpg", "iiif_url")</f>
        <v/>
      </c>
    </row>
    <row r="7260">
      <c r="A7260" t="inlineStr">
        <is>
          <t>NL-HaNA_1.01.02_3789_0034-page-67</t>
        </is>
      </c>
      <c r="B7260" t="inlineStr">
        <is>
          <t>NL-HaNA_1.01.02_3789_0034-column-2627-466-882-2873</t>
        </is>
      </c>
      <c r="C7260" t="inlineStr">
        <is>
          <t>continuation</t>
        </is>
      </c>
      <c r="D7260" t="n">
        <v>2655</v>
      </c>
      <c r="E7260" t="n">
        <v>1903</v>
      </c>
      <c r="F7260" t="inlineStr">
        <is>
          <t xml:space="preserve">    dens remissie. 618.</t>
        </is>
      </c>
      <c r="G7260">
        <f>HYPERLINK("https://images.diginfra.net/iiif/NL-HaNA_1.01.02/3789/NL-HaNA_1.01.02_3789_0034.jpg/2527,366,1082,3073/full/0/default.jpg", "iiif_url")</f>
        <v/>
      </c>
    </row>
    <row r="7261">
      <c r="A7261" t="inlineStr">
        <is>
          <t>NL-HaNA_1.01.02_3789_0034-page-67</t>
        </is>
      </c>
      <c r="B7261" t="inlineStr">
        <is>
          <t>NL-HaNA_1.01.02_3789_0034-column-2627-466-882-2873</t>
        </is>
      </c>
      <c r="C7261" t="inlineStr">
        <is>
          <t>repeat_lemma</t>
        </is>
      </c>
      <c r="D7261" t="n">
        <v>2774</v>
      </c>
      <c r="E7261" t="n">
        <v>1951</v>
      </c>
      <c r="F7261" t="inlineStr">
        <is>
          <t xml:space="preserve">        te adviseeren op het versoek van Beek-</t>
        </is>
      </c>
      <c r="G7261">
        <f>HYPERLINK("https://images.diginfra.net/iiif/NL-HaNA_1.01.02/3789/NL-HaNA_1.01.02_3789_0034.jpg/2527,366,1082,3073/full/0/default.jpg", "iiif_url")</f>
        <v/>
      </c>
    </row>
    <row r="7262">
      <c r="A7262" t="inlineStr">
        <is>
          <t>NL-HaNA_1.01.02_3789_0034-page-67</t>
        </is>
      </c>
      <c r="B7262" t="inlineStr">
        <is>
          <t>NL-HaNA_1.01.02_3789_0034-column-2627-466-882-2873</t>
        </is>
      </c>
      <c r="C7262" t="inlineStr">
        <is>
          <t>continuation</t>
        </is>
      </c>
      <c r="D7262" t="n">
        <v>2655</v>
      </c>
      <c r="E7262" t="n">
        <v>1999</v>
      </c>
      <c r="F7262" t="inlineStr">
        <is>
          <t xml:space="preserve">    man om betaunge van recognitien van de</t>
        </is>
      </c>
      <c r="G7262">
        <f>HYPERLINK("https://images.diginfra.net/iiif/NL-HaNA_1.01.02/3789/NL-HaNA_1.01.02_3789_0034.jpg/2527,366,1082,3073/full/0/default.jpg", "iiif_url")</f>
        <v/>
      </c>
    </row>
    <row r="7263">
      <c r="A7263" t="inlineStr">
        <is>
          <t>NL-HaNA_1.01.02_3789_0034-page-67</t>
        </is>
      </c>
      <c r="B7263" t="inlineStr">
        <is>
          <t>NL-HaNA_1.01.02_3789_0034-column-2627-466-882-2873</t>
        </is>
      </c>
      <c r="C7263" t="inlineStr">
        <is>
          <t>continuation</t>
        </is>
      </c>
      <c r="D7263" t="n">
        <v>2657</v>
      </c>
      <c r="E7263" t="n">
        <v>2045</v>
      </c>
      <c r="F7263" t="inlineStr">
        <is>
          <t xml:space="preserve">    Roomsche Kercken. 622.</t>
        </is>
      </c>
      <c r="G7263">
        <f>HYPERLINK("https://images.diginfra.net/iiif/NL-HaNA_1.01.02/3789/NL-HaNA_1.01.02_3789_0034.jpg/2527,366,1082,3073/full/0/default.jpg", "iiif_url")</f>
        <v/>
      </c>
    </row>
    <row r="7264">
      <c r="A7264" t="inlineStr">
        <is>
          <t>NL-HaNA_1.01.02_3789_0034-page-67</t>
        </is>
      </c>
      <c r="B7264" t="inlineStr">
        <is>
          <t>NL-HaNA_1.01.02_3789_0034-column-2627-466-882-2873</t>
        </is>
      </c>
      <c r="C7264" t="inlineStr">
        <is>
          <t>repeat_lemma</t>
        </is>
      </c>
      <c r="D7264" t="n">
        <v>2774</v>
      </c>
      <c r="E7264" t="n">
        <v>2092</v>
      </c>
      <c r="F7264" t="inlineStr">
        <is>
          <t xml:space="preserve">        advis, en eenige Inwoonders van Vlo-</t>
        </is>
      </c>
      <c r="G7264">
        <f>HYPERLINK("https://images.diginfra.net/iiif/NL-HaNA_1.01.02/3789/NL-HaNA_1.01.02_3789_0034.jpg/2527,366,1082,3073/full/0/default.jpg", "iiif_url")</f>
        <v/>
      </c>
    </row>
    <row r="7265">
      <c r="A7265" t="inlineStr">
        <is>
          <t>NL-HaNA_1.01.02_3789_0034-page-67</t>
        </is>
      </c>
      <c r="B7265" t="inlineStr">
        <is>
          <t>NL-HaNA_1.01.02_3789_0034-column-2627-466-882-2873</t>
        </is>
      </c>
      <c r="C7265" t="inlineStr">
        <is>
          <t>continuation</t>
        </is>
      </c>
      <c r="D7265" t="n">
        <v>2657</v>
      </c>
      <c r="E7265" t="n">
        <v>2138</v>
      </c>
      <c r="F7265" t="inlineStr">
        <is>
          <t xml:space="preserve">    dorp, remissie verleent. 623.</t>
        </is>
      </c>
      <c r="G7265">
        <f>HYPERLINK("https://images.diginfra.net/iiif/NL-HaNA_1.01.02/3789/NL-HaNA_1.01.02_3789_0034.jpg/2527,366,1082,3073/full/0/default.jpg", "iiif_url")</f>
        <v/>
      </c>
    </row>
    <row r="7266">
      <c r="A7266" t="inlineStr">
        <is>
          <t>NL-HaNA_1.01.02_3789_0034-page-67</t>
        </is>
      </c>
      <c r="B7266" t="inlineStr">
        <is>
          <t>NL-HaNA_1.01.02_3789_0034-column-2627-466-882-2873</t>
        </is>
      </c>
      <c r="C7266" t="inlineStr">
        <is>
          <t>repeat_lemma</t>
        </is>
      </c>
      <c r="D7266" t="n">
        <v>2777</v>
      </c>
      <c r="E7266" t="n">
        <v>2184</v>
      </c>
      <c r="F7266" t="inlineStr">
        <is>
          <t xml:space="preserve">        vvergelevert de generaale Petitie en</t>
        </is>
      </c>
      <c r="G7266">
        <f>HYPERLINK("https://images.diginfra.net/iiif/NL-HaNA_1.01.02/3789/NL-HaNA_1.01.02_3789_0034.jpg/2527,366,1082,3073/full/0/default.jpg", "iiif_url")</f>
        <v/>
      </c>
    </row>
    <row r="7267">
      <c r="A7267" t="inlineStr">
        <is>
          <t>NL-HaNA_1.01.02_3789_0034-page-67</t>
        </is>
      </c>
      <c r="B7267" t="inlineStr">
        <is>
          <t>NL-HaNA_1.01.02_3789_0034-column-2627-466-882-2873</t>
        </is>
      </c>
      <c r="C7267" t="inlineStr">
        <is>
          <t>continuation</t>
        </is>
      </c>
      <c r="D7267" t="n">
        <v>2664</v>
      </c>
      <c r="E7267" t="n">
        <v>2240</v>
      </c>
      <c r="F7267" t="inlineStr">
        <is>
          <t xml:space="preserve">    Staat van oorlogh. 648.</t>
        </is>
      </c>
      <c r="G7267">
        <f>HYPERLINK("https://images.diginfra.net/iiif/NL-HaNA_1.01.02/3789/NL-HaNA_1.01.02_3789_0034.jpg/2527,366,1082,3073/full/0/default.jpg", "iiif_url")</f>
        <v/>
      </c>
    </row>
    <row r="7268">
      <c r="A7268" t="inlineStr">
        <is>
          <t>NL-HaNA_1.01.02_3789_0034-page-67</t>
        </is>
      </c>
      <c r="B7268" t="inlineStr">
        <is>
          <t>NL-HaNA_1.01.02_3789_0034-column-2627-466-882-2873</t>
        </is>
      </c>
      <c r="C7268" t="inlineStr">
        <is>
          <t>continuation</t>
        </is>
      </c>
      <c r="D7268" t="n">
        <v>2779</v>
      </c>
      <c r="E7268" t="n">
        <v>2279</v>
      </c>
      <c r="F7268" t="inlineStr">
        <is>
          <t xml:space="preserve">    te adviseren op het versoeck van de</t>
        </is>
      </c>
      <c r="G7268">
        <f>HYPERLINK("https://images.diginfra.net/iiif/NL-HaNA_1.01.02/3789/NL-HaNA_1.01.02_3789_0034.jpg/2527,366,1082,3073/full/0/default.jpg", "iiif_url")</f>
        <v/>
      </c>
    </row>
    <row r="7269">
      <c r="A7269" t="inlineStr">
        <is>
          <t>NL-HaNA_1.01.02_3789_0034-page-67</t>
        </is>
      </c>
      <c r="B7269" t="inlineStr">
        <is>
          <t>NL-HaNA_1.01.02_3789_0034-column-2627-466-882-2873</t>
        </is>
      </c>
      <c r="C7269" t="inlineStr">
        <is>
          <t>continuation</t>
        </is>
      </c>
      <c r="D7269" t="n">
        <v>2662</v>
      </c>
      <c r="E7269" t="n">
        <v>2330</v>
      </c>
      <c r="F7269" t="inlineStr">
        <is>
          <t xml:space="preserve">    Roomsche Ingezeetenen van Surendonck wee-</t>
        </is>
      </c>
      <c r="G7269">
        <f>HYPERLINK("https://images.diginfra.net/iiif/NL-HaNA_1.01.02/3789/NL-HaNA_1.01.02_3789_0034.jpg/2527,366,1082,3073/full/0/default.jpg", "iiif_url")</f>
        <v/>
      </c>
    </row>
    <row r="7270">
      <c r="A7270" t="inlineStr">
        <is>
          <t>NL-HaNA_1.01.02_3789_0034-page-67</t>
        </is>
      </c>
      <c r="B7270" t="inlineStr">
        <is>
          <t>NL-HaNA_1.01.02_3789_0034-column-2627-466-882-2873</t>
        </is>
      </c>
      <c r="C7270" t="inlineStr">
        <is>
          <t>continuation</t>
        </is>
      </c>
      <c r="D7270" t="n">
        <v>2662</v>
      </c>
      <c r="E7270" t="n">
        <v>2381</v>
      </c>
      <c r="F7270" t="inlineStr">
        <is>
          <t xml:space="preserve">    gens sluyten van baar Kerckhuys. 649.</t>
        </is>
      </c>
      <c r="G7270">
        <f>HYPERLINK("https://images.diginfra.net/iiif/NL-HaNA_1.01.02/3789/NL-HaNA_1.01.02_3789_0034.jpg/2527,366,1082,3073/full/0/default.jpg", "iiif_url")</f>
        <v/>
      </c>
    </row>
    <row r="7271">
      <c r="A7271" t="inlineStr">
        <is>
          <t>NL-HaNA_1.01.02_3789_0034-page-67</t>
        </is>
      </c>
      <c r="B7271" t="inlineStr">
        <is>
          <t>NL-HaNA_1.01.02_3789_0034-column-2627-466-882-2873</t>
        </is>
      </c>
      <c r="C7271" t="inlineStr">
        <is>
          <t>repeat_lemma</t>
        </is>
      </c>
      <c r="D7271" t="n">
        <v>2777</v>
      </c>
      <c r="E7271" t="n">
        <v>2432</v>
      </c>
      <c r="F7271" t="inlineStr">
        <is>
          <t xml:space="preserve">        advis, en Regenien van Heesch, als-</t>
        </is>
      </c>
      <c r="G7271">
        <f>HYPERLINK("https://images.diginfra.net/iiif/NL-HaNA_1.01.02/3789/NL-HaNA_1.01.02_3789_0034.jpg/2527,366,1082,3073/full/0/default.jpg", "iiif_url")</f>
        <v/>
      </c>
    </row>
    <row r="7272">
      <c r="A7272" t="inlineStr">
        <is>
          <t>NL-HaNA_1.01.02_3789_0034-page-67</t>
        </is>
      </c>
      <c r="B7272" t="inlineStr">
        <is>
          <t>NL-HaNA_1.01.02_3789_0034-column-2627-466-882-2873</t>
        </is>
      </c>
      <c r="C7272" t="inlineStr">
        <is>
          <t>continuation</t>
        </is>
      </c>
      <c r="D7272" t="n">
        <v>2660</v>
      </c>
      <c r="E7272" t="n">
        <v>2476</v>
      </c>
      <c r="F7272" t="inlineStr">
        <is>
          <t xml:space="preserve">    noch gepermitteert seeckere Obligatie te doen</t>
        </is>
      </c>
      <c r="G7272">
        <f>HYPERLINK("https://images.diginfra.net/iiif/NL-HaNA_1.01.02/3789/NL-HaNA_1.01.02_3789_0034.jpg/2527,366,1082,3073/full/0/default.jpg", "iiif_url")</f>
        <v/>
      </c>
    </row>
    <row r="7273">
      <c r="A7273" t="inlineStr">
        <is>
          <t>NL-HaNA_1.01.02_3789_0034-page-67</t>
        </is>
      </c>
      <c r="B7273" t="inlineStr">
        <is>
          <t>NL-HaNA_1.01.02_3789_0034-column-2627-466-882-2873</t>
        </is>
      </c>
      <c r="C7273" t="inlineStr">
        <is>
          <t>continuation</t>
        </is>
      </c>
      <c r="D7273" t="n">
        <v>2662</v>
      </c>
      <c r="E7273" t="n">
        <v>2523</v>
      </c>
      <c r="F7273" t="inlineStr">
        <is>
          <t xml:space="preserve">    registreeren. 649.</t>
        </is>
      </c>
      <c r="G7273">
        <f>HYPERLINK("https://images.diginfra.net/iiif/NL-HaNA_1.01.02/3789/NL-HaNA_1.01.02_3789_0034.jpg/2527,366,1082,3073/full/0/default.jpg", "iiif_url")</f>
        <v/>
      </c>
    </row>
    <row r="7274">
      <c r="A7274" t="inlineStr">
        <is>
          <t>NL-HaNA_1.01.02_3789_0034-page-67</t>
        </is>
      </c>
      <c r="B7274" t="inlineStr">
        <is>
          <t>NL-HaNA_1.01.02_3789_0034-column-2627-466-882-2873</t>
        </is>
      </c>
      <c r="C7274" t="inlineStr">
        <is>
          <t>repeat_lemma</t>
        </is>
      </c>
      <c r="D7274" t="n">
        <v>2781</v>
      </c>
      <c r="E7274" t="n">
        <v>2574</v>
      </c>
      <c r="F7274" t="inlineStr">
        <is>
          <t xml:space="preserve">        advis op het versoeck van Regenten</t>
        </is>
      </c>
      <c r="G7274">
        <f>HYPERLINK("https://images.diginfra.net/iiif/NL-HaNA_1.01.02/3789/NL-HaNA_1.01.02_3789_0034.jpg/2527,366,1082,3073/full/0/default.jpg", "iiif_url")</f>
        <v/>
      </c>
    </row>
    <row r="7275">
      <c r="A7275" t="inlineStr">
        <is>
          <t>NL-HaNA_1.01.02_3789_0034-page-67</t>
        </is>
      </c>
      <c r="B7275" t="inlineStr">
        <is>
          <t>NL-HaNA_1.01.02_3789_0034-column-2627-466-882-2873</t>
        </is>
      </c>
      <c r="C7275" t="inlineStr">
        <is>
          <t>continuation</t>
        </is>
      </c>
      <c r="D7275" t="n">
        <v>2664</v>
      </c>
      <c r="E7275" t="n">
        <v>2622</v>
      </c>
      <c r="F7275" t="inlineStr">
        <is>
          <t xml:space="preserve">    van Steevenswaart om remissie, afgrweesen.</t>
        </is>
      </c>
      <c r="G7275">
        <f>HYPERLINK("https://images.diginfra.net/iiif/NL-HaNA_1.01.02/3789/NL-HaNA_1.01.02_3789_0034.jpg/2527,366,1082,3073/full/0/default.jpg", "iiif_url")</f>
        <v/>
      </c>
    </row>
    <row r="7276">
      <c r="A7276" t="inlineStr">
        <is>
          <t>NL-HaNA_1.01.02_3789_0034-page-67</t>
        </is>
      </c>
      <c r="B7276" t="inlineStr">
        <is>
          <t>NL-HaNA_1.01.02_3789_0034-column-2627-466-882-2873</t>
        </is>
      </c>
      <c r="C7276" t="inlineStr">
        <is>
          <t>continuation</t>
        </is>
      </c>
      <c r="D7276" t="n">
        <v>2662</v>
      </c>
      <c r="E7276" t="n">
        <v>2670</v>
      </c>
      <c r="F7276" t="inlineStr">
        <is>
          <t xml:space="preserve">    649.</t>
        </is>
      </c>
      <c r="G7276">
        <f>HYPERLINK("https://images.diginfra.net/iiif/NL-HaNA_1.01.02/3789/NL-HaNA_1.01.02_3789_0034.jpg/2527,366,1082,3073/full/0/default.jpg", "iiif_url")</f>
        <v/>
      </c>
    </row>
    <row r="7277">
      <c r="A7277" t="inlineStr">
        <is>
          <t>NL-HaNA_1.01.02_3789_0034-page-67</t>
        </is>
      </c>
      <c r="B7277" t="inlineStr">
        <is>
          <t>NL-HaNA_1.01.02_3789_0034-column-2627-466-882-2873</t>
        </is>
      </c>
      <c r="C7277" t="inlineStr">
        <is>
          <t>repeat_lemma</t>
        </is>
      </c>
      <c r="D7277" t="n">
        <v>2800</v>
      </c>
      <c r="E7277" t="n">
        <v>2718</v>
      </c>
      <c r="F7277" t="inlineStr">
        <is>
          <t xml:space="preserve">        advis op het versoeck van Re-</t>
        </is>
      </c>
      <c r="G7277">
        <f>HYPERLINK("https://images.diginfra.net/iiif/NL-HaNA_1.01.02/3789/NL-HaNA_1.01.02_3789_0034.jpg/2527,366,1082,3073/full/0/default.jpg", "iiif_url")</f>
        <v/>
      </c>
    </row>
    <row r="7278">
      <c r="A7278" t="inlineStr">
        <is>
          <t>NL-HaNA_1.01.02_3789_0034-page-67</t>
        </is>
      </c>
      <c r="B7278" t="inlineStr">
        <is>
          <t>NL-HaNA_1.01.02_3789_0034-column-2627-466-882-2873</t>
        </is>
      </c>
      <c r="C7278" t="inlineStr">
        <is>
          <t>continuation</t>
        </is>
      </c>
      <c r="D7278" t="n">
        <v>2662</v>
      </c>
      <c r="E7278" t="n">
        <v>2767</v>
      </c>
      <c r="F7278" t="inlineStr">
        <is>
          <t xml:space="preserve">    genten van Eyndthooven om te negotieeren.</t>
        </is>
      </c>
      <c r="G7278">
        <f>HYPERLINK("https://images.diginfra.net/iiif/NL-HaNA_1.01.02/3789/NL-HaNA_1.01.02_3789_0034.jpg/2527,366,1082,3073/full/0/default.jpg", "iiif_url")</f>
        <v/>
      </c>
    </row>
    <row r="7279">
      <c r="A7279" t="inlineStr">
        <is>
          <t>NL-HaNA_1.01.02_3789_0034-page-67</t>
        </is>
      </c>
      <c r="B7279" t="inlineStr">
        <is>
          <t>NL-HaNA_1.01.02_3789_0034-column-2627-466-882-2873</t>
        </is>
      </c>
      <c r="C7279" t="inlineStr">
        <is>
          <t>continuation</t>
        </is>
      </c>
      <c r="D7279" t="n">
        <v>2667</v>
      </c>
      <c r="E7279" t="n">
        <v>2812</v>
      </c>
      <c r="F7279" t="inlineStr">
        <is>
          <t xml:space="preserve">    650.</t>
        </is>
      </c>
      <c r="G7279">
        <f>HYPERLINK("https://images.diginfra.net/iiif/NL-HaNA_1.01.02/3789/NL-HaNA_1.01.02_3789_0034.jpg/2527,366,1082,3073/full/0/default.jpg", "iiif_url")</f>
        <v/>
      </c>
    </row>
    <row r="7280">
      <c r="A7280" t="inlineStr">
        <is>
          <t>NL-HaNA_1.01.02_3789_0034-page-67</t>
        </is>
      </c>
      <c r="B7280" t="inlineStr">
        <is>
          <t>NL-HaNA_1.01.02_3789_0034-column-2627-466-882-2873</t>
        </is>
      </c>
      <c r="C7280" t="inlineStr">
        <is>
          <t>repeat_lemma</t>
        </is>
      </c>
      <c r="D7280" t="n">
        <v>2786</v>
      </c>
      <c r="E7280" t="n">
        <v>2865</v>
      </c>
      <c r="F7280" t="inlineStr">
        <is>
          <t xml:space="preserve">        te adviseeren op het advis van Re-</t>
        </is>
      </c>
      <c r="G7280">
        <f>HYPERLINK("https://images.diginfra.net/iiif/NL-HaNA_1.01.02/3789/NL-HaNA_1.01.02_3789_0034.jpg/2527,366,1082,3073/full/0/default.jpg", "iiif_url")</f>
        <v/>
      </c>
    </row>
    <row r="7281">
      <c r="A7281" t="inlineStr">
        <is>
          <t>NL-HaNA_1.01.02_3789_0034-page-67</t>
        </is>
      </c>
      <c r="B7281" t="inlineStr">
        <is>
          <t>NL-HaNA_1.01.02_3789_0034-column-2627-466-882-2873</t>
        </is>
      </c>
      <c r="C7281" t="inlineStr">
        <is>
          <t>continuation</t>
        </is>
      </c>
      <c r="D7281" t="n">
        <v>2660</v>
      </c>
      <c r="E7281" t="n">
        <v>2912</v>
      </c>
      <c r="F7281" t="inlineStr">
        <is>
          <t xml:space="preserve">    genten van Vooren om te moogen omslaan.</t>
        </is>
      </c>
      <c r="G7281">
        <f>HYPERLINK("https://images.diginfra.net/iiif/NL-HaNA_1.01.02/3789/NL-HaNA_1.01.02_3789_0034.jpg/2527,366,1082,3073/full/0/default.jpg", "iiif_url")</f>
        <v/>
      </c>
    </row>
    <row r="7282">
      <c r="A7282" t="inlineStr">
        <is>
          <t>NL-HaNA_1.01.02_3789_0034-page-67</t>
        </is>
      </c>
      <c r="B7282" t="inlineStr">
        <is>
          <t>NL-HaNA_1.01.02_3789_0034-column-2627-466-882-2873</t>
        </is>
      </c>
      <c r="C7282" t="inlineStr">
        <is>
          <t>continuation</t>
        </is>
      </c>
      <c r="D7282" t="n">
        <v>2664</v>
      </c>
      <c r="E7282" t="n">
        <v>2947</v>
      </c>
      <c r="F7282" t="inlineStr">
        <is>
          <t xml:space="preserve">    662.</t>
        </is>
      </c>
      <c r="G7282">
        <f>HYPERLINK("https://images.diginfra.net/iiif/NL-HaNA_1.01.02/3789/NL-HaNA_1.01.02_3789_0034.jpg/2527,366,1082,3073/full/0/default.jpg", "iiif_url")</f>
        <v/>
      </c>
    </row>
    <row r="7283">
      <c r="A7283" t="inlineStr">
        <is>
          <t>NL-HaNA_1.01.02_3789_0034-page-67</t>
        </is>
      </c>
      <c r="B7283" t="inlineStr">
        <is>
          <t>NL-HaNA_1.01.02_3789_0034-column-2627-466-882-2873</t>
        </is>
      </c>
      <c r="C7283" t="inlineStr">
        <is>
          <t>repeat_lemma</t>
        </is>
      </c>
      <c r="D7283" t="n">
        <v>2791</v>
      </c>
      <c r="E7283" t="n">
        <v>3005</v>
      </c>
      <c r="F7283" t="inlineStr">
        <is>
          <t xml:space="preserve">        raackende de sôuverainiteyt over de</t>
        </is>
      </c>
      <c r="G7283">
        <f>HYPERLINK("https://images.diginfra.net/iiif/NL-HaNA_1.01.02/3789/NL-HaNA_1.01.02_3789_0034.jpg/2527,366,1082,3073/full/0/default.jpg", "iiif_url")</f>
        <v/>
      </c>
    </row>
    <row r="7284">
      <c r="A7284" t="inlineStr">
        <is>
          <t>NL-HaNA_1.01.02_3789_0034-page-67</t>
        </is>
      </c>
      <c r="B7284" t="inlineStr">
        <is>
          <t>NL-HaNA_1.01.02_3789_0034-column-2627-466-882-2873</t>
        </is>
      </c>
      <c r="C7284" t="inlineStr">
        <is>
          <t>continuation</t>
        </is>
      </c>
      <c r="D7284" t="n">
        <v>2662</v>
      </c>
      <c r="E7284" t="n">
        <v>3046</v>
      </c>
      <c r="F7284" t="inlineStr">
        <is>
          <t xml:space="preserve">    Dorpen van redemptie buyten Maastricht, te</t>
        </is>
      </c>
      <c r="G7284">
        <f>HYPERLINK("https://images.diginfra.net/iiif/NL-HaNA_1.01.02/3789/NL-HaNA_1.01.02_3789_0034.jpg/2527,366,1082,3073/full/0/default.jpg", "iiif_url")</f>
        <v/>
      </c>
    </row>
    <row r="7285">
      <c r="A7285" t="inlineStr">
        <is>
          <t>NL-HaNA_1.01.02_3789_0034-page-67</t>
        </is>
      </c>
      <c r="B7285" t="inlineStr">
        <is>
          <t>NL-HaNA_1.01.02_3789_0034-column-2627-466-882-2873</t>
        </is>
      </c>
      <c r="C7285" t="inlineStr">
        <is>
          <t>continuation</t>
        </is>
      </c>
      <c r="D7285" t="n">
        <v>2662</v>
      </c>
      <c r="E7285" t="n">
        <v>3099</v>
      </c>
      <c r="F7285" t="inlineStr">
        <is>
          <t xml:space="preserve">    examiueeren. 668.</t>
        </is>
      </c>
      <c r="G7285">
        <f>HYPERLINK("https://images.diginfra.net/iiif/NL-HaNA_1.01.02/3789/NL-HaNA_1.01.02_3789_0034.jpg/2527,366,1082,3073/full/0/default.jpg", "iiif_url")</f>
        <v/>
      </c>
    </row>
    <row r="7286">
      <c r="A7286" t="inlineStr">
        <is>
          <t>NL-HaNA_1.01.02_3789_0034-page-67</t>
        </is>
      </c>
      <c r="B7286" t="inlineStr">
        <is>
          <t>NL-HaNA_1.01.02_3789_0034-column-2627-466-882-2873</t>
        </is>
      </c>
      <c r="C7286" t="inlineStr">
        <is>
          <t>lemma</t>
        </is>
      </c>
      <c r="D7286" t="n">
        <v>2618</v>
      </c>
      <c r="E7286" t="n">
        <v>3141</v>
      </c>
      <c r="F7286" t="inlineStr">
        <is>
          <t>Raadt van Vlaanderen te adviseeren op het</t>
        </is>
      </c>
      <c r="G7286">
        <f>HYPERLINK("https://images.diginfra.net/iiif/NL-HaNA_1.01.02/3789/NL-HaNA_1.01.02_3789_0034.jpg/2527,366,1082,3073/full/0/default.jpg", "iiif_url")</f>
        <v/>
      </c>
    </row>
    <row r="7287">
      <c r="A7287" t="inlineStr">
        <is>
          <t>NL-HaNA_1.01.02_3789_0034-page-67</t>
        </is>
      </c>
      <c r="B7287" t="inlineStr">
        <is>
          <t>NL-HaNA_1.01.02_3789_0034-column-2627-466-882-2873</t>
        </is>
      </c>
      <c r="C7287" t="inlineStr">
        <is>
          <t>continuation</t>
        </is>
      </c>
      <c r="D7287" t="n">
        <v>2662</v>
      </c>
      <c r="E7287" t="n">
        <v>3193</v>
      </c>
      <c r="F7287" t="inlineStr">
        <is>
          <t xml:space="preserve">    versoeck van de Magistraat van Sas van</t>
        </is>
      </c>
      <c r="G7287">
        <f>HYPERLINK("https://images.diginfra.net/iiif/NL-HaNA_1.01.02/3789/NL-HaNA_1.01.02_3789_0034.jpg/2527,366,1082,3073/full/0/default.jpg", "iiif_url")</f>
        <v/>
      </c>
    </row>
    <row r="7288">
      <c r="A7288" t="inlineStr">
        <is>
          <t>NL-HaNA_1.01.02_3789_0034-page-67</t>
        </is>
      </c>
      <c r="B7288" t="inlineStr">
        <is>
          <t>NL-HaNA_1.01.02_3789_0034-column-2627-466-882-2873</t>
        </is>
      </c>
      <c r="C7288" t="inlineStr">
        <is>
          <t>continuation</t>
        </is>
      </c>
      <c r="D7288" t="n">
        <v>2664</v>
      </c>
      <c r="E7288" t="n">
        <v>3235</v>
      </c>
      <c r="F7288" t="inlineStr">
        <is>
          <t xml:space="preserve">    Gent, klaghten over den Geregbte van West-</t>
        </is>
      </c>
      <c r="G7288">
        <f>HYPERLINK("https://images.diginfra.net/iiif/NL-HaNA_1.01.02/3789/NL-HaNA_1.01.02_3789_0034.jpg/2527,366,1082,3073/full/0/default.jpg", "iiif_url")</f>
        <v/>
      </c>
    </row>
    <row r="7289">
      <c r="A7289" t="inlineStr">
        <is>
          <t>NL-HaNA_1.01.02_3789_0034-page-67</t>
        </is>
      </c>
      <c r="B7289" t="inlineStr">
        <is>
          <t>NL-HaNA_1.01.02_3789_0034-column-2627-466-882-2873</t>
        </is>
      </c>
      <c r="C7289" t="inlineStr">
        <is>
          <t>continuation</t>
        </is>
      </c>
      <c r="D7289" t="n">
        <v>2669</v>
      </c>
      <c r="E7289" t="n">
        <v>3288</v>
      </c>
      <c r="F7289" t="inlineStr">
        <is>
          <t xml:space="preserve">    dop. 57-</t>
        </is>
      </c>
      <c r="G7289">
        <f>HYPERLINK("https://images.diginfra.net/iiif/NL-HaNA_1.01.02/3789/NL-HaNA_1.01.02_3789_0034.jpg/2527,366,1082,3073/full/0/default.jpg", "iiif_url")</f>
        <v/>
      </c>
    </row>
    <row r="7291">
      <c r="A7291" t="inlineStr">
        <is>
          <t>NL-HaNA_1.01.02_3789_0034-page-67</t>
        </is>
      </c>
      <c r="B7291" t="inlineStr">
        <is>
          <t>NL-HaNA_1.01.02_3789_0034-column-3581-442-933-2917</t>
        </is>
      </c>
      <c r="C7291" t="inlineStr">
        <is>
          <t>continuation</t>
        </is>
      </c>
      <c r="D7291" t="n">
        <v>3750</v>
      </c>
      <c r="E7291" t="n">
        <v>474</v>
      </c>
      <c r="F7291" t="inlineStr">
        <is>
          <t xml:space="preserve">    advis, en aan de ordinaris Justitie</t>
        </is>
      </c>
      <c r="G7291">
        <f>HYPERLINK("https://images.diginfra.net/iiif/NL-HaNA_1.01.02/3789/NL-HaNA_1.01.02_3789_0034.jpg/3481,342,1133,3117/full/0/default.jpg", "iiif_url")</f>
        <v/>
      </c>
    </row>
    <row r="7292">
      <c r="A7292" t="inlineStr">
        <is>
          <t>NL-HaNA_1.01.02_3789_0034-page-67</t>
        </is>
      </c>
      <c r="B7292" t="inlineStr">
        <is>
          <t>NL-HaNA_1.01.02_3789_0034-column-3581-442-933-2917</t>
        </is>
      </c>
      <c r="C7292" t="inlineStr">
        <is>
          <t>continuation</t>
        </is>
      </c>
      <c r="D7292" t="n">
        <v>3626</v>
      </c>
      <c r="E7292" t="n">
        <v>524</v>
      </c>
      <c r="F7292" t="inlineStr">
        <is>
          <t xml:space="preserve">    gerenvoyeert. 89.</t>
        </is>
      </c>
      <c r="G7292">
        <f>HYPERLINK("https://images.diginfra.net/iiif/NL-HaNA_1.01.02/3789/NL-HaNA_1.01.02_3789_0034.jpg/3481,342,1133,3117/full/0/default.jpg", "iiif_url")</f>
        <v/>
      </c>
    </row>
    <row r="7293">
      <c r="A7293" t="inlineStr">
        <is>
          <t>NL-HaNA_1.01.02_3789_0034-page-67</t>
        </is>
      </c>
      <c r="B7293" t="inlineStr">
        <is>
          <t>NL-HaNA_1.01.02_3789_0034-column-3581-442-933-2917</t>
        </is>
      </c>
      <c r="C7293" t="inlineStr">
        <is>
          <t>continuation</t>
        </is>
      </c>
      <c r="D7293" t="n">
        <v>3759</v>
      </c>
      <c r="E7293" t="n">
        <v>567</v>
      </c>
      <c r="F7293" t="inlineStr">
        <is>
          <t xml:space="preserve">    advis op bet versoeck van vander</t>
        </is>
      </c>
      <c r="G7293">
        <f>HYPERLINK("https://images.diginfra.net/iiif/NL-HaNA_1.01.02/3789/NL-HaNA_1.01.02_3789_0034.jpg/3481,342,1133,3117/full/0/default.jpg", "iiif_url")</f>
        <v/>
      </c>
    </row>
    <row r="7294">
      <c r="A7294" t="inlineStr">
        <is>
          <t>NL-HaNA_1.01.02_3789_0034-page-67</t>
        </is>
      </c>
      <c r="B7294" t="inlineStr">
        <is>
          <t>NL-HaNA_1.01.02_3789_0034-column-3581-442-933-2917</t>
        </is>
      </c>
      <c r="C7294" t="inlineStr">
        <is>
          <t>continuation</t>
        </is>
      </c>
      <c r="D7294" t="n">
        <v>3628</v>
      </c>
      <c r="E7294" t="n">
        <v>611</v>
      </c>
      <c r="F7294" t="inlineStr">
        <is>
          <t xml:space="preserve">    Schildt om pardon, te examineren. 93.</t>
        </is>
      </c>
      <c r="G7294">
        <f>HYPERLINK("https://images.diginfra.net/iiif/NL-HaNA_1.01.02/3789/NL-HaNA_1.01.02_3789_0034.jpg/3481,342,1133,3117/full/0/default.jpg", "iiif_url")</f>
        <v/>
      </c>
    </row>
    <row r="7295">
      <c r="A7295" t="inlineStr">
        <is>
          <t>NL-HaNA_1.01.02_3789_0034-page-67</t>
        </is>
      </c>
      <c r="B7295" t="inlineStr">
        <is>
          <t>NL-HaNA_1.01.02_3789_0034-column-3581-442-933-2917</t>
        </is>
      </c>
      <c r="C7295" t="inlineStr">
        <is>
          <t>continuation</t>
        </is>
      </c>
      <c r="D7295" t="n">
        <v>3750</v>
      </c>
      <c r="E7295" t="n">
        <v>664</v>
      </c>
      <c r="F7295" t="inlineStr">
        <is>
          <t xml:space="preserve">    Buysero als Raadtsheer op fijn ver-</t>
        </is>
      </c>
      <c r="G7295">
        <f>HYPERLINK("https://images.diginfra.net/iiif/NL-HaNA_1.01.02/3789/NL-HaNA_1.01.02_3789_0034.jpg/3481,342,1133,3117/full/0/default.jpg", "iiif_url")</f>
        <v/>
      </c>
    </row>
    <row r="7296">
      <c r="A7296" t="inlineStr">
        <is>
          <t>NL-HaNA_1.01.02_3789_0034-page-67</t>
        </is>
      </c>
      <c r="B7296" t="inlineStr">
        <is>
          <t>NL-HaNA_1.01.02_3789_0034-column-3581-442-933-2917</t>
        </is>
      </c>
      <c r="C7296" t="inlineStr">
        <is>
          <t>continuation</t>
        </is>
      </c>
      <c r="D7296" t="n">
        <v>3624</v>
      </c>
      <c r="E7296" t="n">
        <v>710</v>
      </c>
      <c r="F7296" t="inlineStr">
        <is>
          <t xml:space="preserve">    soeck gedimitteert. 419.</t>
        </is>
      </c>
      <c r="G7296">
        <f>HYPERLINK("https://images.diginfra.net/iiif/NL-HaNA_1.01.02/3789/NL-HaNA_1.01.02_3789_0034.jpg/3481,342,1133,3117/full/0/default.jpg", "iiif_url")</f>
        <v/>
      </c>
    </row>
    <row r="7297">
      <c r="A7297" t="inlineStr">
        <is>
          <t>NL-HaNA_1.01.02_3789_0034-page-67</t>
        </is>
      </c>
      <c r="B7297" t="inlineStr">
        <is>
          <t>NL-HaNA_1.01.02_3789_0034-column-3581-442-933-2917</t>
        </is>
      </c>
      <c r="C7297" t="inlineStr">
        <is>
          <t>repeat_lemma</t>
        </is>
      </c>
      <c r="D7297" t="n">
        <v>3736</v>
      </c>
      <c r="E7297" t="n">
        <v>760</v>
      </c>
      <c r="F7297" t="inlineStr">
        <is>
          <t xml:space="preserve">        Broen de Kuyser aangesteldt tot Raadts-</t>
        </is>
      </c>
      <c r="G7297">
        <f>HYPERLINK("https://images.diginfra.net/iiif/NL-HaNA_1.01.02/3789/NL-HaNA_1.01.02_3789_0034.jpg/3481,342,1133,3117/full/0/default.jpg", "iiif_url")</f>
        <v/>
      </c>
    </row>
    <row r="7298">
      <c r="A7298" t="inlineStr">
        <is>
          <t>NL-HaNA_1.01.02_3789_0034-page-67</t>
        </is>
      </c>
      <c r="B7298" t="inlineStr">
        <is>
          <t>NL-HaNA_1.01.02_3789_0034-column-3581-442-933-2917</t>
        </is>
      </c>
      <c r="C7298" t="inlineStr">
        <is>
          <t>continuation</t>
        </is>
      </c>
      <c r="D7298" t="n">
        <v>3626</v>
      </c>
      <c r="E7298" t="n">
        <v>808</v>
      </c>
      <c r="F7298" t="inlineStr">
        <is>
          <t xml:space="preserve">    Heer. 433.</t>
        </is>
      </c>
      <c r="G7298">
        <f>HYPERLINK("https://images.diginfra.net/iiif/NL-HaNA_1.01.02/3789/NL-HaNA_1.01.02_3789_0034.jpg/3481,342,1133,3117/full/0/default.jpg", "iiif_url")</f>
        <v/>
      </c>
    </row>
    <row r="7299">
      <c r="A7299" t="inlineStr">
        <is>
          <t>NL-HaNA_1.01.02_3789_0034-page-67</t>
        </is>
      </c>
      <c r="B7299" t="inlineStr">
        <is>
          <t>NL-HaNA_1.01.02_3789_0034-column-3581-442-933-2917</t>
        </is>
      </c>
      <c r="C7299" t="inlineStr">
        <is>
          <t>repeat_lemma</t>
        </is>
      </c>
      <c r="D7299" t="n">
        <v>3755</v>
      </c>
      <c r="E7299" t="n">
        <v>856</v>
      </c>
      <c r="F7299" t="inlineStr">
        <is>
          <t xml:space="preserve">        Gruset om verkoopingen van Leen-</t>
        </is>
      </c>
      <c r="G7299">
        <f>HYPERLINK("https://images.diginfra.net/iiif/NL-HaNA_1.01.02/3789/NL-HaNA_1.01.02_3789_0034.jpg/3481,342,1133,3117/full/0/default.jpg", "iiif_url")</f>
        <v/>
      </c>
    </row>
    <row r="7300">
      <c r="A7300" t="inlineStr">
        <is>
          <t>NL-HaNA_1.01.02_3789_0034-page-67</t>
        </is>
      </c>
      <c r="B7300" t="inlineStr">
        <is>
          <t>NL-HaNA_1.01.02_3789_0034-column-3581-442-933-2917</t>
        </is>
      </c>
      <c r="C7300" t="inlineStr">
        <is>
          <t>continuation</t>
        </is>
      </c>
      <c r="D7300" t="n">
        <v>3624</v>
      </c>
      <c r="E7300" t="n">
        <v>904</v>
      </c>
      <c r="F7300" t="inlineStr">
        <is>
          <t xml:space="preserve">    goederen, aldaar gerenvoyeert. 591.</t>
        </is>
      </c>
      <c r="G7300">
        <f>HYPERLINK("https://images.diginfra.net/iiif/NL-HaNA_1.01.02/3789/NL-HaNA_1.01.02_3789_0034.jpg/3481,342,1133,3117/full/0/default.jpg", "iiif_url")</f>
        <v/>
      </c>
    </row>
    <row r="7301">
      <c r="A7301" t="inlineStr">
        <is>
          <t>NL-HaNA_1.01.02_3789_0034-page-67</t>
        </is>
      </c>
      <c r="B7301" t="inlineStr">
        <is>
          <t>NL-HaNA_1.01.02_3789_0034-column-3581-442-933-2917</t>
        </is>
      </c>
      <c r="C7301" t="inlineStr">
        <is>
          <t>lemma</t>
        </is>
      </c>
      <c r="D7301" t="n">
        <v>3577</v>
      </c>
      <c r="E7301" t="n">
        <v>950</v>
      </c>
      <c r="F7301" t="inlineStr">
        <is>
          <t>Ramaker, advis weegens aanhaalingen in de</t>
        </is>
      </c>
      <c r="G7301">
        <f>HYPERLINK("https://images.diginfra.net/iiif/NL-HaNA_1.01.02/3789/NL-HaNA_1.01.02_3789_0034.jpg/3481,342,1133,3117/full/0/default.jpg", "iiif_url")</f>
        <v/>
      </c>
    </row>
    <row r="7302">
      <c r="A7302" t="inlineStr">
        <is>
          <t>NL-HaNA_1.01.02_3789_0034-page-67</t>
        </is>
      </c>
      <c r="B7302" t="inlineStr">
        <is>
          <t>NL-HaNA_1.01.02_3789_0034-column-3581-442-933-2917</t>
        </is>
      </c>
      <c r="C7302" t="inlineStr">
        <is>
          <t>continuation</t>
        </is>
      </c>
      <c r="D7302" t="n">
        <v>3628</v>
      </c>
      <c r="E7302" t="n">
        <v>1000</v>
      </c>
      <c r="F7302" t="inlineStr">
        <is>
          <t xml:space="preserve">    drie maanden, te examineeren. 370.</t>
        </is>
      </c>
      <c r="G7302">
        <f>HYPERLINK("https://images.diginfra.net/iiif/NL-HaNA_1.01.02/3789/NL-HaNA_1.01.02_3789_0034.jpg/3481,342,1133,3117/full/0/default.jpg", "iiif_url")</f>
        <v/>
      </c>
    </row>
    <row r="7303">
      <c r="A7303" t="inlineStr">
        <is>
          <t>NL-HaNA_1.01.02_3789_0034-page-67</t>
        </is>
      </c>
      <c r="B7303" t="inlineStr">
        <is>
          <t>NL-HaNA_1.01.02_3789_0034-column-3581-442-933-2917</t>
        </is>
      </c>
      <c r="C7303" t="inlineStr">
        <is>
          <t>repeat_lemma</t>
        </is>
      </c>
      <c r="D7303" t="n">
        <v>3745</v>
      </c>
      <c r="E7303" t="n">
        <v>1049</v>
      </c>
      <c r="F7303" t="inlineStr">
        <is>
          <t xml:space="preserve">        declaratie. 504.</t>
        </is>
      </c>
      <c r="G7303">
        <f>HYPERLINK("https://images.diginfra.net/iiif/NL-HaNA_1.01.02/3789/NL-HaNA_1.01.02_3789_0034.jpg/3481,342,1133,3117/full/0/default.jpg", "iiif_url")</f>
        <v/>
      </c>
    </row>
    <row r="7304">
      <c r="A7304" t="inlineStr">
        <is>
          <t>NL-HaNA_1.01.02_3789_0034-page-67</t>
        </is>
      </c>
      <c r="B7304" t="inlineStr">
        <is>
          <t>NL-HaNA_1.01.02_3789_0034-column-3581-442-933-2917</t>
        </is>
      </c>
      <c r="C7304" t="inlineStr">
        <is>
          <t>lemma</t>
        </is>
      </c>
      <c r="D7304" t="n">
        <v>3574</v>
      </c>
      <c r="E7304" t="n">
        <v>1093</v>
      </c>
      <c r="F7304" t="inlineStr">
        <is>
          <t>Raouls, hondert guldens toegeleght. 348.</t>
        </is>
      </c>
      <c r="G7304">
        <f>HYPERLINK("https://images.diginfra.net/iiif/NL-HaNA_1.01.02/3789/NL-HaNA_1.01.02_3789_0034.jpg/3481,342,1133,3117/full/0/default.jpg", "iiif_url")</f>
        <v/>
      </c>
    </row>
    <row r="7305">
      <c r="A7305" t="inlineStr">
        <is>
          <t>NL-HaNA_1.01.02_3789_0034-page-67</t>
        </is>
      </c>
      <c r="B7305" t="inlineStr">
        <is>
          <t>NL-HaNA_1.01.02_3789_0034-column-3581-442-933-2917</t>
        </is>
      </c>
      <c r="C7305" t="inlineStr">
        <is>
          <t>lemma</t>
        </is>
      </c>
      <c r="D7305" t="n">
        <v>3574</v>
      </c>
      <c r="E7305" t="n">
        <v>1142</v>
      </c>
      <c r="F7305" t="inlineStr">
        <is>
          <t>Rauck, versoeck om Pasport , afgeweesen-</t>
        </is>
      </c>
      <c r="G7305">
        <f>HYPERLINK("https://images.diginfra.net/iiif/NL-HaNA_1.01.02/3789/NL-HaNA_1.01.02_3789_0034.jpg/3481,342,1133,3117/full/0/default.jpg", "iiif_url")</f>
        <v/>
      </c>
    </row>
    <row r="7306">
      <c r="A7306" t="inlineStr">
        <is>
          <t>NL-HaNA_1.01.02_3789_0034-page-67</t>
        </is>
      </c>
      <c r="B7306" t="inlineStr">
        <is>
          <t>NL-HaNA_1.01.02_3789_0034-column-3581-442-933-2917</t>
        </is>
      </c>
      <c r="C7306" t="inlineStr">
        <is>
          <t>continuation</t>
        </is>
      </c>
      <c r="D7306" t="n">
        <v>3626</v>
      </c>
      <c r="E7306" t="n">
        <v>1203</v>
      </c>
      <c r="F7306" t="inlineStr">
        <is>
          <t xml:space="preserve">    470.</t>
        </is>
      </c>
      <c r="G7306">
        <f>HYPERLINK("https://images.diginfra.net/iiif/NL-HaNA_1.01.02/3789/NL-HaNA_1.01.02_3789_0034.jpg/3481,342,1133,3117/full/0/default.jpg", "iiif_url")</f>
        <v/>
      </c>
    </row>
    <row r="7307">
      <c r="A7307" t="inlineStr">
        <is>
          <t>NL-HaNA_1.01.02_3789_0034-page-67</t>
        </is>
      </c>
      <c r="B7307" t="inlineStr">
        <is>
          <t>NL-HaNA_1.01.02_3789_0034-column-3581-442-933-2917</t>
        </is>
      </c>
      <c r="C7307" t="inlineStr">
        <is>
          <t>lemma</t>
        </is>
      </c>
      <c r="D7307" t="n">
        <v>3577</v>
      </c>
      <c r="E7307" t="n">
        <v>1241</v>
      </c>
      <c r="F7307" t="inlineStr">
        <is>
          <t>Rechteren, Baron, verlof drie maanden ge-</t>
        </is>
      </c>
      <c r="G7307">
        <f>HYPERLINK("https://images.diginfra.net/iiif/NL-HaNA_1.01.02/3789/NL-HaNA_1.01.02_3789_0034.jpg/3481,342,1133,3117/full/0/default.jpg", "iiif_url")</f>
        <v/>
      </c>
    </row>
    <row r="7308">
      <c r="A7308" t="inlineStr">
        <is>
          <t>NL-HaNA_1.01.02_3789_0034-page-67</t>
        </is>
      </c>
      <c r="B7308" t="inlineStr">
        <is>
          <t>NL-HaNA_1.01.02_3789_0034-column-3581-442-933-2917</t>
        </is>
      </c>
      <c r="C7308" t="inlineStr">
        <is>
          <t>continuation</t>
        </is>
      </c>
      <c r="D7308" t="n">
        <v>3621</v>
      </c>
      <c r="E7308" t="n">
        <v>1288</v>
      </c>
      <c r="F7308" t="inlineStr">
        <is>
          <t xml:space="preserve">    prolongeert. 5. 168.</t>
        </is>
      </c>
      <c r="G7308">
        <f>HYPERLINK("https://images.diginfra.net/iiif/NL-HaNA_1.01.02/3789/NL-HaNA_1.01.02_3789_0034.jpg/3481,342,1133,3117/full/0/default.jpg", "iiif_url")</f>
        <v/>
      </c>
    </row>
    <row r="7309">
      <c r="A7309" t="inlineStr">
        <is>
          <t>NL-HaNA_1.01.02_3789_0034-page-67</t>
        </is>
      </c>
      <c r="B7309" t="inlineStr">
        <is>
          <t>NL-HaNA_1.01.02_3789_0034-column-3581-442-933-2917</t>
        </is>
      </c>
      <c r="C7309" t="inlineStr">
        <is>
          <t>repeat_lemma</t>
        </is>
      </c>
      <c r="D7309" t="n">
        <v>3743</v>
      </c>
      <c r="E7309" t="n">
        <v>1336</v>
      </c>
      <c r="F7309" t="inlineStr">
        <is>
          <t xml:space="preserve">        beright van de Magistraat van Bre-</t>
        </is>
      </c>
      <c r="G7309">
        <f>HYPERLINK("https://images.diginfra.net/iiif/NL-HaNA_1.01.02/3789/NL-HaNA_1.01.02_3789_0034.jpg/3481,342,1133,3117/full/0/default.jpg", "iiif_url")</f>
        <v/>
      </c>
    </row>
    <row r="7310">
      <c r="A7310" t="inlineStr">
        <is>
          <t>NL-HaNA_1.01.02_3789_0034-page-67</t>
        </is>
      </c>
      <c r="B7310" t="inlineStr">
        <is>
          <t>NL-HaNA_1.01.02_3789_0034-column-3581-442-933-2917</t>
        </is>
      </c>
      <c r="C7310" t="inlineStr">
        <is>
          <t>continuation</t>
        </is>
      </c>
      <c r="D7310" t="n">
        <v>3621</v>
      </c>
      <c r="E7310" t="n">
        <v>1382</v>
      </c>
      <c r="F7310" t="inlineStr">
        <is>
          <t xml:space="preserve">    da op iin versoeck om recognitie, te exa-</t>
        </is>
      </c>
      <c r="G7310">
        <f>HYPERLINK("https://images.diginfra.net/iiif/NL-HaNA_1.01.02/3789/NL-HaNA_1.01.02_3789_0034.jpg/3481,342,1133,3117/full/0/default.jpg", "iiif_url")</f>
        <v/>
      </c>
    </row>
    <row r="7311">
      <c r="A7311" t="inlineStr">
        <is>
          <t>NL-HaNA_1.01.02_3789_0034-page-67</t>
        </is>
      </c>
      <c r="B7311" t="inlineStr">
        <is>
          <t>NL-HaNA_1.01.02_3789_0034-column-3581-442-933-2917</t>
        </is>
      </c>
      <c r="C7311" t="inlineStr">
        <is>
          <t>continuation</t>
        </is>
      </c>
      <c r="D7311" t="n">
        <v>3621</v>
      </c>
      <c r="E7311" t="n">
        <v>1433</v>
      </c>
      <c r="F7311" t="inlineStr">
        <is>
          <t xml:space="preserve">    mineeren. 5.</t>
        </is>
      </c>
      <c r="G7311">
        <f>HYPERLINK("https://images.diginfra.net/iiif/NL-HaNA_1.01.02/3789/NL-HaNA_1.01.02_3789_0034.jpg/3481,342,1133,3117/full/0/default.jpg", "iiif_url")</f>
        <v/>
      </c>
    </row>
    <row r="7312">
      <c r="A7312" t="inlineStr">
        <is>
          <t>NL-HaNA_1.01.02_3789_0034-page-67</t>
        </is>
      </c>
      <c r="B7312" t="inlineStr">
        <is>
          <t>NL-HaNA_1.01.02_3789_0034-column-3581-442-933-2917</t>
        </is>
      </c>
      <c r="C7312" t="inlineStr">
        <is>
          <t>repeat_lemma</t>
        </is>
      </c>
      <c r="D7312" t="n">
        <v>3748</v>
      </c>
      <c r="E7312" t="n">
        <v>1480</v>
      </c>
      <c r="F7312" t="inlineStr">
        <is>
          <t xml:space="preserve">        Pasport om twee Paarden na Naa-</t>
        </is>
      </c>
      <c r="G7312">
        <f>HYPERLINK("https://images.diginfra.net/iiif/NL-HaNA_1.01.02/3789/NL-HaNA_1.01.02_3789_0034.jpg/3481,342,1133,3117/full/0/default.jpg", "iiif_url")</f>
        <v/>
      </c>
    </row>
    <row r="7313">
      <c r="A7313" t="inlineStr">
        <is>
          <t>NL-HaNA_1.01.02_3789_0034-page-67</t>
        </is>
      </c>
      <c r="B7313" t="inlineStr">
        <is>
          <t>NL-HaNA_1.01.02_3789_0034-column-3581-442-933-2917</t>
        </is>
      </c>
      <c r="C7313" t="inlineStr">
        <is>
          <t>continuation</t>
        </is>
      </c>
      <c r="D7313" t="n">
        <v>3621</v>
      </c>
      <c r="E7313" t="n">
        <v>1535</v>
      </c>
      <c r="F7313" t="inlineStr">
        <is>
          <t xml:space="preserve">    men te mogen uytvoeren. 110.</t>
        </is>
      </c>
      <c r="G7313">
        <f>HYPERLINK("https://images.diginfra.net/iiif/NL-HaNA_1.01.02/3789/NL-HaNA_1.01.02_3789_0034.jpg/3481,342,1133,3117/full/0/default.jpg", "iiif_url")</f>
        <v/>
      </c>
    </row>
    <row r="7314">
      <c r="A7314" t="inlineStr">
        <is>
          <t>NL-HaNA_1.01.02_3789_0034-page-67</t>
        </is>
      </c>
      <c r="B7314" t="inlineStr">
        <is>
          <t>NL-HaNA_1.01.02_3789_0034-column-3581-442-933-2917</t>
        </is>
      </c>
      <c r="C7314" t="inlineStr">
        <is>
          <t>repeat_lemma</t>
        </is>
      </c>
      <c r="D7314" t="n">
        <v>3745</v>
      </c>
      <c r="E7314" t="n">
        <v>1576</v>
      </c>
      <c r="F7314" t="inlineStr">
        <is>
          <t xml:space="preserve">        verlof , vier weecken geprolongeert.</t>
        </is>
      </c>
      <c r="G7314">
        <f>HYPERLINK("https://images.diginfra.net/iiif/NL-HaNA_1.01.02/3789/NL-HaNA_1.01.02_3789_0034.jpg/3481,342,1133,3117/full/0/default.jpg", "iiif_url")</f>
        <v/>
      </c>
    </row>
    <row r="7315">
      <c r="A7315" t="inlineStr">
        <is>
          <t>NL-HaNA_1.01.02_3789_0034-page-67</t>
        </is>
      </c>
      <c r="B7315" t="inlineStr">
        <is>
          <t>NL-HaNA_1.01.02_3789_0034-column-3581-442-933-2917</t>
        </is>
      </c>
      <c r="C7315" t="inlineStr">
        <is>
          <t>continuation</t>
        </is>
      </c>
      <c r="D7315" t="n">
        <v>3628</v>
      </c>
      <c r="E7315" t="n">
        <v>1629</v>
      </c>
      <c r="F7315" t="inlineStr">
        <is>
          <t xml:space="preserve">    357.</t>
        </is>
      </c>
      <c r="G7315">
        <f>HYPERLINK("https://images.diginfra.net/iiif/NL-HaNA_1.01.02/3789/NL-HaNA_1.01.02_3789_0034.jpg/3481,342,1133,3117/full/0/default.jpg", "iiif_url")</f>
        <v/>
      </c>
    </row>
    <row r="7316">
      <c r="A7316" t="inlineStr">
        <is>
          <t>NL-HaNA_1.01.02_3789_0034-page-67</t>
        </is>
      </c>
      <c r="B7316" t="inlineStr">
        <is>
          <t>NL-HaNA_1.01.02_3789_0034-column-3581-442-933-2917</t>
        </is>
      </c>
      <c r="C7316" t="inlineStr">
        <is>
          <t>repeat_lemma</t>
        </is>
      </c>
      <c r="D7316" t="n">
        <v>3745</v>
      </c>
      <c r="E7316" t="n">
        <v>1669</v>
      </c>
      <c r="F7316" t="inlineStr">
        <is>
          <t xml:space="preserve">        om approbatie van een Reglement met</t>
        </is>
      </c>
      <c r="G7316">
        <f>HYPERLINK("https://images.diginfra.net/iiif/NL-HaNA_1.01.02/3789/NL-HaNA_1.01.02_3789_0034.jpg/3481,342,1133,3117/full/0/default.jpg", "iiif_url")</f>
        <v/>
      </c>
    </row>
    <row r="7317">
      <c r="A7317" t="inlineStr">
        <is>
          <t>NL-HaNA_1.01.02_3789_0034-page-67</t>
        </is>
      </c>
      <c r="B7317" t="inlineStr">
        <is>
          <t>NL-HaNA_1.01.02_3789_0034-column-3581-442-933-2917</t>
        </is>
      </c>
      <c r="C7317" t="inlineStr">
        <is>
          <t>continuation</t>
        </is>
      </c>
      <c r="D7317" t="n">
        <v>3621</v>
      </c>
      <c r="E7317" t="n">
        <v>1714</v>
      </c>
      <c r="F7317" t="inlineStr">
        <is>
          <t xml:space="preserve">    de Magistraat te examineeren. 408.</t>
        </is>
      </c>
      <c r="G7317">
        <f>HYPERLINK("https://images.diginfra.net/iiif/NL-HaNA_1.01.02/3789/NL-HaNA_1.01.02_3789_0034.jpg/3481,342,1133,3117/full/0/default.jpg", "iiif_url")</f>
        <v/>
      </c>
    </row>
    <row r="7318">
      <c r="A7318" t="inlineStr">
        <is>
          <t>NL-HaNA_1.01.02_3789_0034-page-67</t>
        </is>
      </c>
      <c r="B7318" t="inlineStr">
        <is>
          <t>NL-HaNA_1.01.02_3789_0034-column-3581-442-933-2917</t>
        </is>
      </c>
      <c r="C7318" t="inlineStr">
        <is>
          <t>repeat_lemma</t>
        </is>
      </c>
      <c r="D7318" t="n">
        <v>3743</v>
      </c>
      <c r="E7318" t="n">
        <v>1766</v>
      </c>
      <c r="F7318" t="inlineStr">
        <is>
          <t xml:space="preserve">        rapport dien aangaande ende geappro-</t>
        </is>
      </c>
      <c r="G7318">
        <f>HYPERLINK("https://images.diginfra.net/iiif/NL-HaNA_1.01.02/3789/NL-HaNA_1.01.02_3789_0034.jpg/3481,342,1133,3117/full/0/default.jpg", "iiif_url")</f>
        <v/>
      </c>
    </row>
    <row r="7319">
      <c r="A7319" t="inlineStr">
        <is>
          <t>NL-HaNA_1.01.02_3789_0034-page-67</t>
        </is>
      </c>
      <c r="B7319" t="inlineStr">
        <is>
          <t>NL-HaNA_1.01.02_3789_0034-column-3581-442-933-2917</t>
        </is>
      </c>
      <c r="C7319" t="inlineStr">
        <is>
          <t>lemma</t>
        </is>
      </c>
      <c r="D7319" t="n">
        <v>3621</v>
      </c>
      <c r="E7319" t="n">
        <v>1813</v>
      </c>
      <c r="F7319" t="inlineStr">
        <is>
          <t>beert.</t>
        </is>
      </c>
      <c r="G7319">
        <f>HYPERLINK("https://images.diginfra.net/iiif/NL-HaNA_1.01.02/3789/NL-HaNA_1.01.02_3789_0034.jpg/3481,342,1133,3117/full/0/default.jpg", "iiif_url")</f>
        <v/>
      </c>
    </row>
    <row r="7320">
      <c r="A7320" t="inlineStr">
        <is>
          <t>NL-HaNA_1.01.02_3789_0034-page-67</t>
        </is>
      </c>
      <c r="B7320" t="inlineStr">
        <is>
          <t>NL-HaNA_1.01.02_3789_0034-column-3581-442-933-2917</t>
        </is>
      </c>
      <c r="C7320" t="inlineStr">
        <is>
          <t>non_index_line</t>
        </is>
      </c>
      <c r="D7320" t="n">
        <v>3774</v>
      </c>
      <c r="E7320" t="n">
        <v>1823</v>
      </c>
      <c r="F7320" t="inlineStr">
        <is>
          <t xml:space="preserve">        423.</t>
        </is>
      </c>
      <c r="G7320">
        <f>HYPERLINK("https://images.diginfra.net/iiif/NL-HaNA_1.01.02/3789/NL-HaNA_1.01.02_3789_0034.jpg/3481,342,1133,3117/full/0/default.jpg", "iiif_url")</f>
        <v/>
      </c>
    </row>
    <row r="7321">
      <c r="A7321" t="inlineStr">
        <is>
          <t>NL-HaNA_1.01.02_3789_0034-page-67</t>
        </is>
      </c>
      <c r="B7321" t="inlineStr">
        <is>
          <t>NL-HaNA_1.01.02_3789_0034-column-3581-442-933-2917</t>
        </is>
      </c>
      <c r="C7321" t="inlineStr">
        <is>
          <t>continuation</t>
        </is>
      </c>
      <c r="D7321" t="n">
        <v>3750</v>
      </c>
      <c r="E7321" t="n">
        <v>1863</v>
      </c>
      <c r="F7321" t="inlineStr">
        <is>
          <t xml:space="preserve">    Pasport om vyf Paarden na Namen</t>
        </is>
      </c>
      <c r="G7321">
        <f>HYPERLINK("https://images.diginfra.net/iiif/NL-HaNA_1.01.02/3789/NL-HaNA_1.01.02_3789_0034.jpg/3481,342,1133,3117/full/0/default.jpg", "iiif_url")</f>
        <v/>
      </c>
    </row>
    <row r="7322">
      <c r="A7322" t="inlineStr">
        <is>
          <t>NL-HaNA_1.01.02_3789_0034-page-67</t>
        </is>
      </c>
      <c r="B7322" t="inlineStr">
        <is>
          <t>NL-HaNA_1.01.02_3789_0034-column-3581-442-933-2917</t>
        </is>
      </c>
      <c r="C7322" t="inlineStr">
        <is>
          <t>lemma</t>
        </is>
      </c>
      <c r="D7322" t="n">
        <v>3628</v>
      </c>
      <c r="E7322" t="n">
        <v>1916</v>
      </c>
      <c r="F7322" t="inlineStr">
        <is>
          <t>te mogen uytvoeren. 484.</t>
        </is>
      </c>
      <c r="G7322">
        <f>HYPERLINK("https://images.diginfra.net/iiif/NL-HaNA_1.01.02/3789/NL-HaNA_1.01.02_3789_0034.jpg/3481,342,1133,3117/full/0/default.jpg", "iiif_url")</f>
        <v/>
      </c>
    </row>
    <row r="7323">
      <c r="A7323" t="inlineStr">
        <is>
          <t>NL-HaNA_1.01.02_3789_0034-page-67</t>
        </is>
      </c>
      <c r="B7323" t="inlineStr">
        <is>
          <t>NL-HaNA_1.01.02_3789_0034-column-3581-442-933-2917</t>
        </is>
      </c>
      <c r="C7323" t="inlineStr">
        <is>
          <t>continuation</t>
        </is>
      </c>
      <c r="D7323" t="n">
        <v>3755</v>
      </c>
      <c r="E7323" t="n">
        <v>1960</v>
      </c>
      <c r="F7323" t="inlineStr">
        <is>
          <t xml:space="preserve">    te berighten op de klaghten van de</t>
        </is>
      </c>
      <c r="G7323">
        <f>HYPERLINK("https://images.diginfra.net/iiif/NL-HaNA_1.01.02/3789/NL-HaNA_1.01.02_3789_0034.jpg/3481,342,1133,3117/full/0/default.jpg", "iiif_url")</f>
        <v/>
      </c>
    </row>
    <row r="7324">
      <c r="A7324" t="inlineStr">
        <is>
          <t>NL-HaNA_1.01.02_3789_0034-page-67</t>
        </is>
      </c>
      <c r="B7324" t="inlineStr">
        <is>
          <t>NL-HaNA_1.01.02_3789_0034-column-3581-442-933-2917</t>
        </is>
      </c>
      <c r="C7324" t="inlineStr">
        <is>
          <t>lemma</t>
        </is>
      </c>
      <c r="D7324" t="n">
        <v>3626</v>
      </c>
      <c r="E7324" t="n">
        <v>2004</v>
      </c>
      <c r="F7324" t="inlineStr">
        <is>
          <t>Magistraat van Breda, wegens bele: ten van</t>
        </is>
      </c>
      <c r="G7324">
        <f>HYPERLINK("https://images.diginfra.net/iiif/NL-HaNA_1.01.02/3789/NL-HaNA_1.01.02_3789_0034.jpg/3481,342,1133,3117/full/0/default.jpg", "iiif_url")</f>
        <v/>
      </c>
    </row>
    <row r="7325">
      <c r="A7325" t="inlineStr">
        <is>
          <t>NL-HaNA_1.01.02_3789_0034-page-67</t>
        </is>
      </c>
      <c r="B7325" t="inlineStr">
        <is>
          <t>NL-HaNA_1.01.02_3789_0034-column-3581-442-933-2917</t>
        </is>
      </c>
      <c r="C7325" t="inlineStr">
        <is>
          <t>lemma</t>
        </is>
      </c>
      <c r="D7325" t="n">
        <v>3624</v>
      </c>
      <c r="E7325" t="n">
        <v>2053</v>
      </c>
      <c r="F7325" t="inlineStr">
        <is>
          <t>vreughde van haar Burgers op de verjaar-</t>
        </is>
      </c>
      <c r="G7325">
        <f>HYPERLINK("https://images.diginfra.net/iiif/NL-HaNA_1.01.02/3789/NL-HaNA_1.01.02_3789_0034.jpg/3481,342,1133,3117/full/0/default.jpg", "iiif_url")</f>
        <v/>
      </c>
    </row>
    <row r="7326">
      <c r="A7326" t="inlineStr">
        <is>
          <t>NL-HaNA_1.01.02_3789_0034-page-67</t>
        </is>
      </c>
      <c r="B7326" t="inlineStr">
        <is>
          <t>NL-HaNA_1.01.02_3789_0034-column-3581-442-933-2917</t>
        </is>
      </c>
      <c r="C7326" t="inlineStr">
        <is>
          <t>lemma</t>
        </is>
      </c>
      <c r="D7326" t="n">
        <v>3628</v>
      </c>
      <c r="E7326" t="n">
        <v>2100</v>
      </c>
      <c r="F7326" t="inlineStr">
        <is>
          <t>dagh, sao van den Prins, als van de ver-</t>
        </is>
      </c>
      <c r="G7326">
        <f>HYPERLINK("https://images.diginfra.net/iiif/NL-HaNA_1.01.02/3789/NL-HaNA_1.01.02_3789_0034.jpg/3481,342,1133,3117/full/0/default.jpg", "iiif_url")</f>
        <v/>
      </c>
    </row>
    <row r="7327">
      <c r="A7327" t="inlineStr">
        <is>
          <t>NL-HaNA_1.01.02_3789_0034-page-67</t>
        </is>
      </c>
      <c r="B7327" t="inlineStr">
        <is>
          <t>NL-HaNA_1.01.02_3789_0034-column-3581-442-933-2917</t>
        </is>
      </c>
      <c r="C7327" t="inlineStr">
        <is>
          <t>lemma</t>
        </is>
      </c>
      <c r="D7327" t="n">
        <v>3624</v>
      </c>
      <c r="E7327" t="n">
        <v>2149</v>
      </c>
      <c r="F7327" t="inlineStr">
        <is>
          <t>lossinge der Stadt. 543.</t>
        </is>
      </c>
      <c r="G7327">
        <f>HYPERLINK("https://images.diginfra.net/iiif/NL-HaNA_1.01.02/3789/NL-HaNA_1.01.02_3789_0034.jpg/3481,342,1133,3117/full/0/default.jpg", "iiif_url")</f>
        <v/>
      </c>
    </row>
    <row r="7328">
      <c r="A7328" t="inlineStr">
        <is>
          <t>NL-HaNA_1.01.02_3789_0034-page-67</t>
        </is>
      </c>
      <c r="B7328" t="inlineStr">
        <is>
          <t>NL-HaNA_1.01.02_3789_0034-column-3581-442-933-2917</t>
        </is>
      </c>
      <c r="C7328" t="inlineStr">
        <is>
          <t>repeat_lemma</t>
        </is>
      </c>
      <c r="D7328" t="n">
        <v>3743</v>
      </c>
      <c r="E7328" t="n">
        <v>2196</v>
      </c>
      <c r="F7328" t="inlineStr">
        <is>
          <t xml:space="preserve">        advis dien aangaande te examineeren-</t>
        </is>
      </c>
      <c r="G7328">
        <f>HYPERLINK("https://images.diginfra.net/iiif/NL-HaNA_1.01.02/3789/NL-HaNA_1.01.02_3789_0034.jpg/3481,342,1133,3117/full/0/default.jpg", "iiif_url")</f>
        <v/>
      </c>
    </row>
    <row r="7329">
      <c r="A7329" t="inlineStr">
        <is>
          <t>NL-HaNA_1.01.02_3789_0034-page-67</t>
        </is>
      </c>
      <c r="B7329" t="inlineStr">
        <is>
          <t>NL-HaNA_1.01.02_3789_0034-column-3581-442-933-2917</t>
        </is>
      </c>
      <c r="C7329" t="inlineStr">
        <is>
          <t>continuation</t>
        </is>
      </c>
      <c r="D7329" t="n">
        <v>3633</v>
      </c>
      <c r="E7329" t="n">
        <v>2246</v>
      </c>
      <c r="F7329" t="inlineStr">
        <is>
          <t xml:space="preserve">    584.</t>
        </is>
      </c>
      <c r="G7329">
        <f>HYPERLINK("https://images.diginfra.net/iiif/NL-HaNA_1.01.02/3789/NL-HaNA_1.01.02_3789_0034.jpg/3481,342,1133,3117/full/0/default.jpg", "iiif_url")</f>
        <v/>
      </c>
    </row>
    <row r="7330">
      <c r="A7330" t="inlineStr">
        <is>
          <t>NL-HaNA_1.01.02_3789_0034-page-67</t>
        </is>
      </c>
      <c r="B7330" t="inlineStr">
        <is>
          <t>NL-HaNA_1.01.02_3789_0034-column-3581-442-933-2917</t>
        </is>
      </c>
      <c r="C7330" t="inlineStr">
        <is>
          <t>repeat_lemma</t>
        </is>
      </c>
      <c r="D7330" t="n">
        <v>3759</v>
      </c>
      <c r="E7330" t="n">
        <v>2297</v>
      </c>
      <c r="F7330" t="inlineStr">
        <is>
          <t xml:space="preserve">        vier maanden verlof en Commando</t>
        </is>
      </c>
      <c r="G7330">
        <f>HYPERLINK("https://images.diginfra.net/iiif/NL-HaNA_1.01.02/3789/NL-HaNA_1.01.02_3789_0034.jpg/3481,342,1133,3117/full/0/default.jpg", "iiif_url")</f>
        <v/>
      </c>
    </row>
    <row r="7331">
      <c r="A7331" t="inlineStr">
        <is>
          <t>NL-HaNA_1.01.02_3789_0034-page-67</t>
        </is>
      </c>
      <c r="B7331" t="inlineStr">
        <is>
          <t>NL-HaNA_1.01.02_3789_0034-column-3581-442-933-2917</t>
        </is>
      </c>
      <c r="C7331" t="inlineStr">
        <is>
          <t>lemma</t>
        </is>
      </c>
      <c r="D7331" t="n">
        <v>3626</v>
      </c>
      <c r="E7331" t="n">
        <v>2341</v>
      </c>
      <c r="F7331" t="inlineStr">
        <is>
          <t>aan den Oversten Ploschwits. 592.</t>
        </is>
      </c>
      <c r="G7331">
        <f>HYPERLINK("https://images.diginfra.net/iiif/NL-HaNA_1.01.02/3789/NL-HaNA_1.01.02_3789_0034.jpg/3481,342,1133,3117/full/0/default.jpg", "iiif_url")</f>
        <v/>
      </c>
    </row>
    <row r="7332">
      <c r="A7332" t="inlineStr">
        <is>
          <t>NL-HaNA_1.01.02_3789_0034-page-67</t>
        </is>
      </c>
      <c r="B7332" t="inlineStr">
        <is>
          <t>NL-HaNA_1.01.02_3789_0034-column-3581-442-933-2917</t>
        </is>
      </c>
      <c r="C7332" t="inlineStr">
        <is>
          <t>lemma</t>
        </is>
      </c>
      <c r="D7332" t="n">
        <v>3577</v>
      </c>
      <c r="E7332" t="n">
        <v>2389</v>
      </c>
      <c r="F7332" t="inlineStr">
        <is>
          <t>Rechteren, Hoogbschout, Pasport om eenige</t>
        </is>
      </c>
      <c r="G7332">
        <f>HYPERLINK("https://images.diginfra.net/iiif/NL-HaNA_1.01.02/3789/NL-HaNA_1.01.02_3789_0034.jpg/3481,342,1133,3117/full/0/default.jpg", "iiif_url")</f>
        <v/>
      </c>
    </row>
    <row r="7333">
      <c r="A7333" t="inlineStr">
        <is>
          <t>NL-HaNA_1.01.02_3789_0034-page-67</t>
        </is>
      </c>
      <c r="B7333" t="inlineStr">
        <is>
          <t>NL-HaNA_1.01.02_3789_0034-column-3581-442-933-2917</t>
        </is>
      </c>
      <c r="C7333" t="inlineStr">
        <is>
          <t>continuation</t>
        </is>
      </c>
      <c r="D7333" t="n">
        <v>3633</v>
      </c>
      <c r="E7333" t="n">
        <v>2440</v>
      </c>
      <c r="F7333" t="inlineStr">
        <is>
          <t xml:space="preserve">    Goederen na 's Hertogenbosch te mogen uyt-</t>
        </is>
      </c>
      <c r="G7333">
        <f>HYPERLINK("https://images.diginfra.net/iiif/NL-HaNA_1.01.02/3789/NL-HaNA_1.01.02_3789_0034.jpg/3481,342,1133,3117/full/0/default.jpg", "iiif_url")</f>
        <v/>
      </c>
    </row>
    <row r="7334">
      <c r="A7334" t="inlineStr">
        <is>
          <t>NL-HaNA_1.01.02_3789_0034-page-67</t>
        </is>
      </c>
      <c r="B7334" t="inlineStr">
        <is>
          <t>NL-HaNA_1.01.02_3789_0034-column-3581-442-933-2917</t>
        </is>
      </c>
      <c r="C7334" t="inlineStr">
        <is>
          <t>continuation</t>
        </is>
      </c>
      <c r="D7334" t="n">
        <v>3631</v>
      </c>
      <c r="E7334" t="n">
        <v>2498</v>
      </c>
      <c r="F7334" t="inlineStr">
        <is>
          <t xml:space="preserve">    voeren. 415.</t>
        </is>
      </c>
      <c r="G7334">
        <f>HYPERLINK("https://images.diginfra.net/iiif/NL-HaNA_1.01.02/3789/NL-HaNA_1.01.02_3789_0034.jpg/3481,342,1133,3117/full/0/default.jpg", "iiif_url")</f>
        <v/>
      </c>
    </row>
    <row r="7335">
      <c r="A7335" t="inlineStr">
        <is>
          <t>NL-HaNA_1.01.02_3789_0034-page-67</t>
        </is>
      </c>
      <c r="B7335" t="inlineStr">
        <is>
          <t>NL-HaNA_1.01.02_3789_0034-column-3581-442-933-2917</t>
        </is>
      </c>
      <c r="C7335" t="inlineStr">
        <is>
          <t>repeat_lemma</t>
        </is>
      </c>
      <c r="D7335" t="n">
        <v>3750</v>
      </c>
      <c r="E7335" t="n">
        <v>2532</v>
      </c>
      <c r="F7335" t="inlineStr">
        <is>
          <t xml:space="preserve">        te adviseeren op bet versock van Wa-</t>
        </is>
      </c>
      <c r="G7335">
        <f>HYPERLINK("https://images.diginfra.net/iiif/NL-HaNA_1.01.02/3789/NL-HaNA_1.01.02_3789_0034.jpg/3481,342,1133,3117/full/0/default.jpg", "iiif_url")</f>
        <v/>
      </c>
    </row>
    <row r="7336">
      <c r="A7336" t="inlineStr">
        <is>
          <t>NL-HaNA_1.01.02_3789_0034-page-67</t>
        </is>
      </c>
      <c r="B7336" t="inlineStr">
        <is>
          <t>NL-HaNA_1.01.02_3789_0034-column-3581-442-933-2917</t>
        </is>
      </c>
      <c r="C7336" t="inlineStr">
        <is>
          <t>continuation</t>
        </is>
      </c>
      <c r="D7336" t="n">
        <v>3628</v>
      </c>
      <c r="E7336" t="n">
        <v>2581</v>
      </c>
      <c r="F7336" t="inlineStr">
        <is>
          <t xml:space="preserve">    terbeeck om de Vorstersplaatsé van Bladel,</t>
        </is>
      </c>
      <c r="G7336">
        <f>HYPERLINK("https://images.diginfra.net/iiif/NL-HaNA_1.01.02/3789/NL-HaNA_1.01.02_3789_0034.jpg/3481,342,1133,3117/full/0/default.jpg", "iiif_url")</f>
        <v/>
      </c>
    </row>
    <row r="7337">
      <c r="A7337" t="inlineStr">
        <is>
          <t>NL-HaNA_1.01.02_3789_0034-page-67</t>
        </is>
      </c>
      <c r="B7337" t="inlineStr">
        <is>
          <t>NL-HaNA_1.01.02_3789_0034-column-3581-442-933-2917</t>
        </is>
      </c>
      <c r="C7337" t="inlineStr">
        <is>
          <t>continuation</t>
        </is>
      </c>
      <c r="D7337" t="n">
        <v>3640</v>
      </c>
      <c r="E7337" t="n">
        <v>2630</v>
      </c>
      <c r="F7337" t="inlineStr">
        <is>
          <t xml:space="preserve">    Reusel en Netersel. 447.</t>
        </is>
      </c>
      <c r="G7337">
        <f>HYPERLINK("https://images.diginfra.net/iiif/NL-HaNA_1.01.02/3789/NL-HaNA_1.01.02_3789_0034.jpg/3481,342,1133,3117/full/0/default.jpg", "iiif_url")</f>
        <v/>
      </c>
    </row>
    <row r="7338">
      <c r="A7338" t="inlineStr">
        <is>
          <t>NL-HaNA_1.01.02_3789_0034-page-67</t>
        </is>
      </c>
      <c r="B7338" t="inlineStr">
        <is>
          <t>NL-HaNA_1.01.02_3789_0034-column-3581-442-933-2917</t>
        </is>
      </c>
      <c r="C7338" t="inlineStr">
        <is>
          <t>repeat_lemma</t>
        </is>
      </c>
      <c r="D7338" t="n">
        <v>3750</v>
      </c>
      <c r="E7338" t="n">
        <v>2679</v>
      </c>
      <c r="F7338" t="inlineStr">
        <is>
          <t xml:space="preserve">        advis en geaccordeert.</t>
        </is>
      </c>
      <c r="G7338">
        <f>HYPERLINK("https://images.diginfra.net/iiif/NL-HaNA_1.01.02/3789/NL-HaNA_1.01.02_3789_0034.jpg/3481,342,1133,3117/full/0/default.jpg", "iiif_url")</f>
        <v/>
      </c>
    </row>
    <row r="7339">
      <c r="A7339" t="inlineStr">
        <is>
          <t>NL-HaNA_1.01.02_3789_0034-page-67</t>
        </is>
      </c>
      <c r="B7339" t="inlineStr">
        <is>
          <t>NL-HaNA_1.01.02_3789_0034-column-3581-442-933-2917</t>
        </is>
      </c>
      <c r="C7339" t="inlineStr">
        <is>
          <t>non_index_line</t>
        </is>
      </c>
      <c r="D7339" t="n">
        <v>4154</v>
      </c>
      <c r="E7339" t="n">
        <v>2685</v>
      </c>
      <c r="F7339" t="inlineStr">
        <is>
          <t xml:space="preserve">        486.</t>
        </is>
      </c>
      <c r="G7339">
        <f>HYPERLINK("https://images.diginfra.net/iiif/NL-HaNA_1.01.02/3789/NL-HaNA_1.01.02_3789_0034.jpg/3481,342,1133,3117/full/0/default.jpg", "iiif_url")</f>
        <v/>
      </c>
    </row>
    <row r="7340">
      <c r="A7340" t="inlineStr">
        <is>
          <t>NL-HaNA_1.01.02_3789_0034-page-67</t>
        </is>
      </c>
      <c r="B7340" t="inlineStr">
        <is>
          <t>NL-HaNA_1.01.02_3789_0034-column-3581-442-933-2917</t>
        </is>
      </c>
      <c r="C7340" t="inlineStr">
        <is>
          <t>repeat_lemma</t>
        </is>
      </c>
      <c r="D7340" t="n">
        <v>3759</v>
      </c>
      <c r="E7340" t="n">
        <v>2726</v>
      </c>
      <c r="F7340" t="inlineStr">
        <is>
          <t xml:space="preserve">        declaratoir wegens bet different met</t>
        </is>
      </c>
      <c r="G7340">
        <f>HYPERLINK("https://images.diginfra.net/iiif/NL-HaNA_1.01.02/3789/NL-HaNA_1.01.02_3789_0034.jpg/3481,342,1133,3117/full/0/default.jpg", "iiif_url")</f>
        <v/>
      </c>
    </row>
    <row r="7341">
      <c r="A7341" t="inlineStr">
        <is>
          <t>NL-HaNA_1.01.02_3789_0034-page-67</t>
        </is>
      </c>
      <c r="B7341" t="inlineStr">
        <is>
          <t>NL-HaNA_1.01.02_3789_0034-column-3581-442-933-2917</t>
        </is>
      </c>
      <c r="C7341" t="inlineStr">
        <is>
          <t>lemma</t>
        </is>
      </c>
      <c r="D7341" t="n">
        <v>3628</v>
      </c>
      <c r="E7341" t="n">
        <v>2774</v>
      </c>
      <c r="F7341" t="inlineStr">
        <is>
          <t>den Heer van Sloterdijck. 615.</t>
        </is>
      </c>
      <c r="G7341">
        <f>HYPERLINK("https://images.diginfra.net/iiif/NL-HaNA_1.01.02/3789/NL-HaNA_1.01.02_3789_0034.jpg/3481,342,1133,3117/full/0/default.jpg", "iiif_url")</f>
        <v/>
      </c>
    </row>
    <row r="7342">
      <c r="A7342" t="inlineStr">
        <is>
          <t>NL-HaNA_1.01.02_3789_0034-page-67</t>
        </is>
      </c>
      <c r="B7342" t="inlineStr">
        <is>
          <t>NL-HaNA_1.01.02_3789_0034-column-3581-442-933-2917</t>
        </is>
      </c>
      <c r="C7342" t="inlineStr">
        <is>
          <t>lemma</t>
        </is>
      </c>
      <c r="D7342" t="n">
        <v>3584</v>
      </c>
      <c r="E7342" t="n">
        <v>2818</v>
      </c>
      <c r="F7342" t="inlineStr">
        <is>
          <t>Recredentie, Jiet Brieven van Recreden-</t>
        </is>
      </c>
      <c r="G7342">
        <f>HYPERLINK("https://images.diginfra.net/iiif/NL-HaNA_1.01.02/3789/NL-HaNA_1.01.02_3789_0034.jpg/3481,342,1133,3117/full/0/default.jpg", "iiif_url")</f>
        <v/>
      </c>
    </row>
    <row r="7343">
      <c r="A7343" t="inlineStr">
        <is>
          <t>NL-HaNA_1.01.02_3789_0034-page-67</t>
        </is>
      </c>
      <c r="B7343" t="inlineStr">
        <is>
          <t>NL-HaNA_1.01.02_3789_0034-column-3581-442-933-2917</t>
        </is>
      </c>
      <c r="C7343" t="inlineStr">
        <is>
          <t>continuation</t>
        </is>
      </c>
      <c r="D7343" t="n">
        <v>3633</v>
      </c>
      <c r="E7343" t="n">
        <v>2870</v>
      </c>
      <c r="F7343" t="inlineStr">
        <is>
          <t xml:space="preserve">    tie.</t>
        </is>
      </c>
      <c r="G7343">
        <f>HYPERLINK("https://images.diginfra.net/iiif/NL-HaNA_1.01.02/3789/NL-HaNA_1.01.02_3789_0034.jpg/3481,342,1133,3117/full/0/default.jpg", "iiif_url")</f>
        <v/>
      </c>
    </row>
    <row r="7344">
      <c r="A7344" t="inlineStr">
        <is>
          <t>NL-HaNA_1.01.02_3789_0034-page-67</t>
        </is>
      </c>
      <c r="B7344" t="inlineStr">
        <is>
          <t>NL-HaNA_1.01.02_3789_0034-column-3581-442-933-2917</t>
        </is>
      </c>
      <c r="C7344" t="inlineStr">
        <is>
          <t>lemma</t>
        </is>
      </c>
      <c r="D7344" t="n">
        <v>3584</v>
      </c>
      <c r="E7344" t="n">
        <v>2911</v>
      </c>
      <c r="F7344" t="inlineStr">
        <is>
          <t>Redligh zersoeck om Pasport , afgeweesen.</t>
        </is>
      </c>
      <c r="G7344">
        <f>HYPERLINK("https://images.diginfra.net/iiif/NL-HaNA_1.01.02/3789/NL-HaNA_1.01.02_3789_0034.jpg/3481,342,1133,3117/full/0/default.jpg", "iiif_url")</f>
        <v/>
      </c>
    </row>
    <row r="7345">
      <c r="A7345" t="inlineStr">
        <is>
          <t>NL-HaNA_1.01.02_3789_0034-page-67</t>
        </is>
      </c>
      <c r="B7345" t="inlineStr">
        <is>
          <t>NL-HaNA_1.01.02_3789_0034-column-3581-442-933-2917</t>
        </is>
      </c>
      <c r="C7345" t="inlineStr">
        <is>
          <t>continuation</t>
        </is>
      </c>
      <c r="D7345" t="n">
        <v>3638</v>
      </c>
      <c r="E7345" t="n">
        <v>2976</v>
      </c>
      <c r="F7345" t="inlineStr">
        <is>
          <t xml:space="preserve">    219.</t>
        </is>
      </c>
      <c r="G7345">
        <f>HYPERLINK("https://images.diginfra.net/iiif/NL-HaNA_1.01.02/3789/NL-HaNA_1.01.02_3789_0034.jpg/3481,342,1133,3117/full/0/default.jpg", "iiif_url")</f>
        <v/>
      </c>
    </row>
    <row r="7346">
      <c r="A7346" t="inlineStr">
        <is>
          <t>NL-HaNA_1.01.02_3789_0034-page-67</t>
        </is>
      </c>
      <c r="B7346" t="inlineStr">
        <is>
          <t>NL-HaNA_1.01.02_3789_0034-column-3581-442-933-2917</t>
        </is>
      </c>
      <c r="C7346" t="inlineStr">
        <is>
          <t>lemma</t>
        </is>
      </c>
      <c r="D7346" t="n">
        <v>3586</v>
      </c>
      <c r="E7346" t="n">
        <v>3014</v>
      </c>
      <c r="F7346" t="inlineStr">
        <is>
          <t>Rees om assistentie, afgeweesen. 436.</t>
        </is>
      </c>
      <c r="G7346">
        <f>HYPERLINK("https://images.diginfra.net/iiif/NL-HaNA_1.01.02/3789/NL-HaNA_1.01.02_3789_0034.jpg/3481,342,1133,3117/full/0/default.jpg", "iiif_url")</f>
        <v/>
      </c>
    </row>
    <row r="7347">
      <c r="A7347" t="inlineStr">
        <is>
          <t>NL-HaNA_1.01.02_3789_0034-page-67</t>
        </is>
      </c>
      <c r="B7347" t="inlineStr">
        <is>
          <t>NL-HaNA_1.01.02_3789_0034-column-3581-442-933-2917</t>
        </is>
      </c>
      <c r="C7347" t="inlineStr">
        <is>
          <t>lemma</t>
        </is>
      </c>
      <c r="D7347" t="n">
        <v>3588</v>
      </c>
      <c r="E7347" t="n">
        <v>3056</v>
      </c>
      <c r="F7347" t="inlineStr">
        <is>
          <t>van Reede, Heere tot Ginckel, advertentie.</t>
        </is>
      </c>
      <c r="G7347">
        <f>HYPERLINK("https://images.diginfra.net/iiif/NL-HaNA_1.01.02/3789/NL-HaNA_1.01.02_3789_0034.jpg/3481,342,1133,3117/full/0/default.jpg", "iiif_url")</f>
        <v/>
      </c>
    </row>
    <row r="7348">
      <c r="A7348" t="inlineStr">
        <is>
          <t>NL-HaNA_1.01.02_3789_0034-page-67</t>
        </is>
      </c>
      <c r="B7348" t="inlineStr">
        <is>
          <t>NL-HaNA_1.01.02_3789_0034-column-3581-442-933-2917</t>
        </is>
      </c>
      <c r="C7348" t="inlineStr">
        <is>
          <t>continuation</t>
        </is>
      </c>
      <c r="D7348" t="n">
        <v>3642</v>
      </c>
      <c r="E7348" t="n">
        <v>3114</v>
      </c>
      <c r="F7348" t="inlineStr">
        <is>
          <t xml:space="preserve">    1. 4. 11. ly. 23. 28. 76 45. 37.55. 61.</t>
        </is>
      </c>
      <c r="G7348">
        <f>HYPERLINK("https://images.diginfra.net/iiif/NL-HaNA_1.01.02/3789/NL-HaNA_1.01.02_3789_0034.jpg/3481,342,1133,3117/full/0/default.jpg", "iiif_url")</f>
        <v/>
      </c>
    </row>
    <row r="7349">
      <c r="A7349" t="inlineStr">
        <is>
          <t>NL-HaNA_1.01.02_3789_0034-page-67</t>
        </is>
      </c>
      <c r="B7349" t="inlineStr">
        <is>
          <t>NL-HaNA_1.01.02_3789_0034-column-3581-442-933-2917</t>
        </is>
      </c>
      <c r="C7349" t="inlineStr">
        <is>
          <t>continuation</t>
        </is>
      </c>
      <c r="D7349" t="n">
        <v>3638</v>
      </c>
      <c r="E7349" t="n">
        <v>3157</v>
      </c>
      <c r="F7349" t="inlineStr">
        <is>
          <t xml:space="preserve">    63. 73. 87. 98. toi. 106. tog. 119.</t>
        </is>
      </c>
      <c r="G7349">
        <f>HYPERLINK("https://images.diginfra.net/iiif/NL-HaNA_1.01.02/3789/NL-HaNA_1.01.02_3789_0034.jpg/3481,342,1133,3117/full/0/default.jpg", "iiif_url")</f>
        <v/>
      </c>
    </row>
    <row r="7350">
      <c r="A7350" t="inlineStr">
        <is>
          <t>NL-HaNA_1.01.02_3789_0034-page-67</t>
        </is>
      </c>
      <c r="B7350" t="inlineStr">
        <is>
          <t>NL-HaNA_1.01.02_3789_0034-column-3581-442-933-2917</t>
        </is>
      </c>
      <c r="C7350" t="inlineStr">
        <is>
          <t>continuation</t>
        </is>
      </c>
      <c r="D7350" t="n">
        <v>3642</v>
      </c>
      <c r="E7350" t="n">
        <v>3211</v>
      </c>
      <c r="F7350" t="inlineStr">
        <is>
          <t xml:space="preserve">    126. 133. 135. 143. 149. 162. 165. 172.</t>
        </is>
      </c>
      <c r="G7350">
        <f>HYPERLINK("https://images.diginfra.net/iiif/NL-HaNA_1.01.02/3789/NL-HaNA_1.01.02_3789_0034.jpg/3481,342,1133,3117/full/0/default.jpg", "iiif_url")</f>
        <v/>
      </c>
    </row>
    <row r="7351">
      <c r="A7351" t="inlineStr">
        <is>
          <t>NL-HaNA_1.01.02_3789_0034-page-67</t>
        </is>
      </c>
      <c r="B7351" t="inlineStr">
        <is>
          <t>NL-HaNA_1.01.02_3789_0034-column-3581-442-933-2917</t>
        </is>
      </c>
      <c r="C7351" t="inlineStr">
        <is>
          <t>continuation</t>
        </is>
      </c>
      <c r="D7351" t="n">
        <v>3642</v>
      </c>
      <c r="E7351" t="n">
        <v>3249</v>
      </c>
      <c r="F7351" t="inlineStr">
        <is>
          <t xml:space="preserve">    177. 184. 189. 201. 210. 2370. 240. 245.</t>
        </is>
      </c>
      <c r="G7351">
        <f>HYPERLINK("https://images.diginfra.net/iiif/NL-HaNA_1.01.02/3789/NL-HaNA_1.01.02_3789_0034.jpg/3481,342,1133,3117/full/0/default.jpg", "iiif_url")</f>
        <v/>
      </c>
    </row>
    <row r="7352">
      <c r="A7352" t="inlineStr">
        <is>
          <t>NL-HaNA_1.01.02_3789_0034-page-67</t>
        </is>
      </c>
      <c r="B7352" t="inlineStr">
        <is>
          <t>NL-HaNA_1.01.02_3789_0034-column-3581-442-933-2917</t>
        </is>
      </c>
      <c r="C7352" t="inlineStr">
        <is>
          <t>continuation</t>
        </is>
      </c>
      <c r="D7352" t="n">
        <v>3640</v>
      </c>
      <c r="E7352" t="n">
        <v>3307</v>
      </c>
      <c r="F7352" t="inlineStr">
        <is>
          <t xml:space="preserve">    2y1. 254. 266. 270. 275. 281. 287. 294.</t>
        </is>
      </c>
      <c r="G7352">
        <f>HYPERLINK("https://images.diginfra.net/iiif/NL-HaNA_1.01.02/3789/NL-HaNA_1.01.02_3789_0034.jpg/3481,342,1133,3117/full/0/default.jpg", "iiif_url")</f>
        <v/>
      </c>
    </row>
    <row r="7356">
      <c r="A7356" t="inlineStr">
        <is>
          <t>NL-HaNA_1.01.02_3789_0035-page-68</t>
        </is>
      </c>
      <c r="B7356" t="inlineStr">
        <is>
          <t>NL-HaNA_1.01.02_3789_0035-column-418-449-895-2872</t>
        </is>
      </c>
      <c r="C7356" t="inlineStr">
        <is>
          <t>non_index_line</t>
        </is>
      </c>
      <c r="D7356" t="n">
        <v>808</v>
      </c>
      <c r="E7356" t="n">
        <v>364</v>
      </c>
      <c r="F7356" t="inlineStr">
        <is>
          <t xml:space="preserve">        EE</t>
        </is>
      </c>
      <c r="G7356">
        <f>HYPERLINK("https://images.diginfra.net/iiif/NL-HaNA_1.01.02/3789/NL-HaNA_1.01.02_3789_0035.jpg/318,349,1095,3072/full/0/default.jpg", "iiif_url")</f>
        <v/>
      </c>
    </row>
    <row r="7357">
      <c r="A7357" t="inlineStr">
        <is>
          <t>NL-HaNA_1.01.02_3789_0035-page-68</t>
        </is>
      </c>
      <c r="B7357" t="inlineStr">
        <is>
          <t>NL-HaNA_1.01.02_3789_0035-column-418-449-895-2872</t>
        </is>
      </c>
      <c r="C7357" t="inlineStr">
        <is>
          <t>continuation</t>
        </is>
      </c>
      <c r="D7357" t="n">
        <v>488</v>
      </c>
      <c r="E7357" t="n">
        <v>447</v>
      </c>
      <c r="F7357" t="inlineStr">
        <is>
          <t xml:space="preserve">    z00. 305. 313. 317. 325. 329. 339. 243.</t>
        </is>
      </c>
      <c r="G7357">
        <f>HYPERLINK("https://images.diginfra.net/iiif/NL-HaNA_1.01.02/3789/NL-HaNA_1.01.02_3789_0035.jpg/318,349,1095,3072/full/0/default.jpg", "iiif_url")</f>
        <v/>
      </c>
    </row>
    <row r="7358">
      <c r="A7358" t="inlineStr">
        <is>
          <t>NL-HaNA_1.01.02_3789_0035-page-68</t>
        </is>
      </c>
      <c r="B7358" t="inlineStr">
        <is>
          <t>NL-HaNA_1.01.02_3789_0035-column-418-449-895-2872</t>
        </is>
      </c>
      <c r="C7358" t="inlineStr">
        <is>
          <t>continuation</t>
        </is>
      </c>
      <c r="D7358" t="n">
        <v>488</v>
      </c>
      <c r="E7358" t="n">
        <v>492</v>
      </c>
      <c r="F7358" t="inlineStr">
        <is>
          <t xml:space="preserve">    351. 355. 361. 305. 373. 377. 388. 359.</t>
        </is>
      </c>
      <c r="G7358">
        <f>HYPERLINK("https://images.diginfra.net/iiif/NL-HaNA_1.01.02/3789/NL-HaNA_1.01.02_3789_0035.jpg/318,349,1095,3072/full/0/default.jpg", "iiif_url")</f>
        <v/>
      </c>
    </row>
    <row r="7359">
      <c r="A7359" t="inlineStr">
        <is>
          <t>NL-HaNA_1.01.02_3789_0035-page-68</t>
        </is>
      </c>
      <c r="B7359" t="inlineStr">
        <is>
          <t>NL-HaNA_1.01.02_3789_0035-column-418-449-895-2872</t>
        </is>
      </c>
      <c r="C7359" t="inlineStr">
        <is>
          <t>continuation</t>
        </is>
      </c>
      <c r="D7359" t="n">
        <v>486</v>
      </c>
      <c r="E7359" t="n">
        <v>537</v>
      </c>
      <c r="F7359" t="inlineStr">
        <is>
          <t xml:space="preserve">    477. a15. 410. 433. 427. 438. 442. 473.</t>
        </is>
      </c>
      <c r="G7359">
        <f>HYPERLINK("https://images.diginfra.net/iiif/NL-HaNA_1.01.02/3789/NL-HaNA_1.01.02_3789_0035.jpg/318,349,1095,3072/full/0/default.jpg", "iiif_url")</f>
        <v/>
      </c>
    </row>
    <row r="7360">
      <c r="A7360" t="inlineStr">
        <is>
          <t>NL-HaNA_1.01.02_3789_0035-page-68</t>
        </is>
      </c>
      <c r="B7360" t="inlineStr">
        <is>
          <t>NL-HaNA_1.01.02_3789_0035-column-418-449-895-2872</t>
        </is>
      </c>
      <c r="C7360" t="inlineStr">
        <is>
          <t>continuation</t>
        </is>
      </c>
      <c r="D7360" t="n">
        <v>488</v>
      </c>
      <c r="E7360" t="n">
        <v>587</v>
      </c>
      <c r="F7360" t="inlineStr">
        <is>
          <t xml:space="preserve">    457. 497. 470. 477. 481. 490. 498. 504.</t>
        </is>
      </c>
      <c r="G7360">
        <f>HYPERLINK("https://images.diginfra.net/iiif/NL-HaNA_1.01.02/3789/NL-HaNA_1.01.02_3789_0035.jpg/318,349,1095,3072/full/0/default.jpg", "iiif_url")</f>
        <v/>
      </c>
    </row>
    <row r="7361">
      <c r="A7361" t="inlineStr">
        <is>
          <t>NL-HaNA_1.01.02_3789_0035-page-68</t>
        </is>
      </c>
      <c r="B7361" t="inlineStr">
        <is>
          <t>NL-HaNA_1.01.02_3789_0035-column-418-449-895-2872</t>
        </is>
      </c>
      <c r="C7361" t="inlineStr">
        <is>
          <t>continuation</t>
        </is>
      </c>
      <c r="D7361" t="n">
        <v>493</v>
      </c>
      <c r="E7361" t="n">
        <v>636</v>
      </c>
      <c r="F7361" t="inlineStr">
        <is>
          <t xml:space="preserve">    507. 517. 520. sa5. 529. 537. 548. 559.</t>
        </is>
      </c>
      <c r="G7361">
        <f>HYPERLINK("https://images.diginfra.net/iiif/NL-HaNA_1.01.02/3789/NL-HaNA_1.01.02_3789_0035.jpg/318,349,1095,3072/full/0/default.jpg", "iiif_url")</f>
        <v/>
      </c>
    </row>
    <row r="7362">
      <c r="A7362" t="inlineStr">
        <is>
          <t>NL-HaNA_1.01.02_3789_0035-page-68</t>
        </is>
      </c>
      <c r="B7362" t="inlineStr">
        <is>
          <t>NL-HaNA_1.01.02_3789_0035-column-418-449-895-2872</t>
        </is>
      </c>
      <c r="C7362" t="inlineStr">
        <is>
          <t>continuation</t>
        </is>
      </c>
      <c r="D7362" t="n">
        <v>516</v>
      </c>
      <c r="E7362" t="n">
        <v>682</v>
      </c>
      <c r="F7362" t="inlineStr">
        <is>
          <t xml:space="preserve">    580. 581. 587. 592. 6oo 6504. sit. 615.</t>
        </is>
      </c>
      <c r="G7362">
        <f>HYPERLINK("https://images.diginfra.net/iiif/NL-HaNA_1.01.02/3789/NL-HaNA_1.01.02_3789_0035.jpg/318,349,1095,3072/full/0/default.jpg", "iiif_url")</f>
        <v/>
      </c>
    </row>
    <row r="7363">
      <c r="A7363" t="inlineStr">
        <is>
          <t>NL-HaNA_1.01.02_3789_0035-page-68</t>
        </is>
      </c>
      <c r="B7363" t="inlineStr">
        <is>
          <t>NL-HaNA_1.01.02_3789_0035-column-418-449-895-2872</t>
        </is>
      </c>
      <c r="C7363" t="inlineStr">
        <is>
          <t>continuation</t>
        </is>
      </c>
      <c r="D7363" t="n">
        <v>488</v>
      </c>
      <c r="E7363" t="n">
        <v>735</v>
      </c>
      <c r="F7363" t="inlineStr">
        <is>
          <t xml:space="preserve">    624. 630. 641. 647. 654. 659. 665. 687.</t>
        </is>
      </c>
      <c r="G7363">
        <f>HYPERLINK("https://images.diginfra.net/iiif/NL-HaNA_1.01.02/3789/NL-HaNA_1.01.02_3789_0035.jpg/318,349,1095,3072/full/0/default.jpg", "iiif_url")</f>
        <v/>
      </c>
    </row>
    <row r="7364">
      <c r="A7364" t="inlineStr">
        <is>
          <t>NL-HaNA_1.01.02_3789_0035-page-68</t>
        </is>
      </c>
      <c r="B7364" t="inlineStr">
        <is>
          <t>NL-HaNA_1.01.02_3789_0035-column-418-449-895-2872</t>
        </is>
      </c>
      <c r="C7364" t="inlineStr">
        <is>
          <t>continuation</t>
        </is>
      </c>
      <c r="D7364" t="n">
        <v>486</v>
      </c>
      <c r="E7364" t="n">
        <v>785</v>
      </c>
      <c r="F7364" t="inlineStr">
        <is>
          <t xml:space="preserve">    674.</t>
        </is>
      </c>
      <c r="G7364">
        <f>HYPERLINK("https://images.diginfra.net/iiif/NL-HaNA_1.01.02/3789/NL-HaNA_1.01.02_3789_0035.jpg/318,349,1095,3072/full/0/default.jpg", "iiif_url")</f>
        <v/>
      </c>
    </row>
    <row r="7365">
      <c r="A7365" t="inlineStr">
        <is>
          <t>NL-HaNA_1.01.02_3789_0035-page-68</t>
        </is>
      </c>
      <c r="B7365" t="inlineStr">
        <is>
          <t>NL-HaNA_1.01.02_3789_0035-column-418-449-895-2872</t>
        </is>
      </c>
      <c r="C7365" t="inlineStr">
        <is>
          <t>repeat_lemma</t>
        </is>
      </c>
      <c r="D7365" t="n">
        <v>605</v>
      </c>
      <c r="E7365" t="n">
        <v>825</v>
      </c>
      <c r="F7365" t="inlineStr">
        <is>
          <t xml:space="preserve">        declaratie. 12. 331.</t>
        </is>
      </c>
      <c r="G7365">
        <f>HYPERLINK("https://images.diginfra.net/iiif/NL-HaNA_1.01.02/3789/NL-HaNA_1.01.02_3789_0035.jpg/318,349,1095,3072/full/0/default.jpg", "iiif_url")</f>
        <v/>
      </c>
    </row>
    <row r="7366">
      <c r="A7366" t="inlineStr">
        <is>
          <t>NL-HaNA_1.01.02_3789_0035-page-68</t>
        </is>
      </c>
      <c r="B7366" t="inlineStr">
        <is>
          <t>NL-HaNA_1.01.02_3789_0035-column-418-449-895-2872</t>
        </is>
      </c>
      <c r="C7366" t="inlineStr">
        <is>
          <t>non_index_line</t>
        </is>
      </c>
      <c r="D7366" t="n">
        <v>610</v>
      </c>
      <c r="E7366" t="n">
        <v>871</v>
      </c>
      <c r="F7366" t="inlineStr">
        <is>
          <t xml:space="preserve">        Secretaris Bosch devoir te doen, ten</t>
        </is>
      </c>
      <c r="G7366">
        <f>HYPERLINK("https://images.diginfra.net/iiif/NL-HaNA_1.01.02/3789/NL-HaNA_1.01.02_3789_0035.jpg/318,349,1095,3072/full/0/default.jpg", "iiif_url")</f>
        <v/>
      </c>
    </row>
    <row r="7367">
      <c r="A7367" t="inlineStr">
        <is>
          <t>NL-HaNA_1.01.02_3789_0035-page-68</t>
        </is>
      </c>
      <c r="B7367" t="inlineStr">
        <is>
          <t>NL-HaNA_1.01.02_3789_0035-column-418-449-895-2872</t>
        </is>
      </c>
      <c r="C7367" t="inlineStr">
        <is>
          <t>continuation</t>
        </is>
      </c>
      <c r="D7367" t="n">
        <v>483</v>
      </c>
      <c r="E7367" t="n">
        <v>922</v>
      </c>
      <c r="F7367" t="inlineStr">
        <is>
          <t xml:space="preserve">    eynde de proceduyren van Swertseger tegens</t>
        </is>
      </c>
      <c r="G7367">
        <f>HYPERLINK("https://images.diginfra.net/iiif/NL-HaNA_1.01.02/3789/NL-HaNA_1.01.02_3789_0035.jpg/318,349,1095,3072/full/0/default.jpg", "iiif_url")</f>
        <v/>
      </c>
    </row>
    <row r="7368">
      <c r="A7368" t="inlineStr">
        <is>
          <t>NL-HaNA_1.01.02_3789_0035-page-68</t>
        </is>
      </c>
      <c r="B7368" t="inlineStr">
        <is>
          <t>NL-HaNA_1.01.02_3789_0035-column-418-449-895-2872</t>
        </is>
      </c>
      <c r="C7368" t="inlineStr">
        <is>
          <t>continuation</t>
        </is>
      </c>
      <c r="D7368" t="n">
        <v>488</v>
      </c>
      <c r="E7368" t="n">
        <v>974</v>
      </c>
      <c r="F7368" t="inlineStr">
        <is>
          <t xml:space="preserve">    Porb moogen werden gesurcheert tot Potb</t>
        </is>
      </c>
      <c r="G7368">
        <f>HYPERLINK("https://images.diginfra.net/iiif/NL-HaNA_1.01.02/3789/NL-HaNA_1.01.02_3789_0035.jpg/318,349,1095,3072/full/0/default.jpg", "iiif_url")</f>
        <v/>
      </c>
    </row>
    <row r="7369">
      <c r="A7369" t="inlineStr">
        <is>
          <t>NL-HaNA_1.01.02_3789_0035-page-68</t>
        </is>
      </c>
      <c r="B7369" t="inlineStr">
        <is>
          <t>NL-HaNA_1.01.02_3789_0035-column-418-449-895-2872</t>
        </is>
      </c>
      <c r="C7369" t="inlineStr">
        <is>
          <t>continuation</t>
        </is>
      </c>
      <c r="D7369" t="n">
        <v>483</v>
      </c>
      <c r="E7369" t="n">
        <v>1016</v>
      </c>
      <c r="F7369" t="inlineStr">
        <is>
          <t xml:space="preserve">    in staat sal zyn fch té kunnen veranwoor-</t>
        </is>
      </c>
      <c r="G7369">
        <f>HYPERLINK("https://images.diginfra.net/iiif/NL-HaNA_1.01.02/3789/NL-HaNA_1.01.02_3789_0035.jpg/318,349,1095,3072/full/0/default.jpg", "iiif_url")</f>
        <v/>
      </c>
    </row>
    <row r="7370">
      <c r="A7370" t="inlineStr">
        <is>
          <t>NL-HaNA_1.01.02_3789_0035-page-68</t>
        </is>
      </c>
      <c r="B7370" t="inlineStr">
        <is>
          <t>NL-HaNA_1.01.02_3789_0035-column-418-449-895-2872</t>
        </is>
      </c>
      <c r="C7370" t="inlineStr">
        <is>
          <t>continuation</t>
        </is>
      </c>
      <c r="D7370" t="n">
        <v>483</v>
      </c>
      <c r="E7370" t="n">
        <v>1071</v>
      </c>
      <c r="F7370" t="inlineStr">
        <is>
          <t xml:space="preserve">    den. 209.</t>
        </is>
      </c>
      <c r="G7370">
        <f>HYPERLINK("https://images.diginfra.net/iiif/NL-HaNA_1.01.02/3789/NL-HaNA_1.01.02_3789_0035.jpg/318,349,1095,3072/full/0/default.jpg", "iiif_url")</f>
        <v/>
      </c>
    </row>
    <row r="7371">
      <c r="A7371" t="inlineStr">
        <is>
          <t>NL-HaNA_1.01.02_3789_0035-page-68</t>
        </is>
      </c>
      <c r="B7371" t="inlineStr">
        <is>
          <t>NL-HaNA_1.01.02_3789_0035-column-418-449-895-2872</t>
        </is>
      </c>
      <c r="C7371" t="inlineStr">
        <is>
          <t>repeat_lemma</t>
        </is>
      </c>
      <c r="D7371" t="n">
        <v>605</v>
      </c>
      <c r="E7371" t="n">
        <v>1106</v>
      </c>
      <c r="F7371" t="inlineStr">
        <is>
          <t xml:space="preserve">        notificeerende dat bet Commando van</t>
        </is>
      </c>
      <c r="G7371">
        <f>HYPERLINK("https://images.diginfra.net/iiif/NL-HaNA_1.01.02/3789/NL-HaNA_1.01.02_3789_0035.jpg/318,349,1095,3072/full/0/default.jpg", "iiif_url")</f>
        <v/>
      </c>
    </row>
    <row r="7372">
      <c r="A7372" t="inlineStr">
        <is>
          <t>NL-HaNA_1.01.02_3789_0035-page-68</t>
        </is>
      </c>
      <c r="B7372" t="inlineStr">
        <is>
          <t>NL-HaNA_1.01.02_3789_0035-column-418-449-895-2872</t>
        </is>
      </c>
      <c r="C7372" t="inlineStr">
        <is>
          <t>continuation</t>
        </is>
      </c>
      <c r="D7372" t="n">
        <v>486</v>
      </c>
      <c r="E7372" t="n">
        <v>1161</v>
      </c>
      <c r="F7372" t="inlineStr">
        <is>
          <t xml:space="preserve">    Bergen op Zuom soude vvergeeven aan den</t>
        </is>
      </c>
      <c r="G7372">
        <f>HYPERLINK("https://images.diginfra.net/iiif/NL-HaNA_1.01.02/3789/NL-HaNA_1.01.02_3789_0035.jpg/318,349,1095,3072/full/0/default.jpg", "iiif_url")</f>
        <v/>
      </c>
    </row>
    <row r="7373">
      <c r="A7373" t="inlineStr">
        <is>
          <t>NL-HaNA_1.01.02_3789_0035-page-68</t>
        </is>
      </c>
      <c r="B7373" t="inlineStr">
        <is>
          <t>NL-HaNA_1.01.02_3789_0035-column-418-449-895-2872</t>
        </is>
      </c>
      <c r="C7373" t="inlineStr">
        <is>
          <t>continuation</t>
        </is>
      </c>
      <c r="D7373" t="n">
        <v>479</v>
      </c>
      <c r="E7373" t="n">
        <v>1208</v>
      </c>
      <c r="F7373" t="inlineStr">
        <is>
          <t xml:space="preserve">    Lieutenant Collonel Lely. 313.</t>
        </is>
      </c>
      <c r="G7373">
        <f>HYPERLINK("https://images.diginfra.net/iiif/NL-HaNA_1.01.02/3789/NL-HaNA_1.01.02_3789_0035.jpg/318,349,1095,3072/full/0/default.jpg", "iiif_url")</f>
        <v/>
      </c>
    </row>
    <row r="7374">
      <c r="A7374" t="inlineStr">
        <is>
          <t>NL-HaNA_1.01.02_3789_0035-page-68</t>
        </is>
      </c>
      <c r="B7374" t="inlineStr">
        <is>
          <t>NL-HaNA_1.01.02_3789_0035-column-418-449-895-2872</t>
        </is>
      </c>
      <c r="C7374" t="inlineStr">
        <is>
          <t>repeat_lemma</t>
        </is>
      </c>
      <c r="D7374" t="n">
        <v>600</v>
      </c>
      <c r="E7374" t="n">
        <v>1256</v>
      </c>
      <c r="F7374" t="inlineStr">
        <is>
          <t xml:space="preserve">        gepermitteert noch twee maanden hier</t>
        </is>
      </c>
      <c r="G7374">
        <f>HYPERLINK("https://images.diginfra.net/iiif/NL-HaNA_1.01.02/3789/NL-HaNA_1.01.02_3789_0035.jpg/318,349,1095,3072/full/0/default.jpg", "iiif_url")</f>
        <v/>
      </c>
    </row>
    <row r="7375">
      <c r="A7375" t="inlineStr">
        <is>
          <t>NL-HaNA_1.01.02_3789_0035-page-68</t>
        </is>
      </c>
      <c r="B7375" t="inlineStr">
        <is>
          <t>NL-HaNA_1.01.02_3789_0035-column-418-449-895-2872</t>
        </is>
      </c>
      <c r="C7375" t="inlineStr">
        <is>
          <t>continuation</t>
        </is>
      </c>
      <c r="D7375" t="n">
        <v>481</v>
      </c>
      <c r="E7375" t="n">
        <v>1304</v>
      </c>
      <c r="F7375" t="inlineStr">
        <is>
          <t xml:space="preserve">    te Lande te moogen blyven. 347.</t>
        </is>
      </c>
      <c r="G7375">
        <f>HYPERLINK("https://images.diginfra.net/iiif/NL-HaNA_1.01.02/3789/NL-HaNA_1.01.02_3789_0035.jpg/318,349,1095,3072/full/0/default.jpg", "iiif_url")</f>
        <v/>
      </c>
    </row>
    <row r="7376">
      <c r="A7376" t="inlineStr">
        <is>
          <t>NL-HaNA_1.01.02_3789_0035-page-68</t>
        </is>
      </c>
      <c r="B7376" t="inlineStr">
        <is>
          <t>NL-HaNA_1.01.02_3789_0035-column-418-449-895-2872</t>
        </is>
      </c>
      <c r="C7376" t="inlineStr">
        <is>
          <t>repeat_lemma</t>
        </is>
      </c>
      <c r="D7376" t="n">
        <v>605</v>
      </c>
      <c r="E7376" t="n">
        <v>1347</v>
      </c>
      <c r="F7376" t="inlineStr">
        <is>
          <t xml:space="preserve">        Pasport om de Tenten voor fijn Re-</t>
        </is>
      </c>
      <c r="G7376">
        <f>HYPERLINK("https://images.diginfra.net/iiif/NL-HaNA_1.01.02/3789/NL-HaNA_1.01.02_3789_0035.jpg/318,349,1095,3072/full/0/default.jpg", "iiif_url")</f>
        <v/>
      </c>
    </row>
    <row r="7377">
      <c r="A7377" t="inlineStr">
        <is>
          <t>NL-HaNA_1.01.02_3789_0035-page-68</t>
        </is>
      </c>
      <c r="B7377" t="inlineStr">
        <is>
          <t>NL-HaNA_1.01.02_3789_0035-column-418-449-895-2872</t>
        </is>
      </c>
      <c r="C7377" t="inlineStr">
        <is>
          <t>continuation</t>
        </is>
      </c>
      <c r="D7377" t="n">
        <v>479</v>
      </c>
      <c r="E7377" t="n">
        <v>1394</v>
      </c>
      <c r="F7377" t="inlineStr">
        <is>
          <t xml:space="preserve">    giment naar Venlo te moogen uytvoeren:</t>
        </is>
      </c>
      <c r="G7377">
        <f>HYPERLINK("https://images.diginfra.net/iiif/NL-HaNA_1.01.02/3789/NL-HaNA_1.01.02_3789_0035.jpg/318,349,1095,3072/full/0/default.jpg", "iiif_url")</f>
        <v/>
      </c>
    </row>
    <row r="7378">
      <c r="A7378" t="inlineStr">
        <is>
          <t>NL-HaNA_1.01.02_3789_0035-page-68</t>
        </is>
      </c>
      <c r="B7378" t="inlineStr">
        <is>
          <t>NL-HaNA_1.01.02_3789_0035-column-418-449-895-2872</t>
        </is>
      </c>
      <c r="C7378" t="inlineStr">
        <is>
          <t>continuation</t>
        </is>
      </c>
      <c r="D7378" t="n">
        <v>483</v>
      </c>
      <c r="E7378" t="n">
        <v>1455</v>
      </c>
      <c r="F7378" t="inlineStr">
        <is>
          <t xml:space="preserve">    364.</t>
        </is>
      </c>
      <c r="G7378">
        <f>HYPERLINK("https://images.diginfra.net/iiif/NL-HaNA_1.01.02/3789/NL-HaNA_1.01.02_3789_0035.jpg/318,349,1095,3072/full/0/default.jpg", "iiif_url")</f>
        <v/>
      </c>
    </row>
    <row r="7379">
      <c r="A7379" t="inlineStr">
        <is>
          <t>NL-HaNA_1.01.02_3789_0035-page-68</t>
        </is>
      </c>
      <c r="B7379" t="inlineStr">
        <is>
          <t>NL-HaNA_1.01.02_3789_0035-column-418-449-895-2872</t>
        </is>
      </c>
      <c r="C7379" t="inlineStr">
        <is>
          <t>continuation</t>
        </is>
      </c>
      <c r="D7379" t="n">
        <v>600</v>
      </c>
      <c r="E7379" t="n">
        <v>1492</v>
      </c>
      <c r="F7379" t="inlineStr">
        <is>
          <t xml:space="preserve">    Secretaris weegens veranderingb in bet</t>
        </is>
      </c>
      <c r="G7379">
        <f>HYPERLINK("https://images.diginfra.net/iiif/NL-HaNA_1.01.02/3789/NL-HaNA_1.01.02_3789_0035.jpg/318,349,1095,3072/full/0/default.jpg", "iiif_url")</f>
        <v/>
      </c>
    </row>
    <row r="7380">
      <c r="A7380" t="inlineStr">
        <is>
          <t>NL-HaNA_1.01.02_3789_0035-page-68</t>
        </is>
      </c>
      <c r="B7380" t="inlineStr">
        <is>
          <t>NL-HaNA_1.01.02_3789_0035-column-418-449-895-2872</t>
        </is>
      </c>
      <c r="C7380" t="inlineStr">
        <is>
          <t>continuation</t>
        </is>
      </c>
      <c r="D7380" t="n">
        <v>479</v>
      </c>
      <c r="E7380" t="n">
        <v>1540</v>
      </c>
      <c r="F7380" t="inlineStr">
        <is>
          <t xml:space="preserve">    Stapelreght tot Koningbsbergen, by Hollandt</t>
        </is>
      </c>
      <c r="G7380">
        <f>HYPERLINK("https://images.diginfra.net/iiif/NL-HaNA_1.01.02/3789/NL-HaNA_1.01.02_3789_0035.jpg/318,349,1095,3072/full/0/default.jpg", "iiif_url")</f>
        <v/>
      </c>
    </row>
    <row r="7381">
      <c r="A7381" t="inlineStr">
        <is>
          <t>NL-HaNA_1.01.02_3789_0035-page-68</t>
        </is>
      </c>
      <c r="B7381" t="inlineStr">
        <is>
          <t>NL-HaNA_1.01.02_3789_0035-column-418-449-895-2872</t>
        </is>
      </c>
      <c r="C7381" t="inlineStr">
        <is>
          <t>continuation</t>
        </is>
      </c>
      <c r="D7381" t="n">
        <v>476</v>
      </c>
      <c r="E7381" t="n">
        <v>1594</v>
      </c>
      <c r="F7381" t="inlineStr">
        <is>
          <t xml:space="preserve">    overgenoomen en te examineren. 390.</t>
        </is>
      </c>
      <c r="G7381">
        <f>HYPERLINK("https://images.diginfra.net/iiif/NL-HaNA_1.01.02/3789/NL-HaNA_1.01.02_3789_0035.jpg/318,349,1095,3072/full/0/default.jpg", "iiif_url")</f>
        <v/>
      </c>
    </row>
    <row r="7382">
      <c r="A7382" t="inlineStr">
        <is>
          <t>NL-HaNA_1.01.02_3789_0035-page-68</t>
        </is>
      </c>
      <c r="B7382" t="inlineStr">
        <is>
          <t>NL-HaNA_1.01.02_3789_0035-column-418-449-895-2872</t>
        </is>
      </c>
      <c r="C7382" t="inlineStr">
        <is>
          <t>repeat_lemma</t>
        </is>
      </c>
      <c r="D7382" t="n">
        <v>600</v>
      </c>
      <c r="E7382" t="n">
        <v>1638</v>
      </c>
      <c r="F7382" t="inlineStr">
        <is>
          <t xml:space="preserve">        devoir te doen tot ontslaaginge van</t>
        </is>
      </c>
      <c r="G7382">
        <f>HYPERLINK("https://images.diginfra.net/iiif/NL-HaNA_1.01.02/3789/NL-HaNA_1.01.02_3789_0035.jpg/318,349,1095,3072/full/0/default.jpg", "iiif_url")</f>
        <v/>
      </c>
    </row>
    <row r="7383">
      <c r="A7383" t="inlineStr">
        <is>
          <t>NL-HaNA_1.01.02_3789_0035-page-68</t>
        </is>
      </c>
      <c r="B7383" t="inlineStr">
        <is>
          <t>NL-HaNA_1.01.02_3789_0035-column-418-449-895-2872</t>
        </is>
      </c>
      <c r="C7383" t="inlineStr">
        <is>
          <t>continuation</t>
        </is>
      </c>
      <c r="D7383" t="n">
        <v>474</v>
      </c>
      <c r="E7383" t="n">
        <v>1683</v>
      </c>
      <c r="F7383" t="inlineStr">
        <is>
          <t xml:space="preserve">    twee Ruyters tot Weezel aangehouden wer-</t>
        </is>
      </c>
      <c r="G7383">
        <f>HYPERLINK("https://images.diginfra.net/iiif/NL-HaNA_1.01.02/3789/NL-HaNA_1.01.02_3789_0035.jpg/318,349,1095,3072/full/0/default.jpg", "iiif_url")</f>
        <v/>
      </c>
    </row>
    <row r="7384">
      <c r="A7384" t="inlineStr">
        <is>
          <t>NL-HaNA_1.01.02_3789_0035-page-68</t>
        </is>
      </c>
      <c r="B7384" t="inlineStr">
        <is>
          <t>NL-HaNA_1.01.02_3789_0035-column-418-449-895-2872</t>
        </is>
      </c>
      <c r="C7384" t="inlineStr">
        <is>
          <t>continuation</t>
        </is>
      </c>
      <c r="D7384" t="n">
        <v>476</v>
      </c>
      <c r="E7384" t="n">
        <v>1731</v>
      </c>
      <c r="F7384" t="inlineStr">
        <is>
          <t xml:space="preserve">    dende. 465. 671.</t>
        </is>
      </c>
      <c r="G7384">
        <f>HYPERLINK("https://images.diginfra.net/iiif/NL-HaNA_1.01.02/3789/NL-HaNA_1.01.02_3789_0035.jpg/318,349,1095,3072/full/0/default.jpg", "iiif_url")</f>
        <v/>
      </c>
    </row>
    <row r="7385">
      <c r="A7385" t="inlineStr">
        <is>
          <t>NL-HaNA_1.01.02_3789_0035-page-68</t>
        </is>
      </c>
      <c r="B7385" t="inlineStr">
        <is>
          <t>NL-HaNA_1.01.02_3789_0035-column-418-449-895-2872</t>
        </is>
      </c>
      <c r="C7385" t="inlineStr">
        <is>
          <t>repeat_lemma</t>
        </is>
      </c>
      <c r="D7385" t="n">
        <v>596</v>
      </c>
      <c r="E7385" t="n">
        <v>1778</v>
      </c>
      <c r="F7385" t="inlineStr">
        <is>
          <t xml:space="preserve">        gepermitieert sich noch eenige weynige</t>
        </is>
      </c>
      <c r="G7385">
        <f>HYPERLINK("https://images.diginfra.net/iiif/NL-HaNA_1.01.02/3789/NL-HaNA_1.01.02_3789_0035.jpg/318,349,1095,3072/full/0/default.jpg", "iiif_url")</f>
        <v/>
      </c>
    </row>
    <row r="7386">
      <c r="A7386" t="inlineStr">
        <is>
          <t>NL-HaNA_1.01.02_3789_0035-page-68</t>
        </is>
      </c>
      <c r="B7386" t="inlineStr">
        <is>
          <t>NL-HaNA_1.01.02_3789_0035-column-418-449-895-2872</t>
        </is>
      </c>
      <c r="C7386" t="inlineStr">
        <is>
          <t>continuation</t>
        </is>
      </c>
      <c r="D7386" t="n">
        <v>476</v>
      </c>
      <c r="E7386" t="n">
        <v>1831</v>
      </c>
      <c r="F7386" t="inlineStr">
        <is>
          <t xml:space="preserve">    daagen hier te moogen opbouden. 506.</t>
        </is>
      </c>
      <c r="G7386">
        <f>HYPERLINK("https://images.diginfra.net/iiif/NL-HaNA_1.01.02/3789/NL-HaNA_1.01.02_3789_0035.jpg/318,349,1095,3072/full/0/default.jpg", "iiif_url")</f>
        <v/>
      </c>
    </row>
    <row r="7387">
      <c r="A7387" t="inlineStr">
        <is>
          <t>NL-HaNA_1.01.02_3789_0035-page-68</t>
        </is>
      </c>
      <c r="B7387" t="inlineStr">
        <is>
          <t>NL-HaNA_1.01.02_3789_0035-column-418-449-895-2872</t>
        </is>
      </c>
      <c r="C7387" t="inlineStr">
        <is>
          <t>non_index_line</t>
        </is>
      </c>
      <c r="D7387" t="n">
        <v>610</v>
      </c>
      <c r="E7387" t="n">
        <v>1879</v>
      </c>
      <c r="F7387" t="inlineStr">
        <is>
          <t xml:space="preserve">        gelast complimest van congratula-</t>
        </is>
      </c>
      <c r="G7387">
        <f>HYPERLINK("https://images.diginfra.net/iiif/NL-HaNA_1.01.02/3789/NL-HaNA_1.01.02_3789_0035.jpg/318,349,1095,3072/full/0/default.jpg", "iiif_url")</f>
        <v/>
      </c>
    </row>
    <row r="7388">
      <c r="A7388" t="inlineStr">
        <is>
          <t>NL-HaNA_1.01.02_3789_0035-page-68</t>
        </is>
      </c>
      <c r="B7388" t="inlineStr">
        <is>
          <t>NL-HaNA_1.01.02_3789_0035-column-418-449-895-2872</t>
        </is>
      </c>
      <c r="C7388" t="inlineStr">
        <is>
          <t>continuation</t>
        </is>
      </c>
      <c r="D7388" t="n">
        <v>472</v>
      </c>
      <c r="E7388" t="n">
        <v>1926</v>
      </c>
      <c r="F7388" t="inlineStr">
        <is>
          <t xml:space="preserve">    tie af te leggen over zoltrocken buwelijck</t>
        </is>
      </c>
      <c r="G7388">
        <f>HYPERLINK("https://images.diginfra.net/iiif/NL-HaNA_1.01.02/3789/NL-HaNA_1.01.02_3789_0035.jpg/318,349,1095,3072/full/0/default.jpg", "iiif_url")</f>
        <v/>
      </c>
    </row>
    <row r="7389">
      <c r="A7389" t="inlineStr">
        <is>
          <t>NL-HaNA_1.01.02_3789_0035-page-68</t>
        </is>
      </c>
      <c r="B7389" t="inlineStr">
        <is>
          <t>NL-HaNA_1.01.02_3789_0035-column-418-449-895-2872</t>
        </is>
      </c>
      <c r="C7389" t="inlineStr">
        <is>
          <t>continuation</t>
        </is>
      </c>
      <c r="D7389" t="n">
        <v>474</v>
      </c>
      <c r="E7389" t="n">
        <v>1975</v>
      </c>
      <c r="F7389" t="inlineStr">
        <is>
          <t xml:space="preserve">    met den Marckgraave van Brandenburgb.</t>
        </is>
      </c>
      <c r="G7389">
        <f>HYPERLINK("https://images.diginfra.net/iiif/NL-HaNA_1.01.02/3789/NL-HaNA_1.01.02_3789_0035.jpg/318,349,1095,3072/full/0/default.jpg", "iiif_url")</f>
        <v/>
      </c>
    </row>
    <row r="7390">
      <c r="A7390" t="inlineStr">
        <is>
          <t>NL-HaNA_1.01.02_3789_0035-page-68</t>
        </is>
      </c>
      <c r="B7390" t="inlineStr">
        <is>
          <t>NL-HaNA_1.01.02_3789_0035-column-418-449-895-2872</t>
        </is>
      </c>
      <c r="C7390" t="inlineStr">
        <is>
          <t>continuation</t>
        </is>
      </c>
      <c r="D7390" t="n">
        <v>474</v>
      </c>
      <c r="E7390" t="n">
        <v>2027</v>
      </c>
      <c r="F7390" t="inlineStr">
        <is>
          <t xml:space="preserve">    cs1.</t>
        </is>
      </c>
      <c r="G7390">
        <f>HYPERLINK("https://images.diginfra.net/iiif/NL-HaNA_1.01.02/3789/NL-HaNA_1.01.02_3789_0035.jpg/318,349,1095,3072/full/0/default.jpg", "iiif_url")</f>
        <v/>
      </c>
    </row>
    <row r="7391">
      <c r="A7391" t="inlineStr">
        <is>
          <t>NL-HaNA_1.01.02_3789_0035-page-68</t>
        </is>
      </c>
      <c r="B7391" t="inlineStr">
        <is>
          <t>NL-HaNA_1.01.02_3789_0035-column-418-449-895-2872</t>
        </is>
      </c>
      <c r="C7391" t="inlineStr">
        <is>
          <t>lemma</t>
        </is>
      </c>
      <c r="D7391" t="n">
        <v>425</v>
      </c>
      <c r="E7391" t="n">
        <v>2068</v>
      </c>
      <c r="F7391" t="inlineStr">
        <is>
          <t>Reiif, iet Brieven van relif-</t>
        </is>
      </c>
      <c r="G7391">
        <f>HYPERLINK("https://images.diginfra.net/iiif/NL-HaNA_1.01.02/3789/NL-HaNA_1.01.02_3789_0035.jpg/318,349,1095,3072/full/0/default.jpg", "iiif_url")</f>
        <v/>
      </c>
    </row>
    <row r="7392">
      <c r="A7392" t="inlineStr">
        <is>
          <t>NL-HaNA_1.01.02_3789_0035-page-68</t>
        </is>
      </c>
      <c r="B7392" t="inlineStr">
        <is>
          <t>NL-HaNA_1.01.02_3789_0035-column-418-449-895-2872</t>
        </is>
      </c>
      <c r="C7392" t="inlineStr">
        <is>
          <t>lemma</t>
        </is>
      </c>
      <c r="D7392" t="n">
        <v>427</v>
      </c>
      <c r="E7392" t="n">
        <v>2116</v>
      </c>
      <c r="F7392" t="inlineStr">
        <is>
          <t>Remise, fit Brieven van remissie.</t>
        </is>
      </c>
      <c r="G7392">
        <f>HYPERLINK("https://images.diginfra.net/iiif/NL-HaNA_1.01.02/3789/NL-HaNA_1.01.02_3789_0035.jpg/318,349,1095,3072/full/0/default.jpg", "iiif_url")</f>
        <v/>
      </c>
    </row>
    <row r="7393">
      <c r="A7393" t="inlineStr">
        <is>
          <t>NL-HaNA_1.01.02_3789_0035-page-68</t>
        </is>
      </c>
      <c r="B7393" t="inlineStr">
        <is>
          <t>NL-HaNA_1.01.02_3789_0035-column-418-449-895-2872</t>
        </is>
      </c>
      <c r="C7393" t="inlineStr">
        <is>
          <t>lemma</t>
        </is>
      </c>
      <c r="D7393" t="n">
        <v>425</v>
      </c>
      <c r="E7393" t="n">
        <v>2159</v>
      </c>
      <c r="F7393" t="inlineStr">
        <is>
          <t>Renesse weegens Utrecht in des Generaliteyts</t>
        </is>
      </c>
      <c r="G7393">
        <f>HYPERLINK("https://images.diginfra.net/iiif/NL-HaNA_1.01.02/3789/NL-HaNA_1.01.02_3789_0035.jpg/318,349,1095,3072/full/0/default.jpg", "iiif_url")</f>
        <v/>
      </c>
    </row>
    <row r="7394">
      <c r="A7394" t="inlineStr">
        <is>
          <t>NL-HaNA_1.01.02_3789_0035-page-68</t>
        </is>
      </c>
      <c r="B7394" t="inlineStr">
        <is>
          <t>NL-HaNA_1.01.02_3789_0035-column-418-449-895-2872</t>
        </is>
      </c>
      <c r="C7394" t="inlineStr">
        <is>
          <t>continuation</t>
        </is>
      </c>
      <c r="D7394" t="n">
        <v>474</v>
      </c>
      <c r="E7394" t="n">
        <v>2212</v>
      </c>
      <c r="F7394" t="inlineStr">
        <is>
          <t xml:space="preserve">    Reekenkaamer gecommiteert. 237.</t>
        </is>
      </c>
      <c r="G7394">
        <f>HYPERLINK("https://images.diginfra.net/iiif/NL-HaNA_1.01.02/3789/NL-HaNA_1.01.02_3789_0035.jpg/318,349,1095,3072/full/0/default.jpg", "iiif_url")</f>
        <v/>
      </c>
    </row>
    <row r="7395">
      <c r="A7395" t="inlineStr">
        <is>
          <t>NL-HaNA_1.01.02_3789_0035-page-68</t>
        </is>
      </c>
      <c r="B7395" t="inlineStr">
        <is>
          <t>NL-HaNA_1.01.02_3789_0035-column-418-449-895-2872</t>
        </is>
      </c>
      <c r="C7395" t="inlineStr">
        <is>
          <t>lemma</t>
        </is>
      </c>
      <c r="D7395" t="n">
        <v>423</v>
      </c>
      <c r="E7395" t="n">
        <v>2256</v>
      </c>
      <c r="F7395" t="inlineStr">
        <is>
          <t>Revisie, fiet Brieven van revisie.</t>
        </is>
      </c>
      <c r="G7395">
        <f>HYPERLINK("https://images.diginfra.net/iiif/NL-HaNA_1.01.02/3789/NL-HaNA_1.01.02_3789_0035.jpg/318,349,1095,3072/full/0/default.jpg", "iiif_url")</f>
        <v/>
      </c>
    </row>
    <row r="7396">
      <c r="A7396" t="inlineStr">
        <is>
          <t>NL-HaNA_1.01.02_3789_0035-page-68</t>
        </is>
      </c>
      <c r="B7396" t="inlineStr">
        <is>
          <t>NL-HaNA_1.01.02_3789_0035-column-418-449-895-2872</t>
        </is>
      </c>
      <c r="C7396" t="inlineStr">
        <is>
          <t>lemma</t>
        </is>
      </c>
      <c r="D7396" t="n">
        <v>420</v>
      </c>
      <c r="E7396" t="n">
        <v>2306</v>
      </c>
      <c r="F7396" t="inlineStr">
        <is>
          <t>Reydt, zominatie tot een vacante Capiteyns-</t>
        </is>
      </c>
      <c r="G7396">
        <f>HYPERLINK("https://images.diginfra.net/iiif/NL-HaNA_1.01.02/3789/NL-HaNA_1.01.02_3789_0035.jpg/318,349,1095,3072/full/0/default.jpg", "iiif_url")</f>
        <v/>
      </c>
    </row>
    <row r="7397">
      <c r="A7397" t="inlineStr">
        <is>
          <t>NL-HaNA_1.01.02_3789_0035-page-68</t>
        </is>
      </c>
      <c r="B7397" t="inlineStr">
        <is>
          <t>NL-HaNA_1.01.02_3789_0035-column-418-449-895-2872</t>
        </is>
      </c>
      <c r="C7397" t="inlineStr">
        <is>
          <t>continuation</t>
        </is>
      </c>
      <c r="D7397" t="n">
        <v>462</v>
      </c>
      <c r="E7397" t="n">
        <v>2352</v>
      </c>
      <c r="F7397" t="inlineStr">
        <is>
          <t xml:space="preserve">    plaarse en Salis de Marchtins daar to ge-</t>
        </is>
      </c>
      <c r="G7397">
        <f>HYPERLINK("https://images.diginfra.net/iiif/NL-HaNA_1.01.02/3789/NL-HaNA_1.01.02_3789_0035.jpg/318,349,1095,3072/full/0/default.jpg", "iiif_url")</f>
        <v/>
      </c>
    </row>
    <row r="7398">
      <c r="A7398" t="inlineStr">
        <is>
          <t>NL-HaNA_1.01.02_3789_0035-page-68</t>
        </is>
      </c>
      <c r="B7398" t="inlineStr">
        <is>
          <t>NL-HaNA_1.01.02_3789_0035-column-418-449-895-2872</t>
        </is>
      </c>
      <c r="C7398" t="inlineStr">
        <is>
          <t>continuation</t>
        </is>
      </c>
      <c r="D7398" t="n">
        <v>467</v>
      </c>
      <c r="E7398" t="n">
        <v>2404</v>
      </c>
      <c r="F7398" t="inlineStr">
        <is>
          <t xml:space="preserve">    cligeert. 45.</t>
        </is>
      </c>
      <c r="G7398">
        <f>HYPERLINK("https://images.diginfra.net/iiif/NL-HaNA_1.01.02/3789/NL-HaNA_1.01.02_3789_0035.jpg/318,349,1095,3072/full/0/default.jpg", "iiif_url")</f>
        <v/>
      </c>
    </row>
    <row r="7399">
      <c r="A7399" t="inlineStr">
        <is>
          <t>NL-HaNA_1.01.02_3789_0035-page-68</t>
        </is>
      </c>
      <c r="B7399" t="inlineStr">
        <is>
          <t>NL-HaNA_1.01.02_3789_0035-column-418-449-895-2872</t>
        </is>
      </c>
      <c r="C7399" t="inlineStr">
        <is>
          <t>lemma</t>
        </is>
      </c>
      <c r="D7399" t="n">
        <v>423</v>
      </c>
      <c r="E7399" t="n">
        <v>2449</v>
      </c>
      <c r="F7399" t="inlineStr">
        <is>
          <t>Reytenbach, declaratie. 31.</t>
        </is>
      </c>
      <c r="G7399">
        <f>HYPERLINK("https://images.diginfra.net/iiif/NL-HaNA_1.01.02/3789/NL-HaNA_1.01.02_3789_0035.jpg/318,349,1095,3072/full/0/default.jpg", "iiif_url")</f>
        <v/>
      </c>
    </row>
    <row r="7400">
      <c r="A7400" t="inlineStr">
        <is>
          <t>NL-HaNA_1.01.02_3789_0035-page-68</t>
        </is>
      </c>
      <c r="B7400" t="inlineStr">
        <is>
          <t>NL-HaNA_1.01.02_3789_0035-column-418-449-895-2872</t>
        </is>
      </c>
      <c r="C7400" t="inlineStr">
        <is>
          <t>lemma</t>
        </is>
      </c>
      <c r="D7400" t="n">
        <v>420</v>
      </c>
      <c r="E7400" t="n">
        <v>2498</v>
      </c>
      <c r="F7400" t="inlineStr">
        <is>
          <t>van Rielle gepermitteert den eedt ly procura-</t>
        </is>
      </c>
      <c r="G7400">
        <f>HYPERLINK("https://images.diginfra.net/iiif/NL-HaNA_1.01.02/3789/NL-HaNA_1.01.02_3789_0035.jpg/318,349,1095,3072/full/0/default.jpg", "iiif_url")</f>
        <v/>
      </c>
    </row>
    <row r="7401">
      <c r="A7401" t="inlineStr">
        <is>
          <t>NL-HaNA_1.01.02_3789_0035-page-68</t>
        </is>
      </c>
      <c r="B7401" t="inlineStr">
        <is>
          <t>NL-HaNA_1.01.02_3789_0035-column-418-449-895-2872</t>
        </is>
      </c>
      <c r="C7401" t="inlineStr">
        <is>
          <t>continuation</t>
        </is>
      </c>
      <c r="D7401" t="n">
        <v>462</v>
      </c>
      <c r="E7401" t="n">
        <v>2547</v>
      </c>
      <c r="F7401" t="inlineStr">
        <is>
          <t xml:space="preserve">    tie voor den Heere Hop te moogen afleggen.</t>
        </is>
      </c>
      <c r="G7401">
        <f>HYPERLINK("https://images.diginfra.net/iiif/NL-HaNA_1.01.02/3789/NL-HaNA_1.01.02_3789_0035.jpg/318,349,1095,3072/full/0/default.jpg", "iiif_url")</f>
        <v/>
      </c>
    </row>
    <row r="7402">
      <c r="A7402" t="inlineStr">
        <is>
          <t>NL-HaNA_1.01.02_3789_0035-page-68</t>
        </is>
      </c>
      <c r="B7402" t="inlineStr">
        <is>
          <t>NL-HaNA_1.01.02_3789_0035-column-418-449-895-2872</t>
        </is>
      </c>
      <c r="C7402" t="inlineStr">
        <is>
          <t>continuation</t>
        </is>
      </c>
      <c r="D7402" t="n">
        <v>465</v>
      </c>
      <c r="E7402" t="n">
        <v>2605</v>
      </c>
      <c r="F7402" t="inlineStr">
        <is>
          <t xml:space="preserve">    213.</t>
        </is>
      </c>
      <c r="G7402">
        <f>HYPERLINK("https://images.diginfra.net/iiif/NL-HaNA_1.01.02/3789/NL-HaNA_1.01.02_3789_0035.jpg/318,349,1095,3072/full/0/default.jpg", "iiif_url")</f>
        <v/>
      </c>
    </row>
    <row r="7403">
      <c r="A7403" t="inlineStr">
        <is>
          <t>NL-HaNA_1.01.02_3789_0035-page-68</t>
        </is>
      </c>
      <c r="B7403" t="inlineStr">
        <is>
          <t>NL-HaNA_1.01.02_3789_0035-column-418-449-895-2872</t>
        </is>
      </c>
      <c r="C7403" t="inlineStr">
        <is>
          <t>lemma</t>
        </is>
      </c>
      <c r="D7403" t="n">
        <v>418</v>
      </c>
      <c r="E7403" t="n">
        <v>2644</v>
      </c>
      <c r="F7403" t="inlineStr">
        <is>
          <t>van Rielle om approbatie van Collatie, den</t>
        </is>
      </c>
      <c r="G7403">
        <f>HYPERLINK("https://images.diginfra.net/iiif/NL-HaNA_1.01.02/3789/NL-HaNA_1.01.02_3789_0035.jpg/318,349,1095,3072/full/0/default.jpg", "iiif_url")</f>
        <v/>
      </c>
    </row>
    <row r="7404">
      <c r="A7404" t="inlineStr">
        <is>
          <t>NL-HaNA_1.01.02_3789_0035-page-68</t>
        </is>
      </c>
      <c r="B7404" t="inlineStr">
        <is>
          <t>NL-HaNA_1.01.02_3789_0035-column-418-449-895-2872</t>
        </is>
      </c>
      <c r="C7404" t="inlineStr">
        <is>
          <t>continuation</t>
        </is>
      </c>
      <c r="D7404" t="n">
        <v>467</v>
      </c>
      <c r="E7404" t="n">
        <v>2692</v>
      </c>
      <c r="F7404" t="inlineStr">
        <is>
          <t xml:space="preserve">    Rentmeester Kempenaar te berighten. 93.</t>
        </is>
      </c>
      <c r="G7404">
        <f>HYPERLINK("https://images.diginfra.net/iiif/NL-HaNA_1.01.02/3789/NL-HaNA_1.01.02_3789_0035.jpg/318,349,1095,3072/full/0/default.jpg", "iiif_url")</f>
        <v/>
      </c>
    </row>
    <row r="7405">
      <c r="A7405" t="inlineStr">
        <is>
          <t>NL-HaNA_1.01.02_3789_0035-page-68</t>
        </is>
      </c>
      <c r="B7405" t="inlineStr">
        <is>
          <t>NL-HaNA_1.01.02_3789_0035-column-418-449-895-2872</t>
        </is>
      </c>
      <c r="C7405" t="inlineStr">
        <is>
          <t>repeat_lemma</t>
        </is>
      </c>
      <c r="D7405" t="n">
        <v>586</v>
      </c>
      <c r="E7405" t="n">
        <v>2740</v>
      </c>
      <c r="F7405" t="inlineStr">
        <is>
          <t xml:space="preserve">        bericht dien aangaande , de Genera-</t>
        </is>
      </c>
      <c r="G7405">
        <f>HYPERLINK("https://images.diginfra.net/iiif/NL-HaNA_1.01.02/3789/NL-HaNA_1.01.02_3789_0035.jpg/318,349,1095,3072/full/0/default.jpg", "iiif_url")</f>
        <v/>
      </c>
    </row>
    <row r="7406">
      <c r="A7406" t="inlineStr">
        <is>
          <t>NL-HaNA_1.01.02_3789_0035-page-68</t>
        </is>
      </c>
      <c r="B7406" t="inlineStr">
        <is>
          <t>NL-HaNA_1.01.02_3789_0035-column-418-449-895-2872</t>
        </is>
      </c>
      <c r="C7406" t="inlineStr">
        <is>
          <t>continuation</t>
        </is>
      </c>
      <c r="D7406" t="n">
        <v>462</v>
      </c>
      <c r="E7406" t="n">
        <v>2787</v>
      </c>
      <c r="F7406" t="inlineStr">
        <is>
          <t xml:space="preserve">    liteyts Rekenkamer te adviseeren. 172.</t>
        </is>
      </c>
      <c r="G7406">
        <f>HYPERLINK("https://images.diginfra.net/iiif/NL-HaNA_1.01.02/3789/NL-HaNA_1.01.02_3789_0035.jpg/318,349,1095,3072/full/0/default.jpg", "iiif_url")</f>
        <v/>
      </c>
    </row>
    <row r="7407">
      <c r="A7407" t="inlineStr">
        <is>
          <t>NL-HaNA_1.01.02_3789_0035-page-68</t>
        </is>
      </c>
      <c r="B7407" t="inlineStr">
        <is>
          <t>NL-HaNA_1.01.02_3789_0035-column-418-449-895-2872</t>
        </is>
      </c>
      <c r="C7407" t="inlineStr">
        <is>
          <t>empty_line</t>
        </is>
      </c>
      <c r="D7407" t="n">
        <v>568</v>
      </c>
      <c r="E7407" t="n">
        <v>2838</v>
      </c>
      <c r="F7407" t="inlineStr"/>
      <c r="G7407">
        <f>HYPERLINK("https://images.diginfra.net/iiif/NL-HaNA_1.01.02/3789/NL-HaNA_1.01.02_3789_0035.jpg/318,349,1095,3072/full/0/default.jpg", "iiif_url")</f>
        <v/>
      </c>
    </row>
    <row r="7408">
      <c r="A7408" t="inlineStr">
        <is>
          <t>NL-HaNA_1.01.02_3789_0035-page-68</t>
        </is>
      </c>
      <c r="B7408" t="inlineStr">
        <is>
          <t>NL-HaNA_1.01.02_3789_0035-column-418-449-895-2872</t>
        </is>
      </c>
      <c r="C7408" t="inlineStr">
        <is>
          <t>repeat_lemma</t>
        </is>
      </c>
      <c r="D7408" t="n">
        <v>587</v>
      </c>
      <c r="E7408" t="n">
        <v>2834</v>
      </c>
      <c r="F7408" t="inlineStr">
        <is>
          <t xml:space="preserve">        advis dien aangaande en geapprobeert.</t>
        </is>
      </c>
      <c r="G7408">
        <f>HYPERLINK("https://images.diginfra.net/iiif/NL-HaNA_1.01.02/3789/NL-HaNA_1.01.02_3789_0035.jpg/318,349,1095,3072/full/0/default.jpg", "iiif_url")</f>
        <v/>
      </c>
    </row>
    <row r="7409">
      <c r="A7409" t="inlineStr">
        <is>
          <t>NL-HaNA_1.01.02_3789_0035-page-68</t>
        </is>
      </c>
      <c r="B7409" t="inlineStr">
        <is>
          <t>NL-HaNA_1.01.02_3789_0035-column-418-449-895-2872</t>
        </is>
      </c>
      <c r="C7409" t="inlineStr">
        <is>
          <t>continuation</t>
        </is>
      </c>
      <c r="D7409" t="n">
        <v>469</v>
      </c>
      <c r="E7409" t="n">
        <v>2883</v>
      </c>
      <c r="F7409" t="inlineStr">
        <is>
          <t xml:space="preserve">    198.</t>
        </is>
      </c>
      <c r="G7409">
        <f>HYPERLINK("https://images.diginfra.net/iiif/NL-HaNA_1.01.02/3789/NL-HaNA_1.01.02_3789_0035.jpg/318,349,1095,3072/full/0/default.jpg", "iiif_url")</f>
        <v/>
      </c>
    </row>
    <row r="7410">
      <c r="A7410" t="inlineStr">
        <is>
          <t>NL-HaNA_1.01.02_3789_0035-page-68</t>
        </is>
      </c>
      <c r="B7410" t="inlineStr">
        <is>
          <t>NL-HaNA_1.01.02_3789_0035-column-418-449-895-2872</t>
        </is>
      </c>
      <c r="C7410" t="inlineStr">
        <is>
          <t>repeat_lemma</t>
        </is>
      </c>
      <c r="D7410" t="n">
        <v>582</v>
      </c>
      <c r="E7410" t="n">
        <v>2929</v>
      </c>
      <c r="F7410" t="inlineStr">
        <is>
          <t xml:space="preserve">        eedt van suyveringe. 229.</t>
        </is>
      </c>
      <c r="G7410">
        <f>HYPERLINK("https://images.diginfra.net/iiif/NL-HaNA_1.01.02/3789/NL-HaNA_1.01.02_3789_0035.jpg/318,349,1095,3072/full/0/default.jpg", "iiif_url")</f>
        <v/>
      </c>
    </row>
    <row r="7411">
      <c r="A7411" t="inlineStr">
        <is>
          <t>NL-HaNA_1.01.02_3789_0035-page-68</t>
        </is>
      </c>
      <c r="B7411" t="inlineStr">
        <is>
          <t>NL-HaNA_1.01.02_3789_0035-column-418-449-895-2872</t>
        </is>
      </c>
      <c r="C7411" t="inlineStr">
        <is>
          <t>repeat_lemma</t>
        </is>
      </c>
      <c r="D7411" t="n">
        <v>591</v>
      </c>
      <c r="E7411" t="n">
        <v>2981</v>
      </c>
      <c r="F7411" t="inlineStr">
        <is>
          <t xml:space="preserve">        wegens doen van eedt wegens nee-</t>
        </is>
      </c>
      <c r="G7411">
        <f>HYPERLINK("https://images.diginfra.net/iiif/NL-HaNA_1.01.02/3789/NL-HaNA_1.01.02_3789_0035.jpg/318,349,1095,3072/full/0/default.jpg", "iiif_url")</f>
        <v/>
      </c>
    </row>
    <row r="7412">
      <c r="A7412" t="inlineStr">
        <is>
          <t>NL-HaNA_1.01.02_3789_0035-page-68</t>
        </is>
      </c>
      <c r="B7412" t="inlineStr">
        <is>
          <t>NL-HaNA_1.01.02_3789_0035-column-418-449-895-2872</t>
        </is>
      </c>
      <c r="C7412" t="inlineStr">
        <is>
          <t>lemma</t>
        </is>
      </c>
      <c r="D7412" t="n">
        <v>455</v>
      </c>
      <c r="E7412" t="n">
        <v>3027</v>
      </c>
      <c r="F7412" t="inlineStr">
        <is>
          <t>men van giften en gaven door Regenten van</t>
        </is>
      </c>
      <c r="G7412">
        <f>HYPERLINK("https://images.diginfra.net/iiif/NL-HaNA_1.01.02/3789/NL-HaNA_1.01.02_3789_0035.jpg/318,349,1095,3072/full/0/default.jpg", "iiif_url")</f>
        <v/>
      </c>
    </row>
    <row r="7413">
      <c r="A7413" t="inlineStr">
        <is>
          <t>NL-HaNA_1.01.02_3789_0035-page-68</t>
        </is>
      </c>
      <c r="B7413" t="inlineStr">
        <is>
          <t>NL-HaNA_1.01.02_3789_0035-column-418-449-895-2872</t>
        </is>
      </c>
      <c r="C7413" t="inlineStr">
        <is>
          <t>lemma</t>
        </is>
      </c>
      <c r="D7413" t="n">
        <v>460</v>
      </c>
      <c r="E7413" t="n">
        <v>3076</v>
      </c>
      <c r="F7413" t="inlineStr">
        <is>
          <t>Etten. 675.</t>
        </is>
      </c>
      <c r="G7413">
        <f>HYPERLINK("https://images.diginfra.net/iiif/NL-HaNA_1.01.02/3789/NL-HaNA_1.01.02_3789_0035.jpg/318,349,1095,3072/full/0/default.jpg", "iiif_url")</f>
        <v/>
      </c>
    </row>
    <row r="7414">
      <c r="A7414" t="inlineStr">
        <is>
          <t>NL-HaNA_1.01.02_3789_0035-page-68</t>
        </is>
      </c>
      <c r="B7414" t="inlineStr">
        <is>
          <t>NL-HaNA_1.01.02_3789_0035-column-418-449-895-2872</t>
        </is>
      </c>
      <c r="C7414" t="inlineStr">
        <is>
          <t>lemma</t>
        </is>
      </c>
      <c r="D7414" t="n">
        <v>406</v>
      </c>
      <c r="E7414" t="n">
        <v>3108</v>
      </c>
      <c r="F7414" t="inlineStr">
        <is>
          <t>Ripperda zot Vorden wegens Gelderlandt ter</t>
        </is>
      </c>
      <c r="G7414">
        <f>HYPERLINK("https://images.diginfra.net/iiif/NL-HaNA_1.01.02/3789/NL-HaNA_1.01.02_3789_0035.jpg/318,349,1095,3072/full/0/default.jpg", "iiif_url")</f>
        <v/>
      </c>
    </row>
    <row r="7415">
      <c r="A7415" t="inlineStr">
        <is>
          <t>NL-HaNA_1.01.02_3789_0035-page-68</t>
        </is>
      </c>
      <c r="B7415" t="inlineStr">
        <is>
          <t>NL-HaNA_1.01.02_3789_0035-column-418-449-895-2872</t>
        </is>
      </c>
      <c r="C7415" t="inlineStr">
        <is>
          <t>lemma</t>
        </is>
      </c>
      <c r="D7415" t="n">
        <v>455</v>
      </c>
      <c r="E7415" t="n">
        <v>3170</v>
      </c>
      <c r="F7415" t="inlineStr">
        <is>
          <t>Generaliteyt gecommitteert. 603.</t>
        </is>
      </c>
      <c r="G7415">
        <f>HYPERLINK("https://images.diginfra.net/iiif/NL-HaNA_1.01.02/3789/NL-HaNA_1.01.02_3789_0035.jpg/318,349,1095,3072/full/0/default.jpg", "iiif_url")</f>
        <v/>
      </c>
    </row>
    <row r="7416">
      <c r="A7416" t="inlineStr">
        <is>
          <t>NL-HaNA_1.01.02_3789_0035-page-68</t>
        </is>
      </c>
      <c r="B7416" t="inlineStr">
        <is>
          <t>NL-HaNA_1.01.02_3789_0035-column-418-449-895-2872</t>
        </is>
      </c>
      <c r="C7416" t="inlineStr">
        <is>
          <t>lemma</t>
        </is>
      </c>
      <c r="D7416" t="n">
        <v>406</v>
      </c>
      <c r="E7416" t="n">
        <v>3218</v>
      </c>
      <c r="F7416" t="inlineStr">
        <is>
          <t>de Rocayrol om recompens en belooninge voor</t>
        </is>
      </c>
      <c r="G7416">
        <f>HYPERLINK("https://images.diginfra.net/iiif/NL-HaNA_1.01.02/3789/NL-HaNA_1.01.02_3789_0035.jpg/318,349,1095,3072/full/0/default.jpg", "iiif_url")</f>
        <v/>
      </c>
    </row>
    <row r="7417">
      <c r="A7417" t="inlineStr">
        <is>
          <t>NL-HaNA_1.01.02_3789_0035-page-68</t>
        </is>
      </c>
      <c r="B7417" t="inlineStr">
        <is>
          <t>NL-HaNA_1.01.02_3789_0035-column-418-449-895-2872</t>
        </is>
      </c>
      <c r="C7417" t="inlineStr">
        <is>
          <t>lemma</t>
        </is>
      </c>
      <c r="D7417" t="n">
        <v>451</v>
      </c>
      <c r="E7417" t="n">
        <v>3268</v>
      </c>
      <c r="F7417" t="inlineStr">
        <is>
          <t>gedaane diensten, te examineeren. 255.</t>
        </is>
      </c>
      <c r="G7417">
        <f>HYPERLINK("https://images.diginfra.net/iiif/NL-HaNA_1.01.02/3789/NL-HaNA_1.01.02_3789_0035.jpg/318,349,1095,3072/full/0/default.jpg", "iiif_url")</f>
        <v/>
      </c>
    </row>
    <row r="7419">
      <c r="A7419" t="inlineStr">
        <is>
          <t>NL-HaNA_1.01.02_3789_0035-page-68</t>
        </is>
      </c>
      <c r="B7419" t="inlineStr">
        <is>
          <t>NL-HaNA_1.01.02_3789_0035-column-1394-434-905-2887</t>
        </is>
      </c>
      <c r="C7419" t="inlineStr">
        <is>
          <t>continuation</t>
        </is>
      </c>
      <c r="D7419" t="n">
        <v>1561</v>
      </c>
      <c r="E7419" t="n">
        <v>440</v>
      </c>
      <c r="F7419" t="inlineStr">
        <is>
          <t xml:space="preserve">    rapport dien aangaande , naader te</t>
        </is>
      </c>
      <c r="G7419">
        <f>HYPERLINK("https://images.diginfra.net/iiif/NL-HaNA_1.01.02/3789/NL-HaNA_1.01.02_3789_0035.jpg/1294,334,1105,3087/full/0/default.jpg", "iiif_url")</f>
        <v/>
      </c>
    </row>
    <row r="7420">
      <c r="A7420" t="inlineStr">
        <is>
          <t>NL-HaNA_1.01.02_3789_0035-page-68</t>
        </is>
      </c>
      <c r="B7420" t="inlineStr">
        <is>
          <t>NL-HaNA_1.01.02_3789_0035-column-1394-434-905-2887</t>
        </is>
      </c>
      <c r="C7420" t="inlineStr">
        <is>
          <t>repeat_lemma</t>
        </is>
      </c>
      <c r="D7420" t="n">
        <v>1446</v>
      </c>
      <c r="E7420" t="n">
        <v>493</v>
      </c>
      <c r="F7420" t="inlineStr">
        <is>
          <t xml:space="preserve">        examineeren 391.</t>
        </is>
      </c>
      <c r="G7420">
        <f>HYPERLINK("https://images.diginfra.net/iiif/NL-HaNA_1.01.02/3789/NL-HaNA_1.01.02_3789_0035.jpg/1294,334,1105,3087/full/0/default.jpg", "iiif_url")</f>
        <v/>
      </c>
    </row>
    <row r="7421">
      <c r="A7421" t="inlineStr">
        <is>
          <t>NL-HaNA_1.01.02_3789_0035-page-68</t>
        </is>
      </c>
      <c r="B7421" t="inlineStr">
        <is>
          <t>NL-HaNA_1.01.02_3789_0035-column-1394-434-905-2887</t>
        </is>
      </c>
      <c r="C7421" t="inlineStr">
        <is>
          <t>lemma</t>
        </is>
      </c>
      <c r="D7421" t="n">
        <v>1397</v>
      </c>
      <c r="E7421" t="n">
        <v>533</v>
      </c>
      <c r="F7421" t="inlineStr">
        <is>
          <t>de Rocques, Pasport om eeventigh Kisten en</t>
        </is>
      </c>
      <c r="G7421">
        <f>HYPERLINK("https://images.diginfra.net/iiif/NL-HaNA_1.01.02/3789/NL-HaNA_1.01.02_3789_0035.jpg/1294,334,1105,3087/full/0/default.jpg", "iiif_url")</f>
        <v/>
      </c>
    </row>
    <row r="7422">
      <c r="A7422" t="inlineStr">
        <is>
          <t>NL-HaNA_1.01.02_3789_0035-page-68</t>
        </is>
      </c>
      <c r="B7422" t="inlineStr">
        <is>
          <t>NL-HaNA_1.01.02_3789_0035-column-1394-434-905-2887</t>
        </is>
      </c>
      <c r="C7422" t="inlineStr">
        <is>
          <t>repeat_lemma</t>
        </is>
      </c>
      <c r="D7422" t="n">
        <v>1446</v>
      </c>
      <c r="E7422" t="n">
        <v>582</v>
      </c>
      <c r="F7422" t="inlineStr">
        <is>
          <t xml:space="preserve">        Koffers naar Maastricht te mûgen uytvoe-</t>
        </is>
      </c>
      <c r="G7422">
        <f>HYPERLINK("https://images.diginfra.net/iiif/NL-HaNA_1.01.02/3789/NL-HaNA_1.01.02_3789_0035.jpg/1294,334,1105,3087/full/0/default.jpg", "iiif_url")</f>
        <v/>
      </c>
    </row>
    <row r="7423">
      <c r="A7423" t="inlineStr">
        <is>
          <t>NL-HaNA_1.01.02_3789_0035-page-68</t>
        </is>
      </c>
      <c r="B7423" t="inlineStr">
        <is>
          <t>NL-HaNA_1.01.02_3789_0035-column-1394-434-905-2887</t>
        </is>
      </c>
      <c r="C7423" t="inlineStr">
        <is>
          <t>repeat_lemma</t>
        </is>
      </c>
      <c r="D7423" t="n">
        <v>1448</v>
      </c>
      <c r="E7423" t="n">
        <v>639</v>
      </c>
      <c r="F7423" t="inlineStr">
        <is>
          <t xml:space="preserve">        ren. 191.</t>
        </is>
      </c>
      <c r="G7423">
        <f>HYPERLINK("https://images.diginfra.net/iiif/NL-HaNA_1.01.02/3789/NL-HaNA_1.01.02_3789_0035.jpg/1294,334,1105,3087/full/0/default.jpg", "iiif_url")</f>
        <v/>
      </c>
    </row>
    <row r="7424">
      <c r="A7424" t="inlineStr">
        <is>
          <t>NL-HaNA_1.01.02_3789_0035-page-68</t>
        </is>
      </c>
      <c r="B7424" t="inlineStr">
        <is>
          <t>NL-HaNA_1.01.02_3789_0035-column-1394-434-905-2887</t>
        </is>
      </c>
      <c r="C7424" t="inlineStr">
        <is>
          <t>lemma</t>
        </is>
      </c>
      <c r="D7424" t="n">
        <v>1399</v>
      </c>
      <c r="E7424" t="n">
        <v>675</v>
      </c>
      <c r="F7424" t="inlineStr">
        <is>
          <t>Roeters, Pasport ad omnes petulos. 296.</t>
        </is>
      </c>
      <c r="G7424">
        <f>HYPERLINK("https://images.diginfra.net/iiif/NL-HaNA_1.01.02/3789/NL-HaNA_1.01.02_3789_0035.jpg/1294,334,1105,3087/full/0/default.jpg", "iiif_url")</f>
        <v/>
      </c>
    </row>
    <row r="7425">
      <c r="A7425" t="inlineStr">
        <is>
          <t>NL-HaNA_1.01.02_3789_0035-page-68</t>
        </is>
      </c>
      <c r="B7425" t="inlineStr">
        <is>
          <t>NL-HaNA_1.01.02_3789_0035-column-1394-434-905-2887</t>
        </is>
      </c>
      <c r="C7425" t="inlineStr">
        <is>
          <t>lemma</t>
        </is>
      </c>
      <c r="D7425" t="n">
        <v>1404</v>
      </c>
      <c r="E7425" t="n">
        <v>725</v>
      </c>
      <c r="F7425" t="inlineStr">
        <is>
          <t>Rolas ae St. Vixent uyt deu eedt en dienst</t>
        </is>
      </c>
      <c r="G7425">
        <f>HYPERLINK("https://images.diginfra.net/iiif/NL-HaNA_1.01.02/3789/NL-HaNA_1.01.02_3789_0035.jpg/1294,334,1105,3087/full/0/default.jpg", "iiif_url")</f>
        <v/>
      </c>
    </row>
    <row r="7426">
      <c r="A7426" t="inlineStr">
        <is>
          <t>NL-HaNA_1.01.02_3789_0035-page-68</t>
        </is>
      </c>
      <c r="B7426" t="inlineStr">
        <is>
          <t>NL-HaNA_1.01.02_3789_0035-column-1394-434-905-2887</t>
        </is>
      </c>
      <c r="C7426" t="inlineStr">
        <is>
          <t>continuation</t>
        </is>
      </c>
      <c r="D7426" t="n">
        <v>1448</v>
      </c>
      <c r="E7426" t="n">
        <v>774</v>
      </c>
      <c r="F7426" t="inlineStr">
        <is>
          <t xml:space="preserve">    als Capitem op fjn versoeck gedimitteert.</t>
        </is>
      </c>
      <c r="G7426">
        <f>HYPERLINK("https://images.diginfra.net/iiif/NL-HaNA_1.01.02/3789/NL-HaNA_1.01.02_3789_0035.jpg/1294,334,1105,3087/full/0/default.jpg", "iiif_url")</f>
        <v/>
      </c>
    </row>
    <row r="7427">
      <c r="A7427" t="inlineStr">
        <is>
          <t>NL-HaNA_1.01.02_3789_0035-page-68</t>
        </is>
      </c>
      <c r="B7427" t="inlineStr">
        <is>
          <t>NL-HaNA_1.01.02_3789_0035-column-1394-434-905-2887</t>
        </is>
      </c>
      <c r="C7427" t="inlineStr">
        <is>
          <t>continuation</t>
        </is>
      </c>
      <c r="D7427" t="n">
        <v>1458</v>
      </c>
      <c r="E7427" t="n">
        <v>829</v>
      </c>
      <c r="F7427" t="inlineStr">
        <is>
          <t xml:space="preserve">    300</t>
        </is>
      </c>
      <c r="G7427">
        <f>HYPERLINK("https://images.diginfra.net/iiif/NL-HaNA_1.01.02/3789/NL-HaNA_1.01.02_3789_0035.jpg/1294,334,1105,3087/full/0/default.jpg", "iiif_url")</f>
        <v/>
      </c>
    </row>
    <row r="7428">
      <c r="A7428" t="inlineStr">
        <is>
          <t>NL-HaNA_1.01.02_3789_0035-page-68</t>
        </is>
      </c>
      <c r="B7428" t="inlineStr">
        <is>
          <t>NL-HaNA_1.01.02_3789_0035-column-1394-434-905-2887</t>
        </is>
      </c>
      <c r="C7428" t="inlineStr">
        <is>
          <t>lemma</t>
        </is>
      </c>
      <c r="D7428" t="n">
        <v>1402</v>
      </c>
      <c r="E7428" t="n">
        <v>870</v>
      </c>
      <c r="F7428" t="inlineStr">
        <is>
          <t>Romeyn, Pysiillion, vyf en twintigb guldens</t>
        </is>
      </c>
      <c r="G7428">
        <f>HYPERLINK("https://images.diginfra.net/iiif/NL-HaNA_1.01.02/3789/NL-HaNA_1.01.02_3789_0035.jpg/1294,334,1105,3087/full/0/default.jpg", "iiif_url")</f>
        <v/>
      </c>
    </row>
    <row r="7429">
      <c r="A7429" t="inlineStr">
        <is>
          <t>NL-HaNA_1.01.02_3789_0035-page-68</t>
        </is>
      </c>
      <c r="B7429" t="inlineStr">
        <is>
          <t>NL-HaNA_1.01.02_3789_0035-column-1394-434-905-2887</t>
        </is>
      </c>
      <c r="C7429" t="inlineStr">
        <is>
          <t>continuation</t>
        </is>
      </c>
      <c r="D7429" t="n">
        <v>1448</v>
      </c>
      <c r="E7429" t="n">
        <v>919</v>
      </c>
      <c r="F7429" t="inlineStr">
        <is>
          <t xml:space="preserve">    toegeleght. 358.</t>
        </is>
      </c>
      <c r="G7429">
        <f>HYPERLINK("https://images.diginfra.net/iiif/NL-HaNA_1.01.02/3789/NL-HaNA_1.01.02_3789_0035.jpg/1294,334,1105,3087/full/0/default.jpg", "iiif_url")</f>
        <v/>
      </c>
    </row>
    <row r="7430">
      <c r="A7430" t="inlineStr">
        <is>
          <t>NL-HaNA_1.01.02_3789_0035-page-68</t>
        </is>
      </c>
      <c r="B7430" t="inlineStr">
        <is>
          <t>NL-HaNA_1.01.02_3789_0035-column-1394-434-905-2887</t>
        </is>
      </c>
      <c r="C7430" t="inlineStr">
        <is>
          <t>lemma</t>
        </is>
      </c>
      <c r="D7430" t="n">
        <v>1404</v>
      </c>
      <c r="E7430" t="n">
        <v>964</v>
      </c>
      <c r="F7430" t="inlineStr">
        <is>
          <t>Roos, elaas van fjn verrightinge te Aliers,</t>
        </is>
      </c>
      <c r="G7430">
        <f>HYPERLINK("https://images.diginfra.net/iiif/NL-HaNA_1.01.02/3789/NL-HaNA_1.01.02_3789_0035.jpg/1294,334,1105,3087/full/0/default.jpg", "iiif_url")</f>
        <v/>
      </c>
    </row>
    <row r="7431">
      <c r="A7431" t="inlineStr">
        <is>
          <t>NL-HaNA_1.01.02_3789_0035-page-68</t>
        </is>
      </c>
      <c r="B7431" t="inlineStr">
        <is>
          <t>NL-HaNA_1.01.02_3789_0035-column-1394-434-905-2887</t>
        </is>
      </c>
      <c r="C7431" t="inlineStr">
        <is>
          <t>continuation</t>
        </is>
      </c>
      <c r="D7431" t="n">
        <v>1448</v>
      </c>
      <c r="E7431" t="n">
        <v>1015</v>
      </c>
      <c r="F7431" t="inlineStr">
        <is>
          <t xml:space="preserve">    te êxamineren. 504.</t>
        </is>
      </c>
      <c r="G7431">
        <f>HYPERLINK("https://images.diginfra.net/iiif/NL-HaNA_1.01.02/3789/NL-HaNA_1.01.02_3789_0035.jpg/1294,334,1105,3087/full/0/default.jpg", "iiif_url")</f>
        <v/>
      </c>
    </row>
    <row r="7432">
      <c r="A7432" t="inlineStr">
        <is>
          <t>NL-HaNA_1.01.02_3789_0035-page-68</t>
        </is>
      </c>
      <c r="B7432" t="inlineStr">
        <is>
          <t>NL-HaNA_1.01.02_3789_0035-column-1394-434-905-2887</t>
        </is>
      </c>
      <c r="C7432" t="inlineStr">
        <is>
          <t>repeat_lemma</t>
        </is>
      </c>
      <c r="D7432" t="n">
        <v>1570</v>
      </c>
      <c r="E7432" t="n">
        <v>1059</v>
      </c>
      <c r="F7432" t="inlineStr">
        <is>
          <t xml:space="preserve">        nonificeerende dat een Paardt van den</t>
        </is>
      </c>
      <c r="G7432">
        <f>HYPERLINK("https://images.diginfra.net/iiif/NL-HaNA_1.01.02/3789/NL-HaNA_1.01.02_3789_0035.jpg/1294,334,1105,3087/full/0/default.jpg", "iiif_url")</f>
        <v/>
      </c>
    </row>
    <row r="7433">
      <c r="A7433" t="inlineStr">
        <is>
          <t>NL-HaNA_1.01.02_3789_0035-page-68</t>
        </is>
      </c>
      <c r="B7433" t="inlineStr">
        <is>
          <t>NL-HaNA_1.01.02_3789_0035-column-1394-434-905-2887</t>
        </is>
      </c>
      <c r="C7433" t="inlineStr">
        <is>
          <t>continuation</t>
        </is>
      </c>
      <c r="D7433" t="n">
        <v>1451</v>
      </c>
      <c r="E7433" t="n">
        <v>1107</v>
      </c>
      <c r="F7433" t="inlineStr">
        <is>
          <t xml:space="preserve">    Dey voor haar Hoogh Mog. hadt meedege-</t>
        </is>
      </c>
      <c r="G7433">
        <f>HYPERLINK("https://images.diginfra.net/iiif/NL-HaNA_1.01.02/3789/NL-HaNA_1.01.02_3789_0035.jpg/1294,334,1105,3087/full/0/default.jpg", "iiif_url")</f>
        <v/>
      </c>
    </row>
    <row r="7434">
      <c r="A7434" t="inlineStr">
        <is>
          <t>NL-HaNA_1.01.02_3789_0035-page-68</t>
        </is>
      </c>
      <c r="B7434" t="inlineStr">
        <is>
          <t>NL-HaNA_1.01.02_3789_0035-column-1394-434-905-2887</t>
        </is>
      </c>
      <c r="C7434" t="inlineStr">
        <is>
          <t>continuation</t>
        </is>
      </c>
      <c r="D7434" t="n">
        <v>1451</v>
      </c>
      <c r="E7434" t="n">
        <v>1158</v>
      </c>
      <c r="F7434" t="inlineStr">
        <is>
          <t xml:space="preserve">    braght. 654.</t>
        </is>
      </c>
      <c r="G7434">
        <f>HYPERLINK("https://images.diginfra.net/iiif/NL-HaNA_1.01.02/3789/NL-HaNA_1.01.02_3789_0035.jpg/1294,334,1105,3087/full/0/default.jpg", "iiif_url")</f>
        <v/>
      </c>
    </row>
    <row r="7435">
      <c r="A7435" t="inlineStr">
        <is>
          <t>NL-HaNA_1.01.02_3789_0035-page-68</t>
        </is>
      </c>
      <c r="B7435" t="inlineStr">
        <is>
          <t>NL-HaNA_1.01.02_3789_0035-column-1394-434-905-2887</t>
        </is>
      </c>
      <c r="C7435" t="inlineStr">
        <is>
          <t>lemma</t>
        </is>
      </c>
      <c r="D7435" t="n">
        <v>1402</v>
      </c>
      <c r="E7435" t="n">
        <v>1199</v>
      </c>
      <c r="F7435" t="inlineStr">
        <is>
          <t>Rosa vander Haar, Pasport om eenige Goe-</t>
        </is>
      </c>
      <c r="G7435">
        <f>HYPERLINK("https://images.diginfra.net/iiif/NL-HaNA_1.01.02/3789/NL-HaNA_1.01.02_3789_0035.jpg/1294,334,1105,3087/full/0/default.jpg", "iiif_url")</f>
        <v/>
      </c>
    </row>
    <row r="7436">
      <c r="A7436" t="inlineStr">
        <is>
          <t>NL-HaNA_1.01.02_3789_0035-page-68</t>
        </is>
      </c>
      <c r="B7436" t="inlineStr">
        <is>
          <t>NL-HaNA_1.01.02_3789_0035-column-1394-434-905-2887</t>
        </is>
      </c>
      <c r="C7436" t="inlineStr">
        <is>
          <t>continuation</t>
        </is>
      </c>
      <c r="D7436" t="n">
        <v>1451</v>
      </c>
      <c r="E7436" t="n">
        <v>1254</v>
      </c>
      <c r="F7436" t="inlineStr">
        <is>
          <t xml:space="preserve">    deren naar Maastricht te mongen uytvoeren</t>
        </is>
      </c>
      <c r="G7436">
        <f>HYPERLINK("https://images.diginfra.net/iiif/NL-HaNA_1.01.02/3789/NL-HaNA_1.01.02_3789_0035.jpg/1294,334,1105,3087/full/0/default.jpg", "iiif_url")</f>
        <v/>
      </c>
    </row>
    <row r="7437">
      <c r="A7437" t="inlineStr">
        <is>
          <t>NL-HaNA_1.01.02_3789_0035-page-68</t>
        </is>
      </c>
      <c r="B7437" t="inlineStr">
        <is>
          <t>NL-HaNA_1.01.02_3789_0035-column-1394-434-905-2887</t>
        </is>
      </c>
      <c r="C7437" t="inlineStr">
        <is>
          <t>continuation</t>
        </is>
      </c>
      <c r="D7437" t="n">
        <v>1458</v>
      </c>
      <c r="E7437" t="n">
        <v>1309</v>
      </c>
      <c r="F7437" t="inlineStr">
        <is>
          <t xml:space="preserve">    572.</t>
        </is>
      </c>
      <c r="G7437">
        <f>HYPERLINK("https://images.diginfra.net/iiif/NL-HaNA_1.01.02/3789/NL-HaNA_1.01.02_3789_0035.jpg/1294,334,1105,3087/full/0/default.jpg", "iiif_url")</f>
        <v/>
      </c>
    </row>
    <row r="7438">
      <c r="A7438" t="inlineStr">
        <is>
          <t>NL-HaNA_1.01.02_3789_0035-page-68</t>
        </is>
      </c>
      <c r="B7438" t="inlineStr">
        <is>
          <t>NL-HaNA_1.01.02_3789_0035-column-1394-434-905-2887</t>
        </is>
      </c>
      <c r="C7438" t="inlineStr">
        <is>
          <t>lemma</t>
        </is>
      </c>
      <c r="D7438" t="n">
        <v>1402</v>
      </c>
      <c r="E7438" t="n">
        <v>1343</v>
      </c>
      <c r="F7438" t="inlineStr">
        <is>
          <t>van Rossum gepermitteert om Discipelen te moo-</t>
        </is>
      </c>
      <c r="G7438">
        <f>HYPERLINK("https://images.diginfra.net/iiif/NL-HaNA_1.01.02/3789/NL-HaNA_1.01.02_3789_0035.jpg/1294,334,1105,3087/full/0/default.jpg", "iiif_url")</f>
        <v/>
      </c>
    </row>
    <row r="7439">
      <c r="A7439" t="inlineStr">
        <is>
          <t>NL-HaNA_1.01.02_3789_0035-page-68</t>
        </is>
      </c>
      <c r="B7439" t="inlineStr">
        <is>
          <t>NL-HaNA_1.01.02_3789_0035-column-1394-434-905-2887</t>
        </is>
      </c>
      <c r="C7439" t="inlineStr">
        <is>
          <t>continuation</t>
        </is>
      </c>
      <c r="D7439" t="n">
        <v>1448</v>
      </c>
      <c r="E7439" t="n">
        <v>1392</v>
      </c>
      <c r="F7439" t="inlineStr">
        <is>
          <t xml:space="preserve">    gen instrueeren. 11.</t>
        </is>
      </c>
      <c r="G7439">
        <f>HYPERLINK("https://images.diginfra.net/iiif/NL-HaNA_1.01.02/3789/NL-HaNA_1.01.02_3789_0035.jpg/1294,334,1105,3087/full/0/default.jpg", "iiif_url")</f>
        <v/>
      </c>
    </row>
    <row r="7440">
      <c r="A7440" t="inlineStr">
        <is>
          <t>NL-HaNA_1.01.02_3789_0035-page-68</t>
        </is>
      </c>
      <c r="B7440" t="inlineStr">
        <is>
          <t>NL-HaNA_1.01.02_3789_0035-column-1394-434-905-2887</t>
        </is>
      </c>
      <c r="C7440" t="inlineStr">
        <is>
          <t>lemma</t>
        </is>
      </c>
      <c r="D7440" t="n">
        <v>1402</v>
      </c>
      <c r="E7440" t="n">
        <v>1436</v>
      </c>
      <c r="F7440" t="inlineStr">
        <is>
          <t>van Rotterdam om interpretatie van seeckere</t>
        </is>
      </c>
      <c r="G7440">
        <f>HYPERLINK("https://images.diginfra.net/iiif/NL-HaNA_1.01.02/3789/NL-HaNA_1.01.02_3789_0035.jpg/1294,334,1105,3087/full/0/default.jpg", "iiif_url")</f>
        <v/>
      </c>
    </row>
    <row r="7441">
      <c r="A7441" t="inlineStr">
        <is>
          <t>NL-HaNA_1.01.02_3789_0035-page-68</t>
        </is>
      </c>
      <c r="B7441" t="inlineStr">
        <is>
          <t>NL-HaNA_1.01.02_3789_0035-column-1394-434-905-2887</t>
        </is>
      </c>
      <c r="C7441" t="inlineStr">
        <is>
          <t>continuation</t>
        </is>
      </c>
      <c r="D7441" t="n">
        <v>1451</v>
      </c>
      <c r="E7441" t="n">
        <v>1492</v>
      </c>
      <c r="F7441" t="inlineStr">
        <is>
          <t xml:space="preserve">    Resolutie, de Raadt van Staate te advi-</t>
        </is>
      </c>
      <c r="G7441">
        <f>HYPERLINK("https://images.diginfra.net/iiif/NL-HaNA_1.01.02/3789/NL-HaNA_1.01.02_3789_0035.jpg/1294,334,1105,3087/full/0/default.jpg", "iiif_url")</f>
        <v/>
      </c>
    </row>
    <row r="7442">
      <c r="A7442" t="inlineStr">
        <is>
          <t>NL-HaNA_1.01.02_3789_0035-page-68</t>
        </is>
      </c>
      <c r="B7442" t="inlineStr">
        <is>
          <t>NL-HaNA_1.01.02_3789_0035-column-1394-434-905-2887</t>
        </is>
      </c>
      <c r="C7442" t="inlineStr">
        <is>
          <t>continuation</t>
        </is>
      </c>
      <c r="D7442" t="n">
        <v>1451</v>
      </c>
      <c r="E7442" t="n">
        <v>1542</v>
      </c>
      <c r="F7442" t="inlineStr">
        <is>
          <t xml:space="preserve">    seeren. 442.</t>
        </is>
      </c>
      <c r="G7442">
        <f>HYPERLINK("https://images.diginfra.net/iiif/NL-HaNA_1.01.02/3789/NL-HaNA_1.01.02_3789_0035.jpg/1294,334,1105,3087/full/0/default.jpg", "iiif_url")</f>
        <v/>
      </c>
    </row>
    <row r="7443">
      <c r="A7443" t="inlineStr">
        <is>
          <t>NL-HaNA_1.01.02_3789_0035-page-68</t>
        </is>
      </c>
      <c r="B7443" t="inlineStr">
        <is>
          <t>NL-HaNA_1.01.02_3789_0035-column-1394-434-905-2887</t>
        </is>
      </c>
      <c r="C7443" t="inlineStr">
        <is>
          <t>lemma</t>
        </is>
      </c>
      <c r="D7443" t="n">
        <v>1404</v>
      </c>
      <c r="E7443" t="n">
        <v>1583</v>
      </c>
      <c r="F7443" t="inlineStr">
        <is>
          <t>Rouzier, Brieven van voorschryvens aan het</t>
        </is>
      </c>
      <c r="G7443">
        <f>HYPERLINK("https://images.diginfra.net/iiif/NL-HaNA_1.01.02/3789/NL-HaNA_1.01.02_3789_0035.jpg/1294,334,1105,3087/full/0/default.jpg", "iiif_url")</f>
        <v/>
      </c>
    </row>
    <row r="7444">
      <c r="A7444" t="inlineStr">
        <is>
          <t>NL-HaNA_1.01.02_3789_0035-page-68</t>
        </is>
      </c>
      <c r="B7444" t="inlineStr">
        <is>
          <t>NL-HaNA_1.01.02_3789_0035-column-1394-434-905-2887</t>
        </is>
      </c>
      <c r="C7444" t="inlineStr">
        <is>
          <t>continuation</t>
        </is>
      </c>
      <c r="D7444" t="n">
        <v>1455</v>
      </c>
      <c r="E7444" t="n">
        <v>1637</v>
      </c>
      <c r="F7444" t="inlineStr">
        <is>
          <t xml:space="preserve">    Hof van Engelandt. 37.</t>
        </is>
      </c>
      <c r="G7444">
        <f>HYPERLINK("https://images.diginfra.net/iiif/NL-HaNA_1.01.02/3789/NL-HaNA_1.01.02_3789_0035.jpg/1294,334,1105,3087/full/0/default.jpg", "iiif_url")</f>
        <v/>
      </c>
    </row>
    <row r="7445">
      <c r="A7445" t="inlineStr">
        <is>
          <t>NL-HaNA_1.01.02_3789_0035-page-68</t>
        </is>
      </c>
      <c r="B7445" t="inlineStr">
        <is>
          <t>NL-HaNA_1.01.02_3789_0035-column-1394-434-905-2887</t>
        </is>
      </c>
      <c r="C7445" t="inlineStr">
        <is>
          <t>lemma</t>
        </is>
      </c>
      <c r="D7445" t="n">
        <v>1402</v>
      </c>
      <c r="E7445" t="n">
        <v>1680</v>
      </c>
      <c r="F7445" t="inlineStr">
        <is>
          <t>Rumpf, Euvyé, advertentie. 7. 29. 45.</t>
        </is>
      </c>
      <c r="G7445">
        <f>HYPERLINK("https://images.diginfra.net/iiif/NL-HaNA_1.01.02/3789/NL-HaNA_1.01.02_3789_0035.jpg/1294,334,1105,3087/full/0/default.jpg", "iiif_url")</f>
        <v/>
      </c>
    </row>
    <row r="7446">
      <c r="A7446" t="inlineStr">
        <is>
          <t>NL-HaNA_1.01.02_3789_0035-page-68</t>
        </is>
      </c>
      <c r="B7446" t="inlineStr">
        <is>
          <t>NL-HaNA_1.01.02_3789_0035-column-1394-434-905-2887</t>
        </is>
      </c>
      <c r="C7446" t="inlineStr">
        <is>
          <t>continuation</t>
        </is>
      </c>
      <c r="D7446" t="n">
        <v>1453</v>
      </c>
      <c r="E7446" t="n">
        <v>1736</v>
      </c>
      <c r="F7446" t="inlineStr">
        <is>
          <t xml:space="preserve">    56 éé. 8o. 99. 102. iin. 127. 135.</t>
        </is>
      </c>
      <c r="G7446">
        <f>HYPERLINK("https://images.diginfra.net/iiif/NL-HaNA_1.01.02/3789/NL-HaNA_1.01.02_3789_0035.jpg/1294,334,1105,3087/full/0/default.jpg", "iiif_url")</f>
        <v/>
      </c>
    </row>
    <row r="7447">
      <c r="A7447" t="inlineStr">
        <is>
          <t>NL-HaNA_1.01.02_3789_0035-page-68</t>
        </is>
      </c>
      <c r="B7447" t="inlineStr">
        <is>
          <t>NL-HaNA_1.01.02_3789_0035-column-1394-434-905-2887</t>
        </is>
      </c>
      <c r="C7447" t="inlineStr">
        <is>
          <t>continuation</t>
        </is>
      </c>
      <c r="D7447" t="n">
        <v>1453</v>
      </c>
      <c r="E7447" t="n">
        <v>1781</v>
      </c>
      <c r="F7447" t="inlineStr">
        <is>
          <t xml:space="preserve">    ist. 167. 178. 193. 210. 229. 240. 244.</t>
        </is>
      </c>
      <c r="G7447">
        <f>HYPERLINK("https://images.diginfra.net/iiif/NL-HaNA_1.01.02/3789/NL-HaNA_1.01.02_3789_0035.jpg/1294,334,1105,3087/full/0/default.jpg", "iiif_url")</f>
        <v/>
      </c>
    </row>
    <row r="7448">
      <c r="A7448" t="inlineStr">
        <is>
          <t>NL-HaNA_1.01.02_3789_0035-page-68</t>
        </is>
      </c>
      <c r="B7448" t="inlineStr">
        <is>
          <t>NL-HaNA_1.01.02_3789_0035-column-1394-434-905-2887</t>
        </is>
      </c>
      <c r="C7448" t="inlineStr">
        <is>
          <t>continuation</t>
        </is>
      </c>
      <c r="D7448" t="n">
        <v>1448</v>
      </c>
      <c r="E7448" t="n">
        <v>1828</v>
      </c>
      <c r="F7448" t="inlineStr">
        <is>
          <t xml:space="preserve">    252. 270. 283. 24. 328. 340. 353. 364.</t>
        </is>
      </c>
      <c r="G7448">
        <f>HYPERLINK("https://images.diginfra.net/iiif/NL-HaNA_1.01.02/3789/NL-HaNA_1.01.02_3789_0035.jpg/1294,334,1105,3087/full/0/default.jpg", "iiif_url")</f>
        <v/>
      </c>
    </row>
    <row r="7449">
      <c r="A7449" t="inlineStr">
        <is>
          <t>NL-HaNA_1.01.02_3789_0035-page-68</t>
        </is>
      </c>
      <c r="B7449" t="inlineStr">
        <is>
          <t>NL-HaNA_1.01.02_3789_0035-column-1394-434-905-2887</t>
        </is>
      </c>
      <c r="C7449" t="inlineStr">
        <is>
          <t>continuation</t>
        </is>
      </c>
      <c r="D7449" t="n">
        <v>1451</v>
      </c>
      <c r="E7449" t="n">
        <v>1885</v>
      </c>
      <c r="F7449" t="inlineStr">
        <is>
          <t xml:space="preserve">    375. 405. ai9. aas. 456. 479. 497. 506.</t>
        </is>
      </c>
      <c r="G7449">
        <f>HYPERLINK("https://images.diginfra.net/iiif/NL-HaNA_1.01.02/3789/NL-HaNA_1.01.02_3789_0035.jpg/1294,334,1105,3087/full/0/default.jpg", "iiif_url")</f>
        <v/>
      </c>
    </row>
    <row r="7450">
      <c r="A7450" t="inlineStr">
        <is>
          <t>NL-HaNA_1.01.02_3789_0035-page-68</t>
        </is>
      </c>
      <c r="B7450" t="inlineStr">
        <is>
          <t>NL-HaNA_1.01.02_3789_0035-column-1394-434-905-2887</t>
        </is>
      </c>
      <c r="C7450" t="inlineStr">
        <is>
          <t>continuation</t>
        </is>
      </c>
      <c r="D7450" t="n">
        <v>1453</v>
      </c>
      <c r="E7450" t="n">
        <v>1924</v>
      </c>
      <c r="F7450" t="inlineStr">
        <is>
          <t xml:space="preserve">    521. j44. f70. 580. 593. 6o8. 619. 634.</t>
        </is>
      </c>
      <c r="G7450">
        <f>HYPERLINK("https://images.diginfra.net/iiif/NL-HaNA_1.01.02/3789/NL-HaNA_1.01.02_3789_0035.jpg/1294,334,1105,3087/full/0/default.jpg", "iiif_url")</f>
        <v/>
      </c>
    </row>
    <row r="7451">
      <c r="A7451" t="inlineStr">
        <is>
          <t>NL-HaNA_1.01.02_3789_0035-page-68</t>
        </is>
      </c>
      <c r="B7451" t="inlineStr">
        <is>
          <t>NL-HaNA_1.01.02_3789_0035-column-1394-434-905-2887</t>
        </is>
      </c>
      <c r="C7451" t="inlineStr">
        <is>
          <t>continuation</t>
        </is>
      </c>
      <c r="D7451" t="n">
        <v>1448</v>
      </c>
      <c r="E7451" t="n">
        <v>1975</v>
      </c>
      <c r="F7451" t="inlineStr">
        <is>
          <t xml:space="preserve">    6ro. 659.</t>
        </is>
      </c>
      <c r="G7451">
        <f>HYPERLINK("https://images.diginfra.net/iiif/NL-HaNA_1.01.02/3789/NL-HaNA_1.01.02_3789_0035.jpg/1294,334,1105,3087/full/0/default.jpg", "iiif_url")</f>
        <v/>
      </c>
    </row>
    <row r="7452">
      <c r="A7452" t="inlineStr">
        <is>
          <t>NL-HaNA_1.01.02_3789_0035-page-68</t>
        </is>
      </c>
      <c r="B7452" t="inlineStr">
        <is>
          <t>NL-HaNA_1.01.02_3789_0035-column-1394-434-905-2887</t>
        </is>
      </c>
      <c r="C7452" t="inlineStr">
        <is>
          <t>repeat_lemma</t>
        </is>
      </c>
      <c r="D7452" t="n">
        <v>1568</v>
      </c>
      <c r="E7452" t="n">
        <v>2017</v>
      </c>
      <c r="F7452" t="inlineStr">
        <is>
          <t xml:space="preserve">        raackende het Zeegewormte, by Ho-</t>
        </is>
      </c>
      <c r="G7452">
        <f>HYPERLINK("https://images.diginfra.net/iiif/NL-HaNA_1.01.02/3789/NL-HaNA_1.01.02_3789_0035.jpg/1294,334,1105,3087/full/0/default.jpg", "iiif_url")</f>
        <v/>
      </c>
    </row>
    <row r="7453">
      <c r="A7453" t="inlineStr">
        <is>
          <t>NL-HaNA_1.01.02_3789_0035-page-68</t>
        </is>
      </c>
      <c r="B7453" t="inlineStr">
        <is>
          <t>NL-HaNA_1.01.02_3789_0035-column-1394-434-905-2887</t>
        </is>
      </c>
      <c r="C7453" t="inlineStr">
        <is>
          <t>continuation</t>
        </is>
      </c>
      <c r="D7453" t="n">
        <v>1444</v>
      </c>
      <c r="E7453" t="n">
        <v>2071</v>
      </c>
      <c r="F7453" t="inlineStr">
        <is>
          <t xml:space="preserve">    landt overgenoomen. 15.</t>
        </is>
      </c>
      <c r="G7453">
        <f>HYPERLINK("https://images.diginfra.net/iiif/NL-HaNA_1.01.02/3789/NL-HaNA_1.01.02_3789_0035.jpg/1294,334,1105,3087/full/0/default.jpg", "iiif_url")</f>
        <v/>
      </c>
    </row>
    <row r="7454">
      <c r="A7454" t="inlineStr">
        <is>
          <t>NL-HaNA_1.01.02_3789_0035-page-68</t>
        </is>
      </c>
      <c r="B7454" t="inlineStr">
        <is>
          <t>NL-HaNA_1.01.02_3789_0035-column-1394-434-905-2887</t>
        </is>
      </c>
      <c r="C7454" t="inlineStr">
        <is>
          <t>repeat_lemma</t>
        </is>
      </c>
      <c r="D7454" t="n">
        <v>1568</v>
      </c>
      <c r="E7454" t="n">
        <v>2117</v>
      </c>
      <c r="F7454" t="inlineStr">
        <is>
          <t xml:space="preserve">        deciaratie. 18. 364.</t>
        </is>
      </c>
      <c r="G7454">
        <f>HYPERLINK("https://images.diginfra.net/iiif/NL-HaNA_1.01.02/3789/NL-HaNA_1.01.02_3789_0035.jpg/1294,334,1105,3087/full/0/default.jpg", "iiif_url")</f>
        <v/>
      </c>
    </row>
    <row r="7455">
      <c r="A7455" t="inlineStr">
        <is>
          <t>NL-HaNA_1.01.02_3789_0035-page-68</t>
        </is>
      </c>
      <c r="B7455" t="inlineStr">
        <is>
          <t>NL-HaNA_1.01.02_3789_0035-column-1394-434-905-2887</t>
        </is>
      </c>
      <c r="C7455" t="inlineStr">
        <is>
          <t>continuation</t>
        </is>
      </c>
      <c r="D7455" t="n">
        <v>1570</v>
      </c>
      <c r="E7455" t="n">
        <v>2164</v>
      </c>
      <c r="F7455" t="inlineStr">
        <is>
          <t xml:space="preserve">    te vernieuwen instantien wegens inko-</t>
        </is>
      </c>
      <c r="G7455">
        <f>HYPERLINK("https://images.diginfra.net/iiif/NL-HaNA_1.01.02/3789/NL-HaNA_1.01.02_3789_0035.jpg/1294,334,1105,3087/full/0/default.jpg", "iiif_url")</f>
        <v/>
      </c>
    </row>
    <row r="7456">
      <c r="A7456" t="inlineStr">
        <is>
          <t>NL-HaNA_1.01.02_3789_0035-page-68</t>
        </is>
      </c>
      <c r="B7456" t="inlineStr">
        <is>
          <t>NL-HaNA_1.01.02_3789_0035-column-1394-434-905-2887</t>
        </is>
      </c>
      <c r="C7456" t="inlineStr">
        <is>
          <t>continuation</t>
        </is>
      </c>
      <c r="D7456" t="n">
        <v>1444</v>
      </c>
      <c r="E7456" t="n">
        <v>2212</v>
      </c>
      <c r="F7456" t="inlineStr">
        <is>
          <t xml:space="preserve">    men en uytgaan van Giederen op Nederland-</t>
        </is>
      </c>
      <c r="G7456">
        <f>HYPERLINK("https://images.diginfra.net/iiif/NL-HaNA_1.01.02/3789/NL-HaNA_1.01.02_3789_0035.jpg/1294,334,1105,3087/full/0/default.jpg", "iiif_url")</f>
        <v/>
      </c>
    </row>
    <row r="7457">
      <c r="A7457" t="inlineStr">
        <is>
          <t>NL-HaNA_1.01.02_3789_0035-page-68</t>
        </is>
      </c>
      <c r="B7457" t="inlineStr">
        <is>
          <t>NL-HaNA_1.01.02_3789_0035-column-1394-434-905-2887</t>
        </is>
      </c>
      <c r="C7457" t="inlineStr">
        <is>
          <t>continuation</t>
        </is>
      </c>
      <c r="D7457" t="n">
        <v>1439</v>
      </c>
      <c r="E7457" t="n">
        <v>2259</v>
      </c>
      <c r="F7457" t="inlineStr">
        <is>
          <t xml:space="preserve">    sche Scheepen, en vergoedinge van scbaade</t>
        </is>
      </c>
      <c r="G7457">
        <f>HYPERLINK("https://images.diginfra.net/iiif/NL-HaNA_1.01.02/3789/NL-HaNA_1.01.02_3789_0035.jpg/1294,334,1105,3087/full/0/default.jpg", "iiif_url")</f>
        <v/>
      </c>
    </row>
    <row r="7458">
      <c r="A7458" t="inlineStr">
        <is>
          <t>NL-HaNA_1.01.02_3789_0035-page-68</t>
        </is>
      </c>
      <c r="B7458" t="inlineStr">
        <is>
          <t>NL-HaNA_1.01.02_3789_0035-column-1394-434-905-2887</t>
        </is>
      </c>
      <c r="C7458" t="inlineStr">
        <is>
          <t>continuation</t>
        </is>
      </c>
      <c r="D7458" t="n">
        <v>1446</v>
      </c>
      <c r="E7458" t="n">
        <v>2303</v>
      </c>
      <c r="F7458" t="inlineStr">
        <is>
          <t xml:space="preserve">    van geconfisqueerde Scheepen, ge. 187.</t>
        </is>
      </c>
      <c r="G7458">
        <f>HYPERLINK("https://images.diginfra.net/iiif/NL-HaNA_1.01.02/3789/NL-HaNA_1.01.02_3789_0035.jpg/1294,334,1105,3087/full/0/default.jpg", "iiif_url")</f>
        <v/>
      </c>
    </row>
    <row r="7459">
      <c r="A7459" t="inlineStr">
        <is>
          <t>NL-HaNA_1.01.02_3789_0035-page-68</t>
        </is>
      </c>
      <c r="B7459" t="inlineStr">
        <is>
          <t>NL-HaNA_1.01.02_3789_0035-column-1394-434-905-2887</t>
        </is>
      </c>
      <c r="C7459" t="inlineStr">
        <is>
          <t>repeat_lemma</t>
        </is>
      </c>
      <c r="D7459" t="n">
        <v>1575</v>
      </c>
      <c r="E7459" t="n">
        <v>2356</v>
      </c>
      <c r="F7459" t="inlineStr">
        <is>
          <t xml:space="preserve">        Pasport om een Koets en Tuygen te</t>
        </is>
      </c>
      <c r="G7459">
        <f>HYPERLINK("https://images.diginfra.net/iiif/NL-HaNA_1.01.02/3789/NL-HaNA_1.01.02_3789_0035.jpg/1294,334,1105,3087/full/0/default.jpg", "iiif_url")</f>
        <v/>
      </c>
    </row>
    <row r="7460">
      <c r="A7460" t="inlineStr">
        <is>
          <t>NL-HaNA_1.01.02_3789_0035-page-68</t>
        </is>
      </c>
      <c r="B7460" t="inlineStr">
        <is>
          <t>NL-HaNA_1.01.02_3789_0035-column-1394-434-905-2887</t>
        </is>
      </c>
      <c r="C7460" t="inlineStr">
        <is>
          <t>continuation</t>
        </is>
      </c>
      <c r="D7460" t="n">
        <v>1439</v>
      </c>
      <c r="E7460" t="n">
        <v>2406</v>
      </c>
      <c r="F7460" t="inlineStr">
        <is>
          <t xml:space="preserve">    mogen na Stockholm voeren. 375.</t>
        </is>
      </c>
      <c r="G7460">
        <f>HYPERLINK("https://images.diginfra.net/iiif/NL-HaNA_1.01.02/3789/NL-HaNA_1.01.02_3789_0035.jpg/1294,334,1105,3087/full/0/default.jpg", "iiif_url")</f>
        <v/>
      </c>
    </row>
    <row r="7461">
      <c r="A7461" t="inlineStr">
        <is>
          <t>NL-HaNA_1.01.02_3789_0035-page-68</t>
        </is>
      </c>
      <c r="B7461" t="inlineStr">
        <is>
          <t>NL-HaNA_1.01.02_3789_0035-column-1394-434-905-2887</t>
        </is>
      </c>
      <c r="C7461" t="inlineStr">
        <is>
          <t>repeat_lemma</t>
        </is>
      </c>
      <c r="D7461" t="n">
        <v>1563</v>
      </c>
      <c r="E7461" t="n">
        <v>2454</v>
      </c>
      <c r="F7461" t="inlineStr">
        <is>
          <t xml:space="preserve">        devoir te doen in faveur van Bock</t>
        </is>
      </c>
      <c r="G7461">
        <f>HYPERLINK("https://images.diginfra.net/iiif/NL-HaNA_1.01.02/3789/NL-HaNA_1.01.02_3789_0035.jpg/1294,334,1105,3087/full/0/default.jpg", "iiif_url")</f>
        <v/>
      </c>
    </row>
    <row r="7462">
      <c r="A7462" t="inlineStr">
        <is>
          <t>NL-HaNA_1.01.02_3789_0035-page-68</t>
        </is>
      </c>
      <c r="B7462" t="inlineStr">
        <is>
          <t>NL-HaNA_1.01.02_3789_0035-column-1394-434-905-2887</t>
        </is>
      </c>
      <c r="C7462" t="inlineStr">
        <is>
          <t>continuation</t>
        </is>
      </c>
      <c r="D7462" t="n">
        <v>1441</v>
      </c>
      <c r="E7462" t="n">
        <v>2495</v>
      </c>
      <c r="F7462" t="inlineStr">
        <is>
          <t xml:space="preserve">    tot expeditie van justitie. 432.</t>
        </is>
      </c>
      <c r="G7462">
        <f>HYPERLINK("https://images.diginfra.net/iiif/NL-HaNA_1.01.02/3789/NL-HaNA_1.01.02_3789_0035.jpg/1294,334,1105,3087/full/0/default.jpg", "iiif_url")</f>
        <v/>
      </c>
    </row>
    <row r="7463">
      <c r="A7463" t="inlineStr">
        <is>
          <t>NL-HaNA_1.01.02_3789_0035-page-68</t>
        </is>
      </c>
      <c r="B7463" t="inlineStr">
        <is>
          <t>NL-HaNA_1.01.02_3789_0035-column-1394-434-905-2887</t>
        </is>
      </c>
      <c r="C7463" t="inlineStr">
        <is>
          <t>continuation</t>
        </is>
      </c>
      <c r="D7463" t="n">
        <v>1566</v>
      </c>
      <c r="E7463" t="n">
        <v>2544</v>
      </c>
      <c r="F7463" t="inlineStr">
        <is>
          <t xml:space="preserve">    wegens verbooginge van den Tol ap</t>
        </is>
      </c>
      <c r="G7463">
        <f>HYPERLINK("https://images.diginfra.net/iiif/NL-HaNA_1.01.02/3789/NL-HaNA_1.01.02_3789_0035.jpg/1294,334,1105,3087/full/0/default.jpg", "iiif_url")</f>
        <v/>
      </c>
    </row>
    <row r="7464">
      <c r="A7464" t="inlineStr">
        <is>
          <t>NL-HaNA_1.01.02_3789_0035-page-68</t>
        </is>
      </c>
      <c r="B7464" t="inlineStr">
        <is>
          <t>NL-HaNA_1.01.02_3789_0035-column-1394-434-905-2887</t>
        </is>
      </c>
      <c r="C7464" t="inlineStr">
        <is>
          <t>continuation</t>
        </is>
      </c>
      <c r="D7464" t="n">
        <v>1441</v>
      </c>
      <c r="E7464" t="n">
        <v>2596</v>
      </c>
      <c r="F7464" t="inlineStr">
        <is>
          <t xml:space="preserve">    Vlaggedoek en Tabakspypen , by Hollandt over-</t>
        </is>
      </c>
      <c r="G7464">
        <f>HYPERLINK("https://images.diginfra.net/iiif/NL-HaNA_1.01.02/3789/NL-HaNA_1.01.02_3789_0035.jpg/1294,334,1105,3087/full/0/default.jpg", "iiif_url")</f>
        <v/>
      </c>
    </row>
    <row r="7465">
      <c r="A7465" t="inlineStr">
        <is>
          <t>NL-HaNA_1.01.02_3789_0035-page-68</t>
        </is>
      </c>
      <c r="B7465" t="inlineStr">
        <is>
          <t>NL-HaNA_1.01.02_3789_0035-column-1394-434-905-2887</t>
        </is>
      </c>
      <c r="C7465" t="inlineStr">
        <is>
          <t>continuation</t>
        </is>
      </c>
      <c r="D7465" t="n">
        <v>1439</v>
      </c>
      <c r="E7465" t="n">
        <v>2653</v>
      </c>
      <c r="F7465" t="inlineStr">
        <is>
          <t xml:space="preserve">    genomen. 471.</t>
        </is>
      </c>
      <c r="G7465">
        <f>HYPERLINK("https://images.diginfra.net/iiif/NL-HaNA_1.01.02/3789/NL-HaNA_1.01.02_3789_0035.jpg/1294,334,1105,3087/full/0/default.jpg", "iiif_url")</f>
        <v/>
      </c>
    </row>
    <row r="7466">
      <c r="A7466" t="inlineStr">
        <is>
          <t>NL-HaNA_1.01.02_3789_0035-page-68</t>
        </is>
      </c>
      <c r="B7466" t="inlineStr">
        <is>
          <t>NL-HaNA_1.01.02_3789_0035-column-1394-434-905-2887</t>
        </is>
      </c>
      <c r="C7466" t="inlineStr">
        <is>
          <t>repeat_lemma</t>
        </is>
      </c>
      <c r="D7466" t="n">
        <v>1556</v>
      </c>
      <c r="E7466" t="n">
        <v>2695</v>
      </c>
      <c r="F7466" t="inlineStr">
        <is>
          <t xml:space="preserve">        gepermitteert den kleyuen rouw te de-</t>
        </is>
      </c>
      <c r="G7466">
        <f>HYPERLINK("https://images.diginfra.net/iiif/NL-HaNA_1.01.02/3789/NL-HaNA_1.01.02_3789_0035.jpg/1294,334,1105,3087/full/0/default.jpg", "iiif_url")</f>
        <v/>
      </c>
    </row>
    <row r="7467">
      <c r="A7467" t="inlineStr">
        <is>
          <t>NL-HaNA_1.01.02_3789_0035-page-68</t>
        </is>
      </c>
      <c r="B7467" t="inlineStr">
        <is>
          <t>NL-HaNA_1.01.02_3789_0035-column-1394-434-905-2887</t>
        </is>
      </c>
      <c r="C7467" t="inlineStr">
        <is>
          <t>continuation</t>
        </is>
      </c>
      <c r="D7467" t="n">
        <v>1437</v>
      </c>
      <c r="E7467" t="n">
        <v>2738</v>
      </c>
      <c r="F7467" t="inlineStr">
        <is>
          <t xml:space="preserve">    clareeren over den Marckgrave van Bran-</t>
        </is>
      </c>
      <c r="G7467">
        <f>HYPERLINK("https://images.diginfra.net/iiif/NL-HaNA_1.01.02/3789/NL-HaNA_1.01.02_3789_0035.jpg/1294,334,1105,3087/full/0/default.jpg", "iiif_url")</f>
        <v/>
      </c>
    </row>
    <row r="7468">
      <c r="A7468" t="inlineStr">
        <is>
          <t>NL-HaNA_1.01.02_3789_0035-page-68</t>
        </is>
      </c>
      <c r="B7468" t="inlineStr">
        <is>
          <t>NL-HaNA_1.01.02_3789_0035-column-1394-434-905-2887</t>
        </is>
      </c>
      <c r="C7468" t="inlineStr">
        <is>
          <t>continuation</t>
        </is>
      </c>
      <c r="D7468" t="n">
        <v>1434</v>
      </c>
      <c r="E7468" t="n">
        <v>2788</v>
      </c>
      <c r="F7468" t="inlineStr">
        <is>
          <t xml:space="preserve">    denburgb. 533.</t>
        </is>
      </c>
      <c r="G7468">
        <f>HYPERLINK("https://images.diginfra.net/iiif/NL-HaNA_1.01.02/3789/NL-HaNA_1.01.02_3789_0035.jpg/1294,334,1105,3087/full/0/default.jpg", "iiif_url")</f>
        <v/>
      </c>
    </row>
    <row r="7469">
      <c r="A7469" t="inlineStr">
        <is>
          <t>NL-HaNA_1.01.02_3789_0035-page-68</t>
        </is>
      </c>
      <c r="B7469" t="inlineStr">
        <is>
          <t>NL-HaNA_1.01.02_3789_0035-column-1394-434-905-2887</t>
        </is>
      </c>
      <c r="C7469" t="inlineStr">
        <is>
          <t>repeat_lemma</t>
        </is>
      </c>
      <c r="D7469" t="n">
        <v>1570</v>
      </c>
      <c r="E7469" t="n">
        <v>2837</v>
      </c>
      <c r="F7469" t="inlineStr">
        <is>
          <t xml:space="preserve">        nader resoutie en ordre op de be-</t>
        </is>
      </c>
      <c r="G7469">
        <f>HYPERLINK("https://images.diginfra.net/iiif/NL-HaNA_1.01.02/3789/NL-HaNA_1.01.02_3789_0035.jpg/1294,334,1105,3087/full/0/default.jpg", "iiif_url")</f>
        <v/>
      </c>
    </row>
    <row r="7470">
      <c r="A7470" t="inlineStr">
        <is>
          <t>NL-HaNA_1.01.02_3789_0035-page-68</t>
        </is>
      </c>
      <c r="B7470" t="inlineStr">
        <is>
          <t>NL-HaNA_1.01.02_3789_0035-column-1394-434-905-2887</t>
        </is>
      </c>
      <c r="C7470" t="inlineStr">
        <is>
          <t>continuation</t>
        </is>
      </c>
      <c r="D7470" t="n">
        <v>1432</v>
      </c>
      <c r="E7470" t="n">
        <v>2881</v>
      </c>
      <c r="F7470" t="inlineStr">
        <is>
          <t xml:space="preserve">    lasinge van Vlaggedoek en Tabackspypen.</t>
        </is>
      </c>
      <c r="G7470">
        <f>HYPERLINK("https://images.diginfra.net/iiif/NL-HaNA_1.01.02/3789/NL-HaNA_1.01.02_3789_0035.jpg/1294,334,1105,3087/full/0/default.jpg", "iiif_url")</f>
        <v/>
      </c>
    </row>
    <row r="7471">
      <c r="A7471" t="inlineStr">
        <is>
          <t>NL-HaNA_1.01.02_3789_0035-page-68</t>
        </is>
      </c>
      <c r="B7471" t="inlineStr">
        <is>
          <t>NL-HaNA_1.01.02_3789_0035-column-1394-434-905-2887</t>
        </is>
      </c>
      <c r="C7471" t="inlineStr">
        <is>
          <t>continuation</t>
        </is>
      </c>
      <c r="D7471" t="n">
        <v>1437</v>
      </c>
      <c r="E7471" t="n">
        <v>2937</v>
      </c>
      <c r="F7471" t="inlineStr">
        <is>
          <t xml:space="preserve">    639.</t>
        </is>
      </c>
      <c r="G7471">
        <f>HYPERLINK("https://images.diginfra.net/iiif/NL-HaNA_1.01.02/3789/NL-HaNA_1.01.02_3789_0035.jpg/1294,334,1105,3087/full/0/default.jpg", "iiif_url")</f>
        <v/>
      </c>
    </row>
    <row r="7472">
      <c r="A7472" t="inlineStr">
        <is>
          <t>NL-HaNA_1.01.02_3789_0035-page-68</t>
        </is>
      </c>
      <c r="B7472" t="inlineStr">
        <is>
          <t>NL-HaNA_1.01.02_3789_0035-column-1394-434-905-2887</t>
        </is>
      </c>
      <c r="C7472" t="inlineStr">
        <is>
          <t>lemma</t>
        </is>
      </c>
      <c r="D7472" t="n">
        <v>1388</v>
      </c>
      <c r="E7472" t="n">
        <v>2980</v>
      </c>
      <c r="F7472" t="inlineStr">
        <is>
          <t>Rumpf, Resident, advertentie. 61. 99. 112.</t>
        </is>
      </c>
      <c r="G7472">
        <f>HYPERLINK("https://images.diginfra.net/iiif/NL-HaNA_1.01.02/3789/NL-HaNA_1.01.02_3789_0035.jpg/1294,334,1105,3087/full/0/default.jpg", "iiif_url")</f>
        <v/>
      </c>
    </row>
    <row r="7473">
      <c r="A7473" t="inlineStr">
        <is>
          <t>NL-HaNA_1.01.02_3789_0035-page-68</t>
        </is>
      </c>
      <c r="B7473" t="inlineStr">
        <is>
          <t>NL-HaNA_1.01.02_3789_0035-column-1394-434-905-2887</t>
        </is>
      </c>
      <c r="C7473" t="inlineStr">
        <is>
          <t>continuation</t>
        </is>
      </c>
      <c r="D7473" t="n">
        <v>1437</v>
      </c>
      <c r="E7473" t="n">
        <v>3030</v>
      </c>
      <c r="F7473" t="inlineStr">
        <is>
          <t xml:space="preserve">    222. 272. 287. 361. 388. 391. 407. 415.</t>
        </is>
      </c>
      <c r="G7473">
        <f>HYPERLINK("https://images.diginfra.net/iiif/NL-HaNA_1.01.02/3789/NL-HaNA_1.01.02_3789_0035.jpg/1294,334,1105,3087/full/0/default.jpg", "iiif_url")</f>
        <v/>
      </c>
    </row>
    <row r="7474">
      <c r="A7474" t="inlineStr">
        <is>
          <t>NL-HaNA_1.01.02_3789_0035-page-68</t>
        </is>
      </c>
      <c r="B7474" t="inlineStr">
        <is>
          <t>NL-HaNA_1.01.02_3789_0035-column-1394-434-905-2887</t>
        </is>
      </c>
      <c r="C7474" t="inlineStr">
        <is>
          <t>continuation</t>
        </is>
      </c>
      <c r="D7474" t="n">
        <v>1434</v>
      </c>
      <c r="E7474" t="n">
        <v>3079</v>
      </c>
      <c r="F7474" t="inlineStr">
        <is>
          <t xml:space="preserve">    467. 479. 490. ,17. 548. 578. 600. Sti.</t>
        </is>
      </c>
      <c r="G7474">
        <f>HYPERLINK("https://images.diginfra.net/iiif/NL-HaNA_1.01.02/3789/NL-HaNA_1.01.02_3789_0035.jpg/1294,334,1105,3087/full/0/default.jpg", "iiif_url")</f>
        <v/>
      </c>
    </row>
    <row r="7475">
      <c r="A7475" t="inlineStr">
        <is>
          <t>NL-HaNA_1.01.02_3789_0035-page-68</t>
        </is>
      </c>
      <c r="B7475" t="inlineStr">
        <is>
          <t>NL-HaNA_1.01.02_3789_0035-column-1394-434-905-2887</t>
        </is>
      </c>
      <c r="C7475" t="inlineStr">
        <is>
          <t>continuation</t>
        </is>
      </c>
      <c r="D7475" t="n">
        <v>1432</v>
      </c>
      <c r="E7475" t="n">
        <v>3129</v>
      </c>
      <c r="F7475" t="inlineStr">
        <is>
          <t xml:space="preserve">    624. 641. 654. 665. 670. 675.</t>
        </is>
      </c>
      <c r="G7475">
        <f>HYPERLINK("https://images.diginfra.net/iiif/NL-HaNA_1.01.02/3789/NL-HaNA_1.01.02_3789_0035.jpg/1294,334,1105,3087/full/0/default.jpg", "iiif_url")</f>
        <v/>
      </c>
    </row>
    <row r="7476">
      <c r="A7476" t="inlineStr">
        <is>
          <t>NL-HaNA_1.01.02_3789_0035-page-68</t>
        </is>
      </c>
      <c r="B7476" t="inlineStr">
        <is>
          <t>NL-HaNA_1.01.02_3789_0035-column-1394-434-905-2887</t>
        </is>
      </c>
      <c r="C7476" t="inlineStr">
        <is>
          <t>repeat_lemma</t>
        </is>
      </c>
      <c r="D7476" t="n">
        <v>1551</v>
      </c>
      <c r="E7476" t="n">
        <v>3174</v>
      </c>
      <c r="F7476" t="inlineStr">
        <is>
          <t xml:space="preserve">        declaratie. 55. 389.</t>
        </is>
      </c>
      <c r="G7476">
        <f>HYPERLINK("https://images.diginfra.net/iiif/NL-HaNA_1.01.02/3789/NL-HaNA_1.01.02_3789_0035.jpg/1294,334,1105,3087/full/0/default.jpg", "iiif_url")</f>
        <v/>
      </c>
    </row>
    <row r="7477">
      <c r="A7477" t="inlineStr">
        <is>
          <t>NL-HaNA_1.01.02_3789_0035-page-68</t>
        </is>
      </c>
      <c r="B7477" t="inlineStr">
        <is>
          <t>NL-HaNA_1.01.02_3789_0035-column-1394-434-905-2887</t>
        </is>
      </c>
      <c r="C7477" t="inlineStr">
        <is>
          <t>repeat_lemma</t>
        </is>
      </c>
      <c r="D7477" t="n">
        <v>1549</v>
      </c>
      <c r="E7477" t="n">
        <v>3216</v>
      </c>
      <c r="F7477" t="inlineStr">
        <is>
          <t xml:space="preserve">        gelast als Minister sonder Caracter de</t>
        </is>
      </c>
      <c r="G7477">
        <f>HYPERLINK("https://images.diginfra.net/iiif/NL-HaNA_1.01.02/3789/NL-HaNA_1.01.02_3789_0035.jpg/1294,334,1105,3087/full/0/default.jpg", "iiif_url")</f>
        <v/>
      </c>
    </row>
    <row r="7478">
      <c r="A7478" t="inlineStr">
        <is>
          <t>NL-HaNA_1.01.02_3789_0035-page-68</t>
        </is>
      </c>
      <c r="B7478" t="inlineStr">
        <is>
          <t>NL-HaNA_1.01.02_3789_0035-column-1394-434-905-2887</t>
        </is>
      </c>
      <c r="C7478" t="inlineStr">
        <is>
          <t>continuation</t>
        </is>
      </c>
      <c r="D7478" t="n">
        <v>1427</v>
      </c>
      <c r="E7478" t="n">
        <v>3269</v>
      </c>
      <c r="F7478" t="inlineStr">
        <is>
          <t xml:space="preserve">    saaken van den Staat by absentie van den</t>
        </is>
      </c>
      <c r="G7478">
        <f>HYPERLINK("https://images.diginfra.net/iiif/NL-HaNA_1.01.02/3789/NL-HaNA_1.01.02_3789_0035.jpg/1294,334,1105,3087/full/0/default.jpg", "iiif_url")</f>
        <v/>
      </c>
    </row>
    <row r="7482">
      <c r="A7482" t="inlineStr">
        <is>
          <t>NL-HaNA_1.01.02_3789_0035-page-69</t>
        </is>
      </c>
      <c r="B7482" t="inlineStr">
        <is>
          <t>NL-HaNA_1.01.02_3789_0035-column-2642-464-862-2874</t>
        </is>
      </c>
      <c r="C7482" t="inlineStr">
        <is>
          <t>continuation</t>
        </is>
      </c>
      <c r="D7482" t="n">
        <v>2680</v>
      </c>
      <c r="E7482" t="n">
        <v>466</v>
      </c>
      <c r="F7482" t="inlineStr">
        <is>
          <t xml:space="preserve">    Heere van Ginckel aan bet Hof van Pruys-</t>
        </is>
      </c>
      <c r="G7482">
        <f>HYPERLINK("https://images.diginfra.net/iiif/NL-HaNA_1.01.02/3789/NL-HaNA_1.01.02_3789_0035.jpg/2542,364,1062,3074/full/0/default.jpg", "iiif_url")</f>
        <v/>
      </c>
    </row>
    <row r="7483">
      <c r="A7483" t="inlineStr">
        <is>
          <t>NL-HaNA_1.01.02_3789_0035-page-69</t>
        </is>
      </c>
      <c r="B7483" t="inlineStr">
        <is>
          <t>NL-HaNA_1.01.02_3789_0035-column-2642-464-862-2874</t>
        </is>
      </c>
      <c r="C7483" t="inlineStr">
        <is>
          <t>continuation</t>
        </is>
      </c>
      <c r="D7483" t="n">
        <v>2673</v>
      </c>
      <c r="E7483" t="n">
        <v>518</v>
      </c>
      <c r="F7483" t="inlineStr">
        <is>
          <t xml:space="preserve">    sen waar te neemen. 64.</t>
        </is>
      </c>
      <c r="G7483">
        <f>HYPERLINK("https://images.diginfra.net/iiif/NL-HaNA_1.01.02/3789/NL-HaNA_1.01.02_3789_0035.jpg/2542,364,1062,3074/full/0/default.jpg", "iiif_url")</f>
        <v/>
      </c>
    </row>
    <row r="7484">
      <c r="A7484" t="inlineStr">
        <is>
          <t>NL-HaNA_1.01.02_3789_0035-page-69</t>
        </is>
      </c>
      <c r="B7484" t="inlineStr">
        <is>
          <t>NL-HaNA_1.01.02_3789_0035-column-2642-464-862-2874</t>
        </is>
      </c>
      <c r="C7484" t="inlineStr">
        <is>
          <t>repeat_lemma</t>
        </is>
      </c>
      <c r="D7484" t="n">
        <v>2799</v>
      </c>
      <c r="E7484" t="n">
        <v>566</v>
      </c>
      <c r="F7484" t="inlineStr">
        <is>
          <t xml:space="preserve">        Pasport toegesonden. 144.</t>
        </is>
      </c>
      <c r="G7484">
        <f>HYPERLINK("https://images.diginfra.net/iiif/NL-HaNA_1.01.02/3789/NL-HaNA_1.01.02_3789_0035.jpg/2542,364,1062,3074/full/0/default.jpg", "iiif_url")</f>
        <v/>
      </c>
    </row>
    <row r="7485">
      <c r="A7485" t="inlineStr">
        <is>
          <t>NL-HaNA_1.01.02_3789_0035-page-69</t>
        </is>
      </c>
      <c r="B7485" t="inlineStr">
        <is>
          <t>NL-HaNA_1.01.02_3789_0035-column-2642-464-862-2874</t>
        </is>
      </c>
      <c r="C7485" t="inlineStr">
        <is>
          <t>repeat_lemma</t>
        </is>
      </c>
      <c r="D7485" t="n">
        <v>2794</v>
      </c>
      <c r="E7485" t="n">
        <v>613</v>
      </c>
      <c r="F7485" t="inlineStr">
        <is>
          <t xml:space="preserve">        om vyf duysent guldens ter goeder ree-</t>
        </is>
      </c>
      <c r="G7485">
        <f>HYPERLINK("https://images.diginfra.net/iiif/NL-HaNA_1.01.02/3789/NL-HaNA_1.01.02_3789_0035.jpg/2542,364,1062,3074/full/0/default.jpg", "iiif_url")</f>
        <v/>
      </c>
    </row>
    <row r="7486">
      <c r="A7486" t="inlineStr">
        <is>
          <t>NL-HaNA_1.01.02_3789_0035-page-69</t>
        </is>
      </c>
      <c r="B7486" t="inlineStr">
        <is>
          <t>NL-HaNA_1.01.02_3789_0035-column-2642-464-862-2874</t>
        </is>
      </c>
      <c r="C7486" t="inlineStr">
        <is>
          <t>continuation</t>
        </is>
      </c>
      <c r="D7486" t="n">
        <v>2670</v>
      </c>
      <c r="E7486" t="n">
        <v>662</v>
      </c>
      <c r="F7486" t="inlineStr">
        <is>
          <t xml:space="preserve">    keninge, te examineren. 144.</t>
        </is>
      </c>
      <c r="G7486">
        <f>HYPERLINK("https://images.diginfra.net/iiif/NL-HaNA_1.01.02/3789/NL-HaNA_1.01.02_3789_0035.jpg/2542,364,1062,3074/full/0/default.jpg", "iiif_url")</f>
        <v/>
      </c>
    </row>
    <row r="7487">
      <c r="A7487" t="inlineStr">
        <is>
          <t>NL-HaNA_1.01.02_3789_0035-page-69</t>
        </is>
      </c>
      <c r="B7487" t="inlineStr">
        <is>
          <t>NL-HaNA_1.01.02_3789_0035-column-2642-464-862-2874</t>
        </is>
      </c>
      <c r="C7487" t="inlineStr">
        <is>
          <t>repeat_lemma</t>
        </is>
      </c>
      <c r="D7487" t="n">
        <v>2788</v>
      </c>
      <c r="E7487" t="n">
        <v>706</v>
      </c>
      <c r="F7487" t="inlineStr">
        <is>
          <t xml:space="preserve">        rapport en vyf duysent guldens tergoe-</t>
        </is>
      </c>
      <c r="G7487">
        <f>HYPERLINK("https://images.diginfra.net/iiif/NL-HaNA_1.01.02/3789/NL-HaNA_1.01.02_3789_0035.jpg/2542,364,1062,3074/full/0/default.jpg", "iiif_url")</f>
        <v/>
      </c>
    </row>
    <row r="7488">
      <c r="A7488" t="inlineStr">
        <is>
          <t>NL-HaNA_1.01.02_3789_0035-page-69</t>
        </is>
      </c>
      <c r="B7488" t="inlineStr">
        <is>
          <t>NL-HaNA_1.01.02_3789_0035-column-2642-464-862-2874</t>
        </is>
      </c>
      <c r="C7488" t="inlineStr">
        <is>
          <t>continuation</t>
        </is>
      </c>
      <c r="D7488" t="n">
        <v>2670</v>
      </c>
      <c r="E7488" t="n">
        <v>755</v>
      </c>
      <c r="F7488" t="inlineStr">
        <is>
          <t xml:space="preserve">    der reckeninge. 159.</t>
        </is>
      </c>
      <c r="G7488">
        <f>HYPERLINK("https://images.diginfra.net/iiif/NL-HaNA_1.01.02/3789/NL-HaNA_1.01.02_3789_0035.jpg/2542,364,1062,3074/full/0/default.jpg", "iiif_url")</f>
        <v/>
      </c>
    </row>
    <row r="7489">
      <c r="A7489" t="inlineStr">
        <is>
          <t>NL-HaNA_1.01.02_3789_0035-page-69</t>
        </is>
      </c>
      <c r="B7489" t="inlineStr">
        <is>
          <t>NL-HaNA_1.01.02_3789_0035-column-2642-464-862-2874</t>
        </is>
      </c>
      <c r="C7489" t="inlineStr">
        <is>
          <t>repeat_lemma</t>
        </is>
      </c>
      <c r="D7489" t="n">
        <v>2797</v>
      </c>
      <c r="E7489" t="n">
        <v>801</v>
      </c>
      <c r="F7489" t="inlineStr">
        <is>
          <t xml:space="preserve">        welgevallen dat by provifie tot War-</t>
        </is>
      </c>
      <c r="G7489">
        <f>HYPERLINK("https://images.diginfra.net/iiif/NL-HaNA_1.01.02/3789/NL-HaNA_1.01.02_3789_0035.jpg/2542,364,1062,3074/full/0/default.jpg", "iiif_url")</f>
        <v/>
      </c>
    </row>
    <row r="7490">
      <c r="A7490" t="inlineStr">
        <is>
          <t>NL-HaNA_1.01.02_3789_0035-page-69</t>
        </is>
      </c>
      <c r="B7490" t="inlineStr">
        <is>
          <t>NL-HaNA_1.01.02_3789_0035-column-2642-464-862-2874</t>
        </is>
      </c>
      <c r="C7490" t="inlineStr">
        <is>
          <t>lemma</t>
        </is>
      </c>
      <c r="D7490" t="n">
        <v>2670</v>
      </c>
      <c r="E7490" t="n">
        <v>850</v>
      </c>
      <c r="F7490" t="inlineStr">
        <is>
          <t>schauw is gebleven, ende te examineeren.</t>
        </is>
      </c>
      <c r="G7490">
        <f>HYPERLINK("https://images.diginfra.net/iiif/NL-HaNA_1.01.02/3789/NL-HaNA_1.01.02_3789_0035.jpg/2542,364,1062,3074/full/0/default.jpg", "iiif_url")</f>
        <v/>
      </c>
    </row>
    <row r="7491">
      <c r="A7491" t="inlineStr">
        <is>
          <t>NL-HaNA_1.01.02_3789_0035-page-69</t>
        </is>
      </c>
      <c r="B7491" t="inlineStr">
        <is>
          <t>NL-HaNA_1.01.02_3789_0035-column-2642-464-862-2874</t>
        </is>
      </c>
      <c r="C7491" t="inlineStr">
        <is>
          <t>continuation</t>
        </is>
      </c>
      <c r="D7491" t="n">
        <v>2670</v>
      </c>
      <c r="E7491" t="n">
        <v>905</v>
      </c>
      <c r="F7491" t="inlineStr">
        <is>
          <t xml:space="preserve">    363.</t>
        </is>
      </c>
      <c r="G7491">
        <f>HYPERLINK("https://images.diginfra.net/iiif/NL-HaNA_1.01.02/3789/NL-HaNA_1.01.02_3789_0035.jpg/2542,364,1062,3074/full/0/default.jpg", "iiif_url")</f>
        <v/>
      </c>
    </row>
    <row r="7492">
      <c r="A7492" t="inlineStr">
        <is>
          <t>NL-HaNA_1.01.02_3789_0035-page-69</t>
        </is>
      </c>
      <c r="B7492" t="inlineStr">
        <is>
          <t>NL-HaNA_1.01.02_3789_0035-column-2642-464-862-2874</t>
        </is>
      </c>
      <c r="C7492" t="inlineStr">
        <is>
          <t>repeat_lemma</t>
        </is>
      </c>
      <c r="D7492" t="n">
        <v>2787</v>
      </c>
      <c r="E7492" t="n">
        <v>945</v>
      </c>
      <c r="F7492" t="inlineStr">
        <is>
          <t xml:space="preserve">        wier duysent guldens ter goeder reeke-</t>
        </is>
      </c>
      <c r="G7492">
        <f>HYPERLINK("https://images.diginfra.net/iiif/NL-HaNA_1.01.02/3789/NL-HaNA_1.01.02_3789_0035.jpg/2542,364,1062,3074/full/0/default.jpg", "iiif_url")</f>
        <v/>
      </c>
    </row>
    <row r="7493">
      <c r="A7493" t="inlineStr">
        <is>
          <t>NL-HaNA_1.01.02_3789_0035-page-69</t>
        </is>
      </c>
      <c r="B7493" t="inlineStr">
        <is>
          <t>NL-HaNA_1.01.02_3789_0035-column-2642-464-862-2874</t>
        </is>
      </c>
      <c r="C7493" t="inlineStr">
        <is>
          <t>lemma</t>
        </is>
      </c>
      <c r="D7493" t="n">
        <v>2668</v>
      </c>
      <c r="E7493" t="n">
        <v>998</v>
      </c>
      <c r="F7493" t="inlineStr">
        <is>
          <t>nine.</t>
        </is>
      </c>
      <c r="G7493">
        <f>HYPERLINK("https://images.diginfra.net/iiif/NL-HaNA_1.01.02/3789/NL-HaNA_1.01.02_3789_0035.jpg/2542,364,1062,3074/full/0/default.jpg", "iiif_url")</f>
        <v/>
      </c>
    </row>
    <row r="7494">
      <c r="A7494" t="inlineStr">
        <is>
          <t>NL-HaNA_1.01.02_3789_0035-page-69</t>
        </is>
      </c>
      <c r="B7494" t="inlineStr">
        <is>
          <t>NL-HaNA_1.01.02_3789_0035-column-2642-464-862-2874</t>
        </is>
      </c>
      <c r="C7494" t="inlineStr">
        <is>
          <t>repeat_lemma</t>
        </is>
      </c>
      <c r="D7494" t="n">
        <v>2811</v>
      </c>
      <c r="E7494" t="n">
        <v>1004</v>
      </c>
      <c r="F7494" t="inlineStr">
        <is>
          <t xml:space="preserve">        sei.</t>
        </is>
      </c>
      <c r="G7494">
        <f>HYPERLINK("https://images.diginfra.net/iiif/NL-HaNA_1.01.02/3789/NL-HaNA_1.01.02_3789_0035.jpg/2542,364,1062,3074/full/0/default.jpg", "iiif_url")</f>
        <v/>
      </c>
    </row>
    <row r="7495">
      <c r="A7495" t="inlineStr">
        <is>
          <t>NL-HaNA_1.01.02_3789_0035-page-69</t>
        </is>
      </c>
      <c r="B7495" t="inlineStr">
        <is>
          <t>NL-HaNA_1.01.02_3789_0035-column-2642-464-862-2874</t>
        </is>
      </c>
      <c r="C7495" t="inlineStr">
        <is>
          <t>repeat_lemma</t>
        </is>
      </c>
      <c r="D7495" t="n">
        <v>2787</v>
      </c>
      <c r="E7495" t="n">
        <v>1043</v>
      </c>
      <c r="F7495" t="inlineStr">
        <is>
          <t xml:space="preserve">        om voor den kleynen rouw en voor een</t>
        </is>
      </c>
      <c r="G7495">
        <f>HYPERLINK("https://images.diginfra.net/iiif/NL-HaNA_1.01.02/3789/NL-HaNA_1.01.02_3789_0035.jpg/2542,364,1062,3074/full/0/default.jpg", "iiif_url")</f>
        <v/>
      </c>
    </row>
    <row r="7496">
      <c r="A7496" t="inlineStr">
        <is>
          <t>NL-HaNA_1.01.02_3789_0035-page-69</t>
        </is>
      </c>
      <c r="B7496" t="inlineStr">
        <is>
          <t>NL-HaNA_1.01.02_3789_0035-column-2642-464-862-2874</t>
        </is>
      </c>
      <c r="C7496" t="inlineStr">
        <is>
          <t>lemma</t>
        </is>
      </c>
      <c r="D7496" t="n">
        <v>2663</v>
      </c>
      <c r="E7496" t="n">
        <v>1090</v>
      </c>
      <c r="F7496" t="inlineStr">
        <is>
          <t>mildadige gifte te mogen declareeren, te exa-</t>
        </is>
      </c>
      <c r="G7496">
        <f>HYPERLINK("https://images.diginfra.net/iiif/NL-HaNA_1.01.02/3789/NL-HaNA_1.01.02_3789_0035.jpg/2542,364,1062,3074/full/0/default.jpg", "iiif_url")</f>
        <v/>
      </c>
    </row>
    <row r="7497">
      <c r="A7497" t="inlineStr">
        <is>
          <t>NL-HaNA_1.01.02_3789_0035-page-69</t>
        </is>
      </c>
      <c r="B7497" t="inlineStr">
        <is>
          <t>NL-HaNA_1.01.02_3789_0035-column-2642-464-862-2874</t>
        </is>
      </c>
      <c r="C7497" t="inlineStr">
        <is>
          <t>lemma</t>
        </is>
      </c>
      <c r="D7497" t="n">
        <v>2666</v>
      </c>
      <c r="E7497" t="n">
        <v>1141</v>
      </c>
      <c r="F7497" t="inlineStr">
        <is>
          <t>mineeren. 579.</t>
        </is>
      </c>
      <c r="G7497">
        <f>HYPERLINK("https://images.diginfra.net/iiif/NL-HaNA_1.01.02/3789/NL-HaNA_1.01.02_3789_0035.jpg/2542,364,1062,3074/full/0/default.jpg", "iiif_url")</f>
        <v/>
      </c>
    </row>
    <row r="7498">
      <c r="A7498" t="inlineStr">
        <is>
          <t>NL-HaNA_1.01.02_3789_0035-page-69</t>
        </is>
      </c>
      <c r="B7498" t="inlineStr">
        <is>
          <t>NL-HaNA_1.01.02_3789_0035-column-2642-464-862-2874</t>
        </is>
      </c>
      <c r="C7498" t="inlineStr">
        <is>
          <t>repeat_lemma</t>
        </is>
      </c>
      <c r="D7498" t="n">
        <v>2799</v>
      </c>
      <c r="E7498" t="n">
        <v>1189</v>
      </c>
      <c r="F7498" t="inlineStr">
        <is>
          <t xml:space="preserve">        rapport en versoeck om rouw te de-</t>
        </is>
      </c>
      <c r="G7498">
        <f>HYPERLINK("https://images.diginfra.net/iiif/NL-HaNA_1.01.02/3789/NL-HaNA_1.01.02_3789_0035.jpg/2542,364,1062,3074/full/0/default.jpg", "iiif_url")</f>
        <v/>
      </c>
    </row>
    <row r="7499">
      <c r="A7499" t="inlineStr">
        <is>
          <t>NL-HaNA_1.01.02_3789_0035-page-69</t>
        </is>
      </c>
      <c r="B7499" t="inlineStr">
        <is>
          <t>NL-HaNA_1.01.02_3789_0035-column-2642-464-862-2874</t>
        </is>
      </c>
      <c r="C7499" t="inlineStr">
        <is>
          <t>lemma</t>
        </is>
      </c>
      <c r="D7499" t="n">
        <v>2666</v>
      </c>
      <c r="E7499" t="n">
        <v>1229</v>
      </c>
      <c r="F7499" t="inlineStr">
        <is>
          <t>dareeren, afgeweesen. 602.</t>
        </is>
      </c>
      <c r="G7499">
        <f>HYPERLINK("https://images.diginfra.net/iiif/NL-HaNA_1.01.02/3789/NL-HaNA_1.01.02_3789_0035.jpg/2542,364,1062,3074/full/0/default.jpg", "iiif_url")</f>
        <v/>
      </c>
    </row>
    <row r="7500">
      <c r="A7500" t="inlineStr">
        <is>
          <t>NL-HaNA_1.01.02_3789_0035-page-69</t>
        </is>
      </c>
      <c r="B7500" t="inlineStr">
        <is>
          <t>NL-HaNA_1.01.02_3789_0035-column-2642-464-862-2874</t>
        </is>
      </c>
      <c r="C7500" t="inlineStr">
        <is>
          <t>repeat_lemma</t>
        </is>
      </c>
      <c r="D7500" t="n">
        <v>2790</v>
      </c>
      <c r="E7500" t="n">
        <v>1282</v>
      </c>
      <c r="F7500" t="inlineStr">
        <is>
          <t xml:space="preserve">        rapport en versueck om sestien duca-</t>
        </is>
      </c>
      <c r="G7500">
        <f>HYPERLINK("https://images.diginfra.net/iiif/NL-HaNA_1.01.02/3789/NL-HaNA_1.01.02_3789_0035.jpg/2542,364,1062,3074/full/0/default.jpg", "iiif_url")</f>
        <v/>
      </c>
    </row>
    <row r="7501">
      <c r="A7501" t="inlineStr">
        <is>
          <t>NL-HaNA_1.01.02_3789_0035-page-69</t>
        </is>
      </c>
      <c r="B7501" t="inlineStr">
        <is>
          <t>NL-HaNA_1.01.02_3789_0035-column-2642-464-862-2874</t>
        </is>
      </c>
      <c r="C7501" t="inlineStr">
        <is>
          <t>lemma</t>
        </is>
      </c>
      <c r="D7501" t="n">
        <v>2666</v>
      </c>
      <c r="E7501" t="n">
        <v>1331</v>
      </c>
      <c r="F7501" t="inlineStr">
        <is>
          <t>ten in reeckeningh te mogen brengen , geac-</t>
        </is>
      </c>
      <c r="G7501">
        <f>HYPERLINK("https://images.diginfra.net/iiif/NL-HaNA_1.01.02/3789/NL-HaNA_1.01.02_3789_0035.jpg/2542,364,1062,3074/full/0/default.jpg", "iiif_url")</f>
        <v/>
      </c>
    </row>
    <row r="7502">
      <c r="A7502" t="inlineStr">
        <is>
          <t>NL-HaNA_1.01.02_3789_0035-page-69</t>
        </is>
      </c>
      <c r="B7502" t="inlineStr">
        <is>
          <t>NL-HaNA_1.01.02_3789_0035-column-2642-464-862-2874</t>
        </is>
      </c>
      <c r="C7502" t="inlineStr">
        <is>
          <t>lemma</t>
        </is>
      </c>
      <c r="D7502" t="n">
        <v>2663</v>
      </c>
      <c r="E7502" t="n">
        <v>1374</v>
      </c>
      <c r="F7502" t="inlineStr">
        <is>
          <t>cordeert. 601.</t>
        </is>
      </c>
      <c r="G7502">
        <f>HYPERLINK("https://images.diginfra.net/iiif/NL-HaNA_1.01.02/3789/NL-HaNA_1.01.02_3789_0035.jpg/2542,364,1062,3074/full/0/default.jpg", "iiif_url")</f>
        <v/>
      </c>
    </row>
    <row r="7503">
      <c r="A7503" t="inlineStr">
        <is>
          <t>NL-HaNA_1.01.02_3789_0035-page-69</t>
        </is>
      </c>
      <c r="B7503" t="inlineStr">
        <is>
          <t>NL-HaNA_1.01.02_3789_0035-column-2642-464-862-2874</t>
        </is>
      </c>
      <c r="C7503" t="inlineStr">
        <is>
          <t>lemma</t>
        </is>
      </c>
      <c r="D7503" t="n">
        <v>2619</v>
      </c>
      <c r="E7503" t="n">
        <v>1426</v>
      </c>
      <c r="F7503" t="inlineStr">
        <is>
          <t>de Ruyter, antwoordt van van Til op fijn</t>
        </is>
      </c>
      <c r="G7503">
        <f>HYPERLINK("https://images.diginfra.net/iiif/NL-HaNA_1.01.02/3789/NL-HaNA_1.01.02_3789_0035.jpg/2542,364,1062,3074/full/0/default.jpg", "iiif_url")</f>
        <v/>
      </c>
    </row>
    <row r="7504">
      <c r="A7504" t="inlineStr">
        <is>
          <t>NL-HaNA_1.01.02_3789_0035-page-69</t>
        </is>
      </c>
      <c r="B7504" t="inlineStr">
        <is>
          <t>NL-HaNA_1.01.02_3789_0035-column-2642-464-862-2874</t>
        </is>
      </c>
      <c r="C7504" t="inlineStr">
        <is>
          <t>lemma</t>
        </is>
      </c>
      <c r="D7504" t="n">
        <v>2666</v>
      </c>
      <c r="E7504" t="n">
        <v>1473</v>
      </c>
      <c r="F7504" t="inlineStr">
        <is>
          <t>devoiren dien aangaande. 589.</t>
        </is>
      </c>
      <c r="G7504">
        <f>HYPERLINK("https://images.diginfra.net/iiif/NL-HaNA_1.01.02/3789/NL-HaNA_1.01.02_3789_0035.jpg/2542,364,1062,3074/full/0/default.jpg", "iiif_url")</f>
        <v/>
      </c>
    </row>
    <row r="7505">
      <c r="A7505" t="inlineStr">
        <is>
          <t>NL-HaNA_1.01.02_3789_0035-page-69</t>
        </is>
      </c>
      <c r="B7505" t="inlineStr">
        <is>
          <t>NL-HaNA_1.01.02_3789_0035-column-2642-464-862-2874</t>
        </is>
      </c>
      <c r="C7505" t="inlineStr">
        <is>
          <t>lemma</t>
        </is>
      </c>
      <c r="D7505" t="n">
        <v>2619</v>
      </c>
      <c r="E7505" t="n">
        <v>1520</v>
      </c>
      <c r="F7505" t="inlineStr">
        <is>
          <t>van Ryswyck geapprobeert jn aansiellinge als</t>
        </is>
      </c>
      <c r="G7505">
        <f>HYPERLINK("https://images.diginfra.net/iiif/NL-HaNA_1.01.02/3789/NL-HaNA_1.01.02_3789_0035.jpg/2542,364,1062,3074/full/0/default.jpg", "iiif_url")</f>
        <v/>
      </c>
    </row>
    <row r="7506">
      <c r="A7506" t="inlineStr">
        <is>
          <t>NL-HaNA_1.01.02_3789_0035-page-69</t>
        </is>
      </c>
      <c r="B7506" t="inlineStr">
        <is>
          <t>NL-HaNA_1.01.02_3789_0035-column-2642-464-862-2874</t>
        </is>
      </c>
      <c r="C7506" t="inlineStr">
        <is>
          <t>lemma</t>
        </is>
      </c>
      <c r="D7506" t="n">
        <v>2666</v>
      </c>
      <c r="E7506" t="n">
        <v>1568</v>
      </c>
      <c r="F7506" t="inlineStr">
        <is>
          <t>Veurfter van Toon op bet Zant. 372.</t>
        </is>
      </c>
      <c r="G7506">
        <f>HYPERLINK("https://images.diginfra.net/iiif/NL-HaNA_1.01.02/3789/NL-HaNA_1.01.02_3789_0035.jpg/2542,364,1062,3074/full/0/default.jpg", "iiif_url")</f>
        <v/>
      </c>
    </row>
    <row r="7507">
      <c r="A7507" t="inlineStr">
        <is>
          <t>NL-HaNA_1.01.02_3789_0035-page-69</t>
        </is>
      </c>
      <c r="B7507" t="inlineStr">
        <is>
          <t>NL-HaNA_1.01.02_3789_0035-column-2642-464-862-2874</t>
        </is>
      </c>
      <c r="C7507" t="inlineStr">
        <is>
          <t>lemma</t>
        </is>
      </c>
      <c r="D7507" t="n">
        <v>2619</v>
      </c>
      <c r="E7507" t="n">
        <v>1616</v>
      </c>
      <c r="F7507" t="inlineStr">
        <is>
          <t>van Ryswyck, Yserkramer, declaratie. 10.</t>
        </is>
      </c>
      <c r="G7507">
        <f>HYPERLINK("https://images.diginfra.net/iiif/NL-HaNA_1.01.02/3789/NL-HaNA_1.01.02_3789_0035.jpg/2542,364,1062,3074/full/0/default.jpg", "iiif_url")</f>
        <v/>
      </c>
    </row>
    <row r="7508">
      <c r="A7508" t="inlineStr">
        <is>
          <t>NL-HaNA_1.01.02_3789_0035-page-69</t>
        </is>
      </c>
      <c r="B7508" t="inlineStr">
        <is>
          <t>NL-HaNA_1.01.02_3789_0035-column-2642-464-862-2874</t>
        </is>
      </c>
      <c r="C7508" t="inlineStr">
        <is>
          <t>non_index_line</t>
        </is>
      </c>
      <c r="D7508" t="n">
        <v>3026</v>
      </c>
      <c r="E7508" t="n">
        <v>1761</v>
      </c>
      <c r="F7508" t="inlineStr">
        <is>
          <t xml:space="preserve">        s.</t>
        </is>
      </c>
      <c r="G7508">
        <f>HYPERLINK("https://images.diginfra.net/iiif/NL-HaNA_1.01.02/3789/NL-HaNA_1.01.02_3789_0035.jpg/2542,364,1062,3074/full/0/default.jpg", "iiif_url")</f>
        <v/>
      </c>
    </row>
    <row r="7509">
      <c r="A7509" t="inlineStr">
        <is>
          <t>NL-HaNA_1.01.02_3789_0035-page-69</t>
        </is>
      </c>
      <c r="B7509" t="inlineStr">
        <is>
          <t>NL-HaNA_1.01.02_3789_0035-column-2642-464-862-2874</t>
        </is>
      </c>
      <c r="C7509" t="inlineStr">
        <is>
          <t>lemma</t>
        </is>
      </c>
      <c r="D7509" t="n">
        <v>2624</v>
      </c>
      <c r="E7509" t="n">
        <v>1852</v>
      </c>
      <c r="F7509" t="inlineStr">
        <is>
          <t>de</t>
        </is>
      </c>
      <c r="G7509">
        <f>HYPERLINK("https://images.diginfra.net/iiif/NL-HaNA_1.01.02/3789/NL-HaNA_1.01.02_3789_0035.jpg/2542,364,1062,3074/full/0/default.jpg", "iiif_url")</f>
        <v/>
      </c>
    </row>
    <row r="7510">
      <c r="A7510" t="inlineStr">
        <is>
          <t>NL-HaNA_1.01.02_3789_0035-page-69</t>
        </is>
      </c>
      <c r="B7510" t="inlineStr">
        <is>
          <t>NL-HaNA_1.01.02_3789_0035-column-2642-464-862-2874</t>
        </is>
      </c>
      <c r="C7510" t="inlineStr">
        <is>
          <t>repeat_lemma</t>
        </is>
      </c>
      <c r="D7510" t="n">
        <v>2712</v>
      </c>
      <c r="E7510" t="n">
        <v>1851</v>
      </c>
      <c r="F7510" t="inlineStr">
        <is>
          <t xml:space="preserve">        Aintour, Octruy om te disponeeren. 368.</t>
        </is>
      </c>
      <c r="G7510">
        <f>HYPERLINK("https://images.diginfra.net/iiif/NL-HaNA_1.01.02/3789/NL-HaNA_1.01.02_3789_0035.jpg/2542,364,1062,3074/full/0/default.jpg", "iiif_url")</f>
        <v/>
      </c>
    </row>
    <row r="7511">
      <c r="A7511" t="inlineStr">
        <is>
          <t>NL-HaNA_1.01.02_3789_0035-page-69</t>
        </is>
      </c>
      <c r="B7511" t="inlineStr">
        <is>
          <t>NL-HaNA_1.01.02_3789_0035-column-2642-464-862-2874</t>
        </is>
      </c>
      <c r="C7511" t="inlineStr">
        <is>
          <t>continuation</t>
        </is>
      </c>
      <c r="D7511" t="n">
        <v>2670</v>
      </c>
      <c r="E7511" t="n">
        <v>1888</v>
      </c>
      <c r="F7511" t="inlineStr">
        <is>
          <t xml:space="preserve">    ©</t>
        </is>
      </c>
      <c r="G7511">
        <f>HYPERLINK("https://images.diginfra.net/iiif/NL-HaNA_1.01.02/3789/NL-HaNA_1.01.02_3789_0035.jpg/2542,364,1062,3074/full/0/default.jpg", "iiif_url")</f>
        <v/>
      </c>
    </row>
    <row r="7512">
      <c r="A7512" t="inlineStr">
        <is>
          <t>NL-HaNA_1.01.02_3789_0035-page-69</t>
        </is>
      </c>
      <c r="B7512" t="inlineStr">
        <is>
          <t>NL-HaNA_1.01.02_3789_0035-column-2642-464-862-2874</t>
        </is>
      </c>
      <c r="C7512" t="inlineStr">
        <is>
          <t>continuation</t>
        </is>
      </c>
      <c r="D7512" t="n">
        <v>2773</v>
      </c>
      <c r="E7512" t="n">
        <v>1911</v>
      </c>
      <c r="F7512" t="inlineStr">
        <is>
          <t xml:space="preserve">    572.</t>
        </is>
      </c>
      <c r="G7512">
        <f>HYPERLINK("https://images.diginfra.net/iiif/NL-HaNA_1.01.02/3789/NL-HaNA_1.01.02_3789_0035.jpg/2542,364,1062,3074/full/0/default.jpg", "iiif_url")</f>
        <v/>
      </c>
    </row>
    <row r="7513">
      <c r="A7513" t="inlineStr">
        <is>
          <t>NL-HaNA_1.01.02_3789_0035-page-69</t>
        </is>
      </c>
      <c r="B7513" t="inlineStr">
        <is>
          <t>NL-HaNA_1.01.02_3789_0035-column-2642-464-862-2874</t>
        </is>
      </c>
      <c r="C7513" t="inlineStr">
        <is>
          <t>repeat_lemma</t>
        </is>
      </c>
      <c r="D7513" t="n">
        <v>2726</v>
      </c>
      <c r="E7513" t="n">
        <v>1946</v>
      </c>
      <c r="F7513" t="inlineStr">
        <is>
          <t xml:space="preserve">        Salis de Marchlins aangestelat tot Capi-</t>
        </is>
      </c>
      <c r="G7513">
        <f>HYPERLINK("https://images.diginfra.net/iiif/NL-HaNA_1.01.02/3789/NL-HaNA_1.01.02_3789_0035.jpg/2542,364,1062,3074/full/0/default.jpg", "iiif_url")</f>
        <v/>
      </c>
    </row>
    <row r="7514">
      <c r="A7514" t="inlineStr">
        <is>
          <t>NL-HaNA_1.01.02_3789_0035-page-69</t>
        </is>
      </c>
      <c r="B7514" t="inlineStr">
        <is>
          <t>NL-HaNA_1.01.02_3789_0035-column-2642-464-862-2874</t>
        </is>
      </c>
      <c r="C7514" t="inlineStr">
        <is>
          <t>continuation</t>
        </is>
      </c>
      <c r="D7514" t="n">
        <v>2668</v>
      </c>
      <c r="E7514" t="n">
        <v>2003</v>
      </c>
      <c r="F7514" t="inlineStr">
        <is>
          <t xml:space="preserve">    teym. 45.</t>
        </is>
      </c>
      <c r="G7514">
        <f>HYPERLINK("https://images.diginfra.net/iiif/NL-HaNA_1.01.02/3789/NL-HaNA_1.01.02_3789_0035.jpg/2542,364,1062,3074/full/0/default.jpg", "iiif_url")</f>
        <v/>
      </c>
    </row>
    <row r="7515">
      <c r="A7515" t="inlineStr">
        <is>
          <t>NL-HaNA_1.01.02_3789_0035-page-69</t>
        </is>
      </c>
      <c r="B7515" t="inlineStr">
        <is>
          <t>NL-HaNA_1.01.02_3789_0035-column-2642-464-862-2874</t>
        </is>
      </c>
      <c r="C7515" t="inlineStr">
        <is>
          <t>lemma</t>
        </is>
      </c>
      <c r="D7515" t="n">
        <v>2621</v>
      </c>
      <c r="E7515" t="n">
        <v>2044</v>
      </c>
      <c r="F7515" t="inlineStr">
        <is>
          <t>Samber, Pasport ad omnes Populos. 168.</t>
        </is>
      </c>
      <c r="G7515">
        <f>HYPERLINK("https://images.diginfra.net/iiif/NL-HaNA_1.01.02/3789/NL-HaNA_1.01.02_3789_0035.jpg/2542,364,1062,3074/full/0/default.jpg", "iiif_url")</f>
        <v/>
      </c>
    </row>
    <row r="7516">
      <c r="A7516" t="inlineStr">
        <is>
          <t>NL-HaNA_1.01.02_3789_0035-page-69</t>
        </is>
      </c>
      <c r="B7516" t="inlineStr">
        <is>
          <t>NL-HaNA_1.01.02_3789_0035-column-2642-464-862-2874</t>
        </is>
      </c>
      <c r="C7516" t="inlineStr">
        <is>
          <t>lemma</t>
        </is>
      </c>
      <c r="D7516" t="n">
        <v>2621</v>
      </c>
      <c r="E7516" t="n">
        <v>2092</v>
      </c>
      <c r="F7516" t="inlineStr">
        <is>
          <t>Sande, om agbterslatlen , te examineren.</t>
        </is>
      </c>
      <c r="G7516">
        <f>HYPERLINK("https://images.diginfra.net/iiif/NL-HaNA_1.01.02/3789/NL-HaNA_1.01.02_3789_0035.jpg/2542,364,1062,3074/full/0/default.jpg", "iiif_url")</f>
        <v/>
      </c>
    </row>
    <row r="7517">
      <c r="A7517" t="inlineStr">
        <is>
          <t>NL-HaNA_1.01.02_3789_0035-page-69</t>
        </is>
      </c>
      <c r="B7517" t="inlineStr">
        <is>
          <t>NL-HaNA_1.01.02_3789_0035-column-2642-464-862-2874</t>
        </is>
      </c>
      <c r="C7517" t="inlineStr">
        <is>
          <t>continuation</t>
        </is>
      </c>
      <c r="D7517" t="n">
        <v>2673</v>
      </c>
      <c r="E7517" t="n">
        <v>2143</v>
      </c>
      <c r="F7517" t="inlineStr">
        <is>
          <t xml:space="preserve">    258.</t>
        </is>
      </c>
      <c r="G7517">
        <f>HYPERLINK("https://images.diginfra.net/iiif/NL-HaNA_1.01.02/3789/NL-HaNA_1.01.02_3789_0035.jpg/2542,364,1062,3074/full/0/default.jpg", "iiif_url")</f>
        <v/>
      </c>
    </row>
    <row r="7518">
      <c r="A7518" t="inlineStr">
        <is>
          <t>NL-HaNA_1.01.02_3789_0035-page-69</t>
        </is>
      </c>
      <c r="B7518" t="inlineStr">
        <is>
          <t>NL-HaNA_1.01.02_3789_0035-column-2642-464-862-2874</t>
        </is>
      </c>
      <c r="C7518" t="inlineStr">
        <is>
          <t>lemma</t>
        </is>
      </c>
      <c r="D7518" t="n">
        <v>2621</v>
      </c>
      <c r="E7518" t="n">
        <v>2184</v>
      </c>
      <c r="F7518" t="inlineStr">
        <is>
          <t>Sandyck versoeck om de resolutie van den een</t>
        </is>
      </c>
      <c r="G7518">
        <f>HYPERLINK("https://images.diginfra.net/iiif/NL-HaNA_1.01.02/3789/NL-HaNA_1.01.02_3789_0035.jpg/2542,364,1062,3074/full/0/default.jpg", "iiif_url")</f>
        <v/>
      </c>
    </row>
    <row r="7519">
      <c r="A7519" t="inlineStr">
        <is>
          <t>NL-HaNA_1.01.02_3789_0035-page-69</t>
        </is>
      </c>
      <c r="B7519" t="inlineStr">
        <is>
          <t>NL-HaNA_1.01.02_3789_0035-column-2642-464-862-2874</t>
        </is>
      </c>
      <c r="C7519" t="inlineStr">
        <is>
          <t>continuation</t>
        </is>
      </c>
      <c r="D7519" t="n">
        <v>2668</v>
      </c>
      <c r="E7519" t="n">
        <v>2235</v>
      </c>
      <c r="F7519" t="inlineStr">
        <is>
          <t xml:space="preserve">    en dertigbsien July seventien hondert drie en</t>
        </is>
      </c>
      <c r="G7519">
        <f>HYPERLINK("https://images.diginfra.net/iiif/NL-HaNA_1.01.02/3789/NL-HaNA_1.01.02_3789_0035.jpg/2542,364,1062,3074/full/0/default.jpg", "iiif_url")</f>
        <v/>
      </c>
    </row>
    <row r="7520">
      <c r="A7520" t="inlineStr">
        <is>
          <t>NL-HaNA_1.01.02_3789_0035-page-69</t>
        </is>
      </c>
      <c r="B7520" t="inlineStr">
        <is>
          <t>NL-HaNA_1.01.02_3789_0035-column-2642-464-862-2874</t>
        </is>
      </c>
      <c r="C7520" t="inlineStr">
        <is>
          <t>continuation</t>
        </is>
      </c>
      <c r="D7520" t="n">
        <v>2668</v>
      </c>
      <c r="E7520" t="n">
        <v>2284</v>
      </c>
      <c r="F7520" t="inlineStr">
        <is>
          <t xml:space="preserve">    dertigb in té trecken, te examineeren.</t>
        </is>
      </c>
      <c r="G7520">
        <f>HYPERLINK("https://images.diginfra.net/iiif/NL-HaNA_1.01.02/3789/NL-HaNA_1.01.02_3789_0035.jpg/2542,364,1062,3074/full/0/default.jpg", "iiif_url")</f>
        <v/>
      </c>
    </row>
    <row r="7521">
      <c r="A7521" t="inlineStr">
        <is>
          <t>NL-HaNA_1.01.02_3789_0035-page-69</t>
        </is>
      </c>
      <c r="B7521" t="inlineStr">
        <is>
          <t>NL-HaNA_1.01.02_3789_0035-column-2642-464-862-2874</t>
        </is>
      </c>
      <c r="C7521" t="inlineStr">
        <is>
          <t>continuation</t>
        </is>
      </c>
      <c r="D7521" t="n">
        <v>2670</v>
      </c>
      <c r="E7521" t="n">
        <v>2337</v>
      </c>
      <c r="F7521" t="inlineStr">
        <is>
          <t xml:space="preserve">    460.</t>
        </is>
      </c>
      <c r="G7521">
        <f>HYPERLINK("https://images.diginfra.net/iiif/NL-HaNA_1.01.02/3789/NL-HaNA_1.01.02_3789_0035.jpg/2542,364,1062,3074/full/0/default.jpg", "iiif_url")</f>
        <v/>
      </c>
    </row>
    <row r="7522">
      <c r="A7522" t="inlineStr">
        <is>
          <t>NL-HaNA_1.01.02_3789_0035-page-69</t>
        </is>
      </c>
      <c r="B7522" t="inlineStr">
        <is>
          <t>NL-HaNA_1.01.02_3789_0035-column-2642-464-862-2874</t>
        </is>
      </c>
      <c r="C7522" t="inlineStr">
        <is>
          <t>repeat_lemma</t>
        </is>
      </c>
      <c r="D7522" t="n">
        <v>2790</v>
      </c>
      <c r="E7522" t="n">
        <v>2379</v>
      </c>
      <c r="F7522" t="inlineStr">
        <is>
          <t xml:space="preserve">        rapport te senden aan den boogen Raa-</t>
        </is>
      </c>
      <c r="G7522">
        <f>HYPERLINK("https://images.diginfra.net/iiif/NL-HaNA_1.01.02/3789/NL-HaNA_1.01.02_3789_0035.jpg/2542,364,1062,3074/full/0/default.jpg", "iiif_url")</f>
        <v/>
      </c>
    </row>
    <row r="7523">
      <c r="A7523" t="inlineStr">
        <is>
          <t>NL-HaNA_1.01.02_3789_0035-page-69</t>
        </is>
      </c>
      <c r="B7523" t="inlineStr">
        <is>
          <t>NL-HaNA_1.01.02_3789_0035-column-2642-464-862-2874</t>
        </is>
      </c>
      <c r="C7523" t="inlineStr">
        <is>
          <t>continuation</t>
        </is>
      </c>
      <c r="D7523" t="n">
        <v>2668</v>
      </c>
      <c r="E7523" t="n">
        <v>2428</v>
      </c>
      <c r="F7523" t="inlineStr">
        <is>
          <t xml:space="preserve">    de om beright. 267.</t>
        </is>
      </c>
      <c r="G7523">
        <f>HYPERLINK("https://images.diginfra.net/iiif/NL-HaNA_1.01.02/3789/NL-HaNA_1.01.02_3789_0035.jpg/2542,364,1062,3074/full/0/default.jpg", "iiif_url")</f>
        <v/>
      </c>
    </row>
    <row r="7524">
      <c r="A7524" t="inlineStr">
        <is>
          <t>NL-HaNA_1.01.02_3789_0035-page-69</t>
        </is>
      </c>
      <c r="B7524" t="inlineStr">
        <is>
          <t>NL-HaNA_1.01.02_3789_0035-column-2642-464-862-2874</t>
        </is>
      </c>
      <c r="C7524" t="inlineStr">
        <is>
          <t>repeat_lemma</t>
        </is>
      </c>
      <c r="D7524" t="n">
        <v>2787</v>
      </c>
      <c r="E7524" t="n">
        <v>2473</v>
      </c>
      <c r="F7524" t="inlineStr">
        <is>
          <t xml:space="preserve">        teright, en aan de ordinaris justitie</t>
        </is>
      </c>
      <c r="G7524">
        <f>HYPERLINK("https://images.diginfra.net/iiif/NL-HaNA_1.01.02/3789/NL-HaNA_1.01.02_3789_0035.jpg/2542,364,1062,3074/full/0/default.jpg", "iiif_url")</f>
        <v/>
      </c>
    </row>
    <row r="7525">
      <c r="A7525" t="inlineStr">
        <is>
          <t>NL-HaNA_1.01.02_3789_0035-page-69</t>
        </is>
      </c>
      <c r="B7525" t="inlineStr">
        <is>
          <t>NL-HaNA_1.01.02_3789_0035-column-2642-464-862-2874</t>
        </is>
      </c>
      <c r="C7525" t="inlineStr">
        <is>
          <t>continuation</t>
        </is>
      </c>
      <c r="D7525" t="n">
        <v>2668</v>
      </c>
      <c r="E7525" t="n">
        <v>2526</v>
      </c>
      <c r="F7525" t="inlineStr">
        <is>
          <t xml:space="preserve">    tot Suriname gerenwyeert. 631.</t>
        </is>
      </c>
      <c r="G7525">
        <f>HYPERLINK("https://images.diginfra.net/iiif/NL-HaNA_1.01.02/3789/NL-HaNA_1.01.02_3789_0035.jpg/2542,364,1062,3074/full/0/default.jpg", "iiif_url")</f>
        <v/>
      </c>
    </row>
    <row r="7526">
      <c r="A7526" t="inlineStr">
        <is>
          <t>NL-HaNA_1.01.02_3789_0035-page-69</t>
        </is>
      </c>
      <c r="B7526" t="inlineStr">
        <is>
          <t>NL-HaNA_1.01.02_3789_0035-column-2642-464-862-2874</t>
        </is>
      </c>
      <c r="C7526" t="inlineStr">
        <is>
          <t>lemma</t>
        </is>
      </c>
      <c r="D7526" t="n">
        <v>2624</v>
      </c>
      <c r="E7526" t="n">
        <v>2574</v>
      </c>
      <c r="F7526" t="inlineStr">
        <is>
          <t>van Sanen wegens Hollandt gecomnitteert ter</t>
        </is>
      </c>
      <c r="G7526">
        <f>HYPERLINK("https://images.diginfra.net/iiif/NL-HaNA_1.01.02/3789/NL-HaNA_1.01.02_3789_0035.jpg/2542,364,1062,3074/full/0/default.jpg", "iiif_url")</f>
        <v/>
      </c>
    </row>
    <row r="7527">
      <c r="A7527" t="inlineStr">
        <is>
          <t>NL-HaNA_1.01.02_3789_0035-page-69</t>
        </is>
      </c>
      <c r="B7527" t="inlineStr">
        <is>
          <t>NL-HaNA_1.01.02_3789_0035-column-2642-464-862-2874</t>
        </is>
      </c>
      <c r="C7527" t="inlineStr">
        <is>
          <t>continuation</t>
        </is>
      </c>
      <c r="D7527" t="n">
        <v>2677</v>
      </c>
      <c r="E7527" t="n">
        <v>2620</v>
      </c>
      <c r="F7527" t="inlineStr">
        <is>
          <t xml:space="preserve">    Admiraliteyt in bet Noorder Quartier.</t>
        </is>
      </c>
      <c r="G7527">
        <f>HYPERLINK("https://images.diginfra.net/iiif/NL-HaNA_1.01.02/3789/NL-HaNA_1.01.02_3789_0035.jpg/2542,364,1062,3074/full/0/default.jpg", "iiif_url")</f>
        <v/>
      </c>
    </row>
    <row r="7528">
      <c r="A7528" t="inlineStr">
        <is>
          <t>NL-HaNA_1.01.02_3789_0035-page-69</t>
        </is>
      </c>
      <c r="B7528" t="inlineStr">
        <is>
          <t>NL-HaNA_1.01.02_3789_0035-column-2642-464-862-2874</t>
        </is>
      </c>
      <c r="C7528" t="inlineStr">
        <is>
          <t>continuation</t>
        </is>
      </c>
      <c r="D7528" t="n">
        <v>2675</v>
      </c>
      <c r="E7528" t="n">
        <v>2674</v>
      </c>
      <c r="F7528" t="inlineStr">
        <is>
          <t xml:space="preserve">    416.</t>
        </is>
      </c>
      <c r="G7528">
        <f>HYPERLINK("https://images.diginfra.net/iiif/NL-HaNA_1.01.02/3789/NL-HaNA_1.01.02_3789_0035.jpg/2542,364,1062,3074/full/0/default.jpg", "iiif_url")</f>
        <v/>
      </c>
    </row>
    <row r="7529">
      <c r="A7529" t="inlineStr">
        <is>
          <t>NL-HaNA_1.01.02_3789_0035-page-69</t>
        </is>
      </c>
      <c r="B7529" t="inlineStr">
        <is>
          <t>NL-HaNA_1.01.02_3789_0035-column-2642-464-862-2874</t>
        </is>
      </c>
      <c r="C7529" t="inlineStr">
        <is>
          <t>lemma</t>
        </is>
      </c>
      <c r="D7529" t="n">
        <v>2624</v>
      </c>
      <c r="E7529" t="n">
        <v>2715</v>
      </c>
      <c r="F7529" t="inlineStr">
        <is>
          <t>Saskerus wegens Hollandt gecommitteert ter</t>
        </is>
      </c>
      <c r="G7529">
        <f>HYPERLINK("https://images.diginfra.net/iiif/NL-HaNA_1.01.02/3789/NL-HaNA_1.01.02_3789_0035.jpg/2542,364,1062,3074/full/0/default.jpg", "iiif_url")</f>
        <v/>
      </c>
    </row>
    <row r="7530">
      <c r="A7530" t="inlineStr">
        <is>
          <t>NL-HaNA_1.01.02_3789_0035-page-69</t>
        </is>
      </c>
      <c r="B7530" t="inlineStr">
        <is>
          <t>NL-HaNA_1.01.02_3789_0035-column-2642-464-862-2874</t>
        </is>
      </c>
      <c r="C7530" t="inlineStr">
        <is>
          <t>continuation</t>
        </is>
      </c>
      <c r="D7530" t="n">
        <v>2684</v>
      </c>
      <c r="E7530" t="n">
        <v>2765</v>
      </c>
      <c r="F7530" t="inlineStr">
        <is>
          <t xml:space="preserve">    Adnirauiteyt in bet Noorder Quartier.</t>
        </is>
      </c>
      <c r="G7530">
        <f>HYPERLINK("https://images.diginfra.net/iiif/NL-HaNA_1.01.02/3789/NL-HaNA_1.01.02_3789_0035.jpg/2542,364,1062,3074/full/0/default.jpg", "iiif_url")</f>
        <v/>
      </c>
    </row>
    <row r="7531">
      <c r="A7531" t="inlineStr">
        <is>
          <t>NL-HaNA_1.01.02_3789_0035-page-69</t>
        </is>
      </c>
      <c r="B7531" t="inlineStr">
        <is>
          <t>NL-HaNA_1.01.02_3789_0035-column-2642-464-862-2874</t>
        </is>
      </c>
      <c r="C7531" t="inlineStr">
        <is>
          <t>continuation</t>
        </is>
      </c>
      <c r="D7531" t="n">
        <v>2687</v>
      </c>
      <c r="E7531" t="n">
        <v>2820</v>
      </c>
      <c r="F7531" t="inlineStr">
        <is>
          <t xml:space="preserve">    13.</t>
        </is>
      </c>
      <c r="G7531">
        <f>HYPERLINK("https://images.diginfra.net/iiif/NL-HaNA_1.01.02/3789/NL-HaNA_1.01.02_3789_0035.jpg/2542,364,1062,3074/full/0/default.jpg", "iiif_url")</f>
        <v/>
      </c>
    </row>
    <row r="7532">
      <c r="A7532" t="inlineStr">
        <is>
          <t>NL-HaNA_1.01.02_3789_0035-page-69</t>
        </is>
      </c>
      <c r="B7532" t="inlineStr">
        <is>
          <t>NL-HaNA_1.01.02_3789_0035-column-2642-464-862-2874</t>
        </is>
      </c>
      <c r="C7532" t="inlineStr">
        <is>
          <t>lemma</t>
        </is>
      </c>
      <c r="D7532" t="n">
        <v>2621</v>
      </c>
      <c r="E7532" t="n">
        <v>2858</v>
      </c>
      <c r="F7532" t="inlineStr">
        <is>
          <t>de Savatte, Ostroy om te disponeeren. 281.</t>
        </is>
      </c>
      <c r="G7532">
        <f>HYPERLINK("https://images.diginfra.net/iiif/NL-HaNA_1.01.02/3789/NL-HaNA_1.01.02_3789_0035.jpg/2542,364,1062,3074/full/0/default.jpg", "iiif_url")</f>
        <v/>
      </c>
    </row>
    <row r="7533">
      <c r="A7533" t="inlineStr">
        <is>
          <t>NL-HaNA_1.01.02_3789_0035-page-69</t>
        </is>
      </c>
      <c r="B7533" t="inlineStr">
        <is>
          <t>NL-HaNA_1.01.02_3789_0035-column-2642-464-862-2874</t>
        </is>
      </c>
      <c r="C7533" t="inlineStr">
        <is>
          <t>lemma</t>
        </is>
      </c>
      <c r="D7533" t="n">
        <v>2624</v>
      </c>
      <c r="E7533" t="n">
        <v>2906</v>
      </c>
      <c r="F7533" t="inlineStr">
        <is>
          <t>saxen-Hilburghausen Nieuweiaarswenseh, in</t>
        </is>
      </c>
      <c r="G7533">
        <f>HYPERLINK("https://images.diginfra.net/iiif/NL-HaNA_1.01.02/3789/NL-HaNA_1.01.02_3789_0035.jpg/2542,364,1062,3074/full/0/default.jpg", "iiif_url")</f>
        <v/>
      </c>
    </row>
    <row r="7534">
      <c r="A7534" t="inlineStr">
        <is>
          <t>NL-HaNA_1.01.02_3789_0035-page-69</t>
        </is>
      </c>
      <c r="B7534" t="inlineStr">
        <is>
          <t>NL-HaNA_1.01.02_3789_0035-column-2642-464-862-2874</t>
        </is>
      </c>
      <c r="C7534" t="inlineStr">
        <is>
          <t>continuation</t>
        </is>
      </c>
      <c r="D7534" t="n">
        <v>2668</v>
      </c>
      <c r="E7534" t="n">
        <v>2955</v>
      </c>
      <c r="F7534" t="inlineStr">
        <is>
          <t xml:space="preserve">    civil termen beantwoordt. 62.</t>
        </is>
      </c>
      <c r="G7534">
        <f>HYPERLINK("https://images.diginfra.net/iiif/NL-HaNA_1.01.02/3789/NL-HaNA_1.01.02_3789_0035.jpg/2542,364,1062,3074/full/0/default.jpg", "iiif_url")</f>
        <v/>
      </c>
    </row>
    <row r="7535">
      <c r="A7535" t="inlineStr">
        <is>
          <t>NL-HaNA_1.01.02_3789_0035-page-69</t>
        </is>
      </c>
      <c r="B7535" t="inlineStr">
        <is>
          <t>NL-HaNA_1.01.02_3789_0035-column-2642-464-862-2874</t>
        </is>
      </c>
      <c r="C7535" t="inlineStr">
        <is>
          <t>lemma</t>
        </is>
      </c>
      <c r="D7535" t="n">
        <v>2624</v>
      </c>
      <c r="E7535" t="n">
        <v>2997</v>
      </c>
      <c r="F7535" t="inlineStr">
        <is>
          <t>Saxen-Merseburgh om Brieven van voorschry-</t>
        </is>
      </c>
      <c r="G7535">
        <f>HYPERLINK("https://images.diginfra.net/iiif/NL-HaNA_1.01.02/3789/NL-HaNA_1.01.02_3789_0035.jpg/2542,364,1062,3074/full/0/default.jpg", "iiif_url")</f>
        <v/>
      </c>
    </row>
    <row r="7536">
      <c r="A7536" t="inlineStr">
        <is>
          <t>NL-HaNA_1.01.02_3789_0035-page-69</t>
        </is>
      </c>
      <c r="B7536" t="inlineStr">
        <is>
          <t>NL-HaNA_1.01.02_3789_0035-column-2642-464-862-2874</t>
        </is>
      </c>
      <c r="C7536" t="inlineStr">
        <is>
          <t>continuation</t>
        </is>
      </c>
      <c r="D7536" t="n">
        <v>2670</v>
      </c>
      <c r="E7536" t="n">
        <v>3058</v>
      </c>
      <c r="F7536" t="inlineStr">
        <is>
          <t xml:space="preserve">    vens voor eenen Burcke , den Consul Pa-</t>
        </is>
      </c>
      <c r="G7536">
        <f>HYPERLINK("https://images.diginfra.net/iiif/NL-HaNA_1.01.02/3789/NL-HaNA_1.01.02_3789_0035.jpg/2542,364,1062,3074/full/0/default.jpg", "iiif_url")</f>
        <v/>
      </c>
    </row>
    <row r="7537">
      <c r="A7537" t="inlineStr">
        <is>
          <t>NL-HaNA_1.01.02_3789_0035-page-69</t>
        </is>
      </c>
      <c r="B7537" t="inlineStr">
        <is>
          <t>NL-HaNA_1.01.02_3789_0035-column-2642-464-862-2874</t>
        </is>
      </c>
      <c r="C7537" t="inlineStr">
        <is>
          <t>continuation</t>
        </is>
      </c>
      <c r="D7537" t="n">
        <v>2668</v>
      </c>
      <c r="E7537" t="n">
        <v>3100</v>
      </c>
      <c r="F7537" t="inlineStr">
        <is>
          <t xml:space="preserve">    raviciny tot onslaagingé dewoir te doen.</t>
        </is>
      </c>
      <c r="G7537">
        <f>HYPERLINK("https://images.diginfra.net/iiif/NL-HaNA_1.01.02/3789/NL-HaNA_1.01.02_3789_0035.jpg/2542,364,1062,3074/full/0/default.jpg", "iiif_url")</f>
        <v/>
      </c>
    </row>
    <row r="7538">
      <c r="A7538" t="inlineStr">
        <is>
          <t>NL-HaNA_1.01.02_3789_0035-page-69</t>
        </is>
      </c>
      <c r="B7538" t="inlineStr">
        <is>
          <t>NL-HaNA_1.01.02_3789_0035-column-2642-464-862-2874</t>
        </is>
      </c>
      <c r="C7538" t="inlineStr">
        <is>
          <t>continuation</t>
        </is>
      </c>
      <c r="D7538" t="n">
        <v>2673</v>
      </c>
      <c r="E7538" t="n">
        <v>3155</v>
      </c>
      <c r="F7538" t="inlineStr">
        <is>
          <t xml:space="preserve">    309.</t>
        </is>
      </c>
      <c r="G7538">
        <f>HYPERLINK("https://images.diginfra.net/iiif/NL-HaNA_1.01.02/3789/NL-HaNA_1.01.02_3789_0035.jpg/2542,364,1062,3074/full/0/default.jpg", "iiif_url")</f>
        <v/>
      </c>
    </row>
    <row r="7539">
      <c r="A7539" t="inlineStr">
        <is>
          <t>NL-HaNA_1.01.02_3789_0035-page-69</t>
        </is>
      </c>
      <c r="B7539" t="inlineStr">
        <is>
          <t>NL-HaNA_1.01.02_3789_0035-column-2642-464-862-2874</t>
        </is>
      </c>
      <c r="C7539" t="inlineStr">
        <is>
          <t>lemma</t>
        </is>
      </c>
      <c r="D7539" t="n">
        <v>2626</v>
      </c>
      <c r="E7539" t="n">
        <v>3194</v>
      </c>
      <c r="F7539" t="inlineStr">
        <is>
          <t>Saxen, motificeerende ju electie tot Koningb</t>
        </is>
      </c>
      <c r="G7539">
        <f>HYPERLINK("https://images.diginfra.net/iiif/NL-HaNA_1.01.02/3789/NL-HaNA_1.01.02_3789_0035.jpg/2542,364,1062,3074/full/0/default.jpg", "iiif_url")</f>
        <v/>
      </c>
    </row>
    <row r="7540">
      <c r="A7540" t="inlineStr">
        <is>
          <t>NL-HaNA_1.01.02_3789_0035-page-69</t>
        </is>
      </c>
      <c r="B7540" t="inlineStr">
        <is>
          <t>NL-HaNA_1.01.02_3789_0035-column-2642-464-862-2874</t>
        </is>
      </c>
      <c r="C7540" t="inlineStr">
        <is>
          <t>continuation</t>
        </is>
      </c>
      <c r="D7540" t="n">
        <v>2670</v>
      </c>
      <c r="E7540" t="n">
        <v>3244</v>
      </c>
      <c r="F7540" t="inlineStr">
        <is>
          <t xml:space="preserve">    van Polen, te examineren. 92.</t>
        </is>
      </c>
      <c r="G7540">
        <f>HYPERLINK("https://images.diginfra.net/iiif/NL-HaNA_1.01.02/3789/NL-HaNA_1.01.02_3789_0035.jpg/2542,364,1062,3074/full/0/default.jpg", "iiif_url")</f>
        <v/>
      </c>
    </row>
    <row r="7541">
      <c r="A7541" t="inlineStr">
        <is>
          <t>NL-HaNA_1.01.02_3789_0035-page-69</t>
        </is>
      </c>
      <c r="B7541" t="inlineStr">
        <is>
          <t>NL-HaNA_1.01.02_3789_0035-column-2642-464-862-2874</t>
        </is>
      </c>
      <c r="C7541" t="inlineStr">
        <is>
          <t>lemma</t>
        </is>
      </c>
      <c r="D7541" t="n">
        <v>2628</v>
      </c>
      <c r="E7541" t="n">
        <v>3290</v>
      </c>
      <c r="F7541" t="inlineStr">
        <is>
          <t>van Schaumburgh Lippe Brieven van wor-</t>
        </is>
      </c>
      <c r="G7541">
        <f>HYPERLINK("https://images.diginfra.net/iiif/NL-HaNA_1.01.02/3789/NL-HaNA_1.01.02_3789_0035.jpg/2542,364,1062,3074/full/0/default.jpg", "iiif_url")</f>
        <v/>
      </c>
    </row>
    <row r="7543">
      <c r="A7543" t="inlineStr">
        <is>
          <t>NL-HaNA_1.01.02_3789_0035-page-69</t>
        </is>
      </c>
      <c r="B7543" t="inlineStr">
        <is>
          <t>NL-HaNA_1.01.02_3789_0035-column-3605-429-911-2939</t>
        </is>
      </c>
      <c r="C7543" t="inlineStr">
        <is>
          <t>continuation</t>
        </is>
      </c>
      <c r="D7543" t="n">
        <v>3670</v>
      </c>
      <c r="E7543" t="n">
        <v>474</v>
      </c>
      <c r="F7543" t="inlineStr">
        <is>
          <t xml:space="preserve">    schryvens aan den Envoyé Bruynincu.</t>
        </is>
      </c>
      <c r="G7543">
        <f>HYPERLINK("https://images.diginfra.net/iiif/NL-HaNA_1.01.02/3789/NL-HaNA_1.01.02_3789_0035.jpg/3505,329,1111,3139/full/0/default.jpg", "iiif_url")</f>
        <v/>
      </c>
    </row>
    <row r="7544">
      <c r="A7544" t="inlineStr">
        <is>
          <t>NL-HaNA_1.01.02_3789_0035-page-69</t>
        </is>
      </c>
      <c r="B7544" t="inlineStr">
        <is>
          <t>NL-HaNA_1.01.02_3789_0035-column-3605-429-911-2939</t>
        </is>
      </c>
      <c r="C7544" t="inlineStr">
        <is>
          <t>continuation</t>
        </is>
      </c>
      <c r="D7544" t="n">
        <v>3675</v>
      </c>
      <c r="E7544" t="n">
        <v>532</v>
      </c>
      <c r="F7544" t="inlineStr">
        <is>
          <t xml:space="preserve">    30.</t>
        </is>
      </c>
      <c r="G7544">
        <f>HYPERLINK("https://images.diginfra.net/iiif/NL-HaNA_1.01.02/3789/NL-HaNA_1.01.02_3789_0035.jpg/3505,329,1111,3139/full/0/default.jpg", "iiif_url")</f>
        <v/>
      </c>
    </row>
    <row r="7545">
      <c r="A7545" t="inlineStr">
        <is>
          <t>NL-HaNA_1.01.02_3789_0035-page-69</t>
        </is>
      </c>
      <c r="B7545" t="inlineStr">
        <is>
          <t>NL-HaNA_1.01.02_3789_0035-column-3605-429-911-2939</t>
        </is>
      </c>
      <c r="C7545" t="inlineStr">
        <is>
          <t>lemma</t>
        </is>
      </c>
      <c r="D7545" t="n">
        <v>3607</v>
      </c>
      <c r="E7545" t="n">
        <v>572</v>
      </c>
      <c r="F7545" t="inlineStr">
        <is>
          <t>van Scheel, Weduwe , twee bondert guldens</t>
        </is>
      </c>
      <c r="G7545">
        <f>HYPERLINK("https://images.diginfra.net/iiif/NL-HaNA_1.01.02/3789/NL-HaNA_1.01.02_3789_0035.jpg/3505,329,1111,3139/full/0/default.jpg", "iiif_url")</f>
        <v/>
      </c>
    </row>
    <row r="7546">
      <c r="A7546" t="inlineStr">
        <is>
          <t>NL-HaNA_1.01.02_3789_0035-page-69</t>
        </is>
      </c>
      <c r="B7546" t="inlineStr">
        <is>
          <t>NL-HaNA_1.01.02_3789_0035-column-3605-429-911-2939</t>
        </is>
      </c>
      <c r="C7546" t="inlineStr">
        <is>
          <t>continuation</t>
        </is>
      </c>
      <c r="D7546" t="n">
        <v>3654</v>
      </c>
      <c r="E7546" t="n">
        <v>618</v>
      </c>
      <c r="F7546" t="inlineStr">
        <is>
          <t xml:space="preserve">    toegelegbt. 115.</t>
        </is>
      </c>
      <c r="G7546">
        <f>HYPERLINK("https://images.diginfra.net/iiif/NL-HaNA_1.01.02/3789/NL-HaNA_1.01.02_3789_0035.jpg/3505,329,1111,3139/full/0/default.jpg", "iiif_url")</f>
        <v/>
      </c>
    </row>
    <row r="7547">
      <c r="A7547" t="inlineStr">
        <is>
          <t>NL-HaNA_1.01.02_3789_0035-page-69</t>
        </is>
      </c>
      <c r="B7547" t="inlineStr">
        <is>
          <t>NL-HaNA_1.01.02_3789_0035-column-3605-429-911-2939</t>
        </is>
      </c>
      <c r="C7547" t="inlineStr">
        <is>
          <t>lemma</t>
        </is>
      </c>
      <c r="D7547" t="n">
        <v>3607</v>
      </c>
      <c r="E7547" t="n">
        <v>666</v>
      </c>
      <c r="F7547" t="inlineStr">
        <is>
          <t>Schenckel vyfrigb guldens toegeleght. 524.</t>
        </is>
      </c>
      <c r="G7547">
        <f>HYPERLINK("https://images.diginfra.net/iiif/NL-HaNA_1.01.02/3789/NL-HaNA_1.01.02_3789_0035.jpg/3505,329,1111,3139/full/0/default.jpg", "iiif_url")</f>
        <v/>
      </c>
    </row>
    <row r="7548">
      <c r="A7548" t="inlineStr">
        <is>
          <t>NL-HaNA_1.01.02_3789_0035-page-69</t>
        </is>
      </c>
      <c r="B7548" t="inlineStr">
        <is>
          <t>NL-HaNA_1.01.02_3789_0035-column-3605-429-911-2939</t>
        </is>
      </c>
      <c r="C7548" t="inlineStr">
        <is>
          <t>lemma</t>
        </is>
      </c>
      <c r="D7548" t="n">
        <v>3607</v>
      </c>
      <c r="E7548" t="n">
        <v>715</v>
      </c>
      <c r="F7548" t="inlineStr">
        <is>
          <t>Scheurleer, Brieven van voorschrijvens aan</t>
        </is>
      </c>
      <c r="G7548">
        <f>HYPERLINK("https://images.diginfra.net/iiif/NL-HaNA_1.01.02/3789/NL-HaNA_1.01.02_3789_0035.jpg/3505,329,1111,3139/full/0/default.jpg", "iiif_url")</f>
        <v/>
      </c>
    </row>
    <row r="7549">
      <c r="A7549" t="inlineStr">
        <is>
          <t>NL-HaNA_1.01.02_3789_0035-page-69</t>
        </is>
      </c>
      <c r="B7549" t="inlineStr">
        <is>
          <t>NL-HaNA_1.01.02_3789_0035-column-3605-429-911-2939</t>
        </is>
      </c>
      <c r="C7549" t="inlineStr">
        <is>
          <t>continuation</t>
        </is>
      </c>
      <c r="D7549" t="n">
        <v>3652</v>
      </c>
      <c r="E7549" t="n">
        <v>765</v>
      </c>
      <c r="F7549" t="inlineStr">
        <is>
          <t xml:space="preserve">    den Resdent Assendelft. 252.</t>
        </is>
      </c>
      <c r="G7549">
        <f>HYPERLINK("https://images.diginfra.net/iiif/NL-HaNA_1.01.02/3789/NL-HaNA_1.01.02_3789_0035.jpg/3505,329,1111,3139/full/0/default.jpg", "iiif_url")</f>
        <v/>
      </c>
    </row>
    <row r="7550">
      <c r="A7550" t="inlineStr">
        <is>
          <t>NL-HaNA_1.01.02_3789_0035-page-69</t>
        </is>
      </c>
      <c r="B7550" t="inlineStr">
        <is>
          <t>NL-HaNA_1.01.02_3789_0035-column-3605-429-911-2939</t>
        </is>
      </c>
      <c r="C7550" t="inlineStr">
        <is>
          <t>repeat_lemma</t>
        </is>
      </c>
      <c r="D7550" t="n">
        <v>3771</v>
      </c>
      <c r="E7550" t="n">
        <v>817</v>
      </c>
      <c r="F7550" t="inlineStr">
        <is>
          <t xml:space="preserve">        antwoordt dien aangaande, te exani-</t>
        </is>
      </c>
      <c r="G7550">
        <f>HYPERLINK("https://images.diginfra.net/iiif/NL-HaNA_1.01.02/3789/NL-HaNA_1.01.02_3789_0035.jpg/3505,329,1111,3139/full/0/default.jpg", "iiif_url")</f>
        <v/>
      </c>
    </row>
    <row r="7551">
      <c r="A7551" t="inlineStr">
        <is>
          <t>NL-HaNA_1.01.02_3789_0035-page-69</t>
        </is>
      </c>
      <c r="B7551" t="inlineStr">
        <is>
          <t>NL-HaNA_1.01.02_3789_0035-column-3605-429-911-2939</t>
        </is>
      </c>
      <c r="C7551" t="inlineStr">
        <is>
          <t>continuation</t>
        </is>
      </c>
      <c r="D7551" t="n">
        <v>3652</v>
      </c>
      <c r="E7551" t="n">
        <v>868</v>
      </c>
      <c r="F7551" t="inlineStr">
        <is>
          <t xml:space="preserve">    neeren. 356.</t>
        </is>
      </c>
      <c r="G7551">
        <f>HYPERLINK("https://images.diginfra.net/iiif/NL-HaNA_1.01.02/3789/NL-HaNA_1.01.02_3789_0035.jpg/3505,329,1111,3139/full/0/default.jpg", "iiif_url")</f>
        <v/>
      </c>
    </row>
    <row r="7552">
      <c r="A7552" t="inlineStr">
        <is>
          <t>NL-HaNA_1.01.02_3789_0035-page-69</t>
        </is>
      </c>
      <c r="B7552" t="inlineStr">
        <is>
          <t>NL-HaNA_1.01.02_3789_0035-column-3605-429-911-2939</t>
        </is>
      </c>
      <c r="C7552" t="inlineStr">
        <is>
          <t>lemma</t>
        </is>
      </c>
      <c r="D7552" t="n">
        <v>3603</v>
      </c>
      <c r="E7552" t="n">
        <v>906</v>
      </c>
      <c r="F7552" t="inlineStr">
        <is>
          <t>vander Schild , advis van den Raadt van</t>
        </is>
      </c>
      <c r="G7552">
        <f>HYPERLINK("https://images.diginfra.net/iiif/NL-HaNA_1.01.02/3789/NL-HaNA_1.01.02_3789_0035.jpg/3505,329,1111,3139/full/0/default.jpg", "iiif_url")</f>
        <v/>
      </c>
    </row>
    <row r="7553">
      <c r="A7553" t="inlineStr">
        <is>
          <t>NL-HaNA_1.01.02_3789_0035-page-69</t>
        </is>
      </c>
      <c r="B7553" t="inlineStr">
        <is>
          <t>NL-HaNA_1.01.02_3789_0035-column-3605-429-911-2939</t>
        </is>
      </c>
      <c r="C7553" t="inlineStr">
        <is>
          <t>continuation</t>
        </is>
      </c>
      <c r="D7553" t="n">
        <v>3652</v>
      </c>
      <c r="E7553" t="n">
        <v>955</v>
      </c>
      <c r="F7553" t="inlineStr">
        <is>
          <t xml:space="preserve">    Brabandt op fijn verseck om pardon, te</t>
        </is>
      </c>
      <c r="G7553">
        <f>HYPERLINK("https://images.diginfra.net/iiif/NL-HaNA_1.01.02/3789/NL-HaNA_1.01.02_3789_0035.jpg/3505,329,1111,3139/full/0/default.jpg", "iiif_url")</f>
        <v/>
      </c>
    </row>
    <row r="7554">
      <c r="A7554" t="inlineStr">
        <is>
          <t>NL-HaNA_1.01.02_3789_0035-page-69</t>
        </is>
      </c>
      <c r="B7554" t="inlineStr">
        <is>
          <t>NL-HaNA_1.01.02_3789_0035-column-3605-429-911-2939</t>
        </is>
      </c>
      <c r="C7554" t="inlineStr">
        <is>
          <t>continuation</t>
        </is>
      </c>
      <c r="D7554" t="n">
        <v>3647</v>
      </c>
      <c r="E7554" t="n">
        <v>1005</v>
      </c>
      <c r="F7554" t="inlineStr">
        <is>
          <t xml:space="preserve">    examineeren 93.</t>
        </is>
      </c>
      <c r="G7554">
        <f>HYPERLINK("https://images.diginfra.net/iiif/NL-HaNA_1.01.02/3789/NL-HaNA_1.01.02_3789_0035.jpg/3505,329,1111,3139/full/0/default.jpg", "iiif_url")</f>
        <v/>
      </c>
    </row>
    <row r="7555">
      <c r="A7555" t="inlineStr">
        <is>
          <t>NL-HaNA_1.01.02_3789_0035-page-69</t>
        </is>
      </c>
      <c r="B7555" t="inlineStr">
        <is>
          <t>NL-HaNA_1.01.02_3789_0035-column-3605-429-911-2939</t>
        </is>
      </c>
      <c r="C7555" t="inlineStr">
        <is>
          <t>repeat_lemma</t>
        </is>
      </c>
      <c r="D7555" t="n">
        <v>3769</v>
      </c>
      <c r="E7555" t="n">
        <v>1055</v>
      </c>
      <c r="F7555" t="inlineStr">
        <is>
          <t xml:space="preserve">        rapport dien aangaande, Provincien</t>
        </is>
      </c>
      <c r="G7555">
        <f>HYPERLINK("https://images.diginfra.net/iiif/NL-HaNA_1.01.02/3789/NL-HaNA_1.01.02_3789_0035.jpg/3505,329,1111,3139/full/0/default.jpg", "iiif_url")</f>
        <v/>
      </c>
    </row>
    <row r="7556">
      <c r="A7556" t="inlineStr">
        <is>
          <t>NL-HaNA_1.01.02_3789_0035-page-69</t>
        </is>
      </c>
      <c r="B7556" t="inlineStr">
        <is>
          <t>NL-HaNA_1.01.02_3789_0035-column-3605-429-911-2939</t>
        </is>
      </c>
      <c r="C7556" t="inlineStr">
        <is>
          <t>continuation</t>
        </is>
      </c>
      <c r="D7556" t="n">
        <v>3647</v>
      </c>
      <c r="E7556" t="n">
        <v>1104</v>
      </c>
      <c r="F7556" t="inlineStr">
        <is>
          <t xml:space="preserve">    aangenomen haar dien aangaande te verkla-</t>
        </is>
      </c>
      <c r="G7556">
        <f>HYPERLINK("https://images.diginfra.net/iiif/NL-HaNA_1.01.02/3789/NL-HaNA_1.01.02_3789_0035.jpg/3505,329,1111,3139/full/0/default.jpg", "iiif_url")</f>
        <v/>
      </c>
    </row>
    <row r="7557">
      <c r="A7557" t="inlineStr">
        <is>
          <t>NL-HaNA_1.01.02_3789_0035-page-69</t>
        </is>
      </c>
      <c r="B7557" t="inlineStr">
        <is>
          <t>NL-HaNA_1.01.02_3789_0035-column-3605-429-911-2939</t>
        </is>
      </c>
      <c r="C7557" t="inlineStr">
        <is>
          <t>continuation</t>
        </is>
      </c>
      <c r="D7557" t="n">
        <v>3647</v>
      </c>
      <c r="E7557" t="n">
        <v>1158</v>
      </c>
      <c r="F7557" t="inlineStr">
        <is>
          <t xml:space="preserve">    ren 131.</t>
        </is>
      </c>
      <c r="G7557">
        <f>HYPERLINK("https://images.diginfra.net/iiif/NL-HaNA_1.01.02/3789/NL-HaNA_1.01.02_3789_0035.jpg/3505,329,1111,3139/full/0/default.jpg", "iiif_url")</f>
        <v/>
      </c>
    </row>
    <row r="7558">
      <c r="A7558" t="inlineStr">
        <is>
          <t>NL-HaNA_1.01.02_3789_0035-page-69</t>
        </is>
      </c>
      <c r="B7558" t="inlineStr">
        <is>
          <t>NL-HaNA_1.01.02_3789_0035-column-3605-429-911-2939</t>
        </is>
      </c>
      <c r="C7558" t="inlineStr">
        <is>
          <t>repeat_lemma</t>
        </is>
      </c>
      <c r="D7558" t="n">
        <v>3766</v>
      </c>
      <c r="E7558" t="n">
        <v>1197</v>
      </c>
      <c r="F7558" t="inlineStr">
        <is>
          <t xml:space="preserve">        rapport dien aangaande nader ie exa-</t>
        </is>
      </c>
      <c r="G7558">
        <f>HYPERLINK("https://images.diginfra.net/iiif/NL-HaNA_1.01.02/3789/NL-HaNA_1.01.02_3789_0035.jpg/3505,329,1111,3139/full/0/default.jpg", "iiif_url")</f>
        <v/>
      </c>
    </row>
    <row r="7559">
      <c r="A7559" t="inlineStr">
        <is>
          <t>NL-HaNA_1.01.02_3789_0035-page-69</t>
        </is>
      </c>
      <c r="B7559" t="inlineStr">
        <is>
          <t>NL-HaNA_1.01.02_3789_0035-column-3605-429-911-2939</t>
        </is>
      </c>
      <c r="C7559" t="inlineStr">
        <is>
          <t>continuation</t>
        </is>
      </c>
      <c r="D7559" t="n">
        <v>3645</v>
      </c>
      <c r="E7559" t="n">
        <v>1245</v>
      </c>
      <c r="F7559" t="inlineStr">
        <is>
          <t xml:space="preserve">    mineeren. 153.</t>
        </is>
      </c>
      <c r="G7559">
        <f>HYPERLINK("https://images.diginfra.net/iiif/NL-HaNA_1.01.02/3789/NL-HaNA_1.01.02_3789_0035.jpg/3505,329,1111,3139/full/0/default.jpg", "iiif_url")</f>
        <v/>
      </c>
    </row>
    <row r="7560">
      <c r="A7560" t="inlineStr">
        <is>
          <t>NL-HaNA_1.01.02_3789_0035-page-69</t>
        </is>
      </c>
      <c r="B7560" t="inlineStr">
        <is>
          <t>NL-HaNA_1.01.02_3789_0035-column-3605-429-911-2939</t>
        </is>
      </c>
      <c r="C7560" t="inlineStr">
        <is>
          <t>repeat_lemma</t>
        </is>
      </c>
      <c r="D7560" t="n">
        <v>3766</v>
      </c>
      <c r="E7560" t="n">
        <v>1297</v>
      </c>
      <c r="F7560" t="inlineStr">
        <is>
          <t xml:space="preserve">        rapport dien aamaande, en nogb na-</t>
        </is>
      </c>
      <c r="G7560">
        <f>HYPERLINK("https://images.diginfra.net/iiif/NL-HaNA_1.01.02/3789/NL-HaNA_1.01.02_3789_0035.jpg/3505,329,1111,3139/full/0/default.jpg", "iiif_url")</f>
        <v/>
      </c>
    </row>
    <row r="7561">
      <c r="A7561" t="inlineStr">
        <is>
          <t>NL-HaNA_1.01.02_3789_0035-page-69</t>
        </is>
      </c>
      <c r="B7561" t="inlineStr">
        <is>
          <t>NL-HaNA_1.01.02_3789_0035-column-3605-429-911-2939</t>
        </is>
      </c>
      <c r="C7561" t="inlineStr">
        <is>
          <t>continuation</t>
        </is>
      </c>
      <c r="D7561" t="n">
        <v>3645</v>
      </c>
      <c r="E7561" t="n">
        <v>1340</v>
      </c>
      <c r="F7561" t="inlineStr">
        <is>
          <t xml:space="preserve">    der versôcck te examineren. 200.</t>
        </is>
      </c>
      <c r="G7561">
        <f>HYPERLINK("https://images.diginfra.net/iiif/NL-HaNA_1.01.02/3789/NL-HaNA_1.01.02_3789_0035.jpg/3505,329,1111,3139/full/0/default.jpg", "iiif_url")</f>
        <v/>
      </c>
    </row>
    <row r="7562">
      <c r="A7562" t="inlineStr">
        <is>
          <t>NL-HaNA_1.01.02_3789_0035-page-69</t>
        </is>
      </c>
      <c r="B7562" t="inlineStr">
        <is>
          <t>NL-HaNA_1.01.02_3789_0035-column-3605-429-911-2939</t>
        </is>
      </c>
      <c r="C7562" t="inlineStr">
        <is>
          <t>repeat_lemma</t>
        </is>
      </c>
      <c r="D7562" t="n">
        <v>3773</v>
      </c>
      <c r="E7562" t="n">
        <v>1391</v>
      </c>
      <c r="F7562" t="inlineStr">
        <is>
          <t xml:space="preserve">        rapport dien aangaande , Scheepenen</t>
        </is>
      </c>
      <c r="G7562">
        <f>HYPERLINK("https://images.diginfra.net/iiif/NL-HaNA_1.01.02/3789/NL-HaNA_1.01.02_3789_0035.jpg/3505,329,1111,3139/full/0/default.jpg", "iiif_url")</f>
        <v/>
      </c>
    </row>
    <row r="7563">
      <c r="A7563" t="inlineStr">
        <is>
          <t>NL-HaNA_1.01.02_3789_0035-page-69</t>
        </is>
      </c>
      <c r="B7563" t="inlineStr">
        <is>
          <t>NL-HaNA_1.01.02_3789_0035-column-3605-429-911-2939</t>
        </is>
      </c>
      <c r="C7563" t="inlineStr">
        <is>
          <t>continuation</t>
        </is>
      </c>
      <c r="D7563" t="n">
        <v>3645</v>
      </c>
      <c r="E7563" t="n">
        <v>1437</v>
      </c>
      <c r="F7563" t="inlineStr">
        <is>
          <t xml:space="preserve">    van Breda te berigbten. 227.</t>
        </is>
      </c>
      <c r="G7563">
        <f>HYPERLINK("https://images.diginfra.net/iiif/NL-HaNA_1.01.02/3789/NL-HaNA_1.01.02_3789_0035.jpg/3505,329,1111,3139/full/0/default.jpg", "iiif_url")</f>
        <v/>
      </c>
    </row>
    <row r="7564">
      <c r="A7564" t="inlineStr">
        <is>
          <t>NL-HaNA_1.01.02_3789_0035-page-69</t>
        </is>
      </c>
      <c r="B7564" t="inlineStr">
        <is>
          <t>NL-HaNA_1.01.02_3789_0035-column-3605-429-911-2939</t>
        </is>
      </c>
      <c r="C7564" t="inlineStr">
        <is>
          <t>repeat_lemma</t>
        </is>
      </c>
      <c r="D7564" t="n">
        <v>3769</v>
      </c>
      <c r="E7564" t="n">
        <v>1484</v>
      </c>
      <c r="F7564" t="inlineStr">
        <is>
          <t xml:space="preserve">        beright dien aangaande te examinee-</t>
        </is>
      </c>
      <c r="G7564">
        <f>HYPERLINK("https://images.diginfra.net/iiif/NL-HaNA_1.01.02/3789/NL-HaNA_1.01.02_3789_0035.jpg/3505,329,1111,3139/full/0/default.jpg", "iiif_url")</f>
        <v/>
      </c>
    </row>
    <row r="7565">
      <c r="A7565" t="inlineStr">
        <is>
          <t>NL-HaNA_1.01.02_3789_0035-page-69</t>
        </is>
      </c>
      <c r="B7565" t="inlineStr">
        <is>
          <t>NL-HaNA_1.01.02_3789_0035-column-3605-429-911-2939</t>
        </is>
      </c>
      <c r="C7565" t="inlineStr">
        <is>
          <t>continuation</t>
        </is>
      </c>
      <c r="D7565" t="n">
        <v>3642</v>
      </c>
      <c r="E7565" t="n">
        <v>1527</v>
      </c>
      <c r="F7565" t="inlineStr">
        <is>
          <t xml:space="preserve">    ren. 278.</t>
        </is>
      </c>
      <c r="G7565">
        <f>HYPERLINK("https://images.diginfra.net/iiif/NL-HaNA_1.01.02/3789/NL-HaNA_1.01.02_3789_0035.jpg/3505,329,1111,3139/full/0/default.jpg", "iiif_url")</f>
        <v/>
      </c>
    </row>
    <row r="7566">
      <c r="A7566" t="inlineStr">
        <is>
          <t>NL-HaNA_1.01.02_3789_0035-page-69</t>
        </is>
      </c>
      <c r="B7566" t="inlineStr">
        <is>
          <t>NL-HaNA_1.01.02_3789_0035-column-3605-429-911-2939</t>
        </is>
      </c>
      <c r="C7566" t="inlineStr">
        <is>
          <t>repeat_lemma</t>
        </is>
      </c>
      <c r="D7566" t="n">
        <v>3761</v>
      </c>
      <c r="E7566" t="n">
        <v>1577</v>
      </c>
      <c r="F7566" t="inlineStr">
        <is>
          <t xml:space="preserve">        rapport dien aangaande de Raad vau</t>
        </is>
      </c>
      <c r="G7566">
        <f>HYPERLINK("https://images.diginfra.net/iiif/NL-HaNA_1.01.02/3789/NL-HaNA_1.01.02_3789_0035.jpg/3505,329,1111,3139/full/0/default.jpg", "iiif_url")</f>
        <v/>
      </c>
    </row>
    <row r="7567">
      <c r="A7567" t="inlineStr">
        <is>
          <t>NL-HaNA_1.01.02_3789_0035-page-69</t>
        </is>
      </c>
      <c r="B7567" t="inlineStr">
        <is>
          <t>NL-HaNA_1.01.02_3789_0035-column-3605-429-911-2939</t>
        </is>
      </c>
      <c r="C7567" t="inlineStr">
        <is>
          <t>lemma</t>
        </is>
      </c>
      <c r="D7567" t="n">
        <v>3645</v>
      </c>
      <c r="E7567" t="n">
        <v>1624</v>
      </c>
      <c r="F7567" t="inlineStr">
        <is>
          <t>Staate te adviseren. 324.</t>
        </is>
      </c>
      <c r="G7567">
        <f>HYPERLINK("https://images.diginfra.net/iiif/NL-HaNA_1.01.02/3789/NL-HaNA_1.01.02_3789_0035.jpg/3505,329,1111,3139/full/0/default.jpg", "iiif_url")</f>
        <v/>
      </c>
    </row>
    <row r="7568">
      <c r="A7568" t="inlineStr">
        <is>
          <t>NL-HaNA_1.01.02_3789_0035-page-69</t>
        </is>
      </c>
      <c r="B7568" t="inlineStr">
        <is>
          <t>NL-HaNA_1.01.02_3789_0035-column-3605-429-911-2939</t>
        </is>
      </c>
      <c r="C7568" t="inlineStr">
        <is>
          <t>repeat_lemma</t>
        </is>
      </c>
      <c r="D7568" t="n">
        <v>3764</v>
      </c>
      <c r="E7568" t="n">
        <v>1674</v>
      </c>
      <c r="F7568" t="inlineStr">
        <is>
          <t xml:space="preserve">        advis dien aangaande en parden ver-</t>
        </is>
      </c>
      <c r="G7568">
        <f>HYPERLINK("https://images.diginfra.net/iiif/NL-HaNA_1.01.02/3789/NL-HaNA_1.01.02_3789_0035.jpg/3505,329,1111,3139/full/0/default.jpg", "iiif_url")</f>
        <v/>
      </c>
    </row>
    <row r="7569">
      <c r="A7569" t="inlineStr">
        <is>
          <t>NL-HaNA_1.01.02_3789_0035-page-69</t>
        </is>
      </c>
      <c r="B7569" t="inlineStr">
        <is>
          <t>NL-HaNA_1.01.02_3789_0035-column-3605-429-911-2939</t>
        </is>
      </c>
      <c r="C7569" t="inlineStr">
        <is>
          <t>lemma</t>
        </is>
      </c>
      <c r="D7569" t="n">
        <v>3642</v>
      </c>
      <c r="E7569" t="n">
        <v>1722</v>
      </c>
      <c r="F7569" t="inlineStr">
        <is>
          <t>lent. 349.</t>
        </is>
      </c>
      <c r="G7569">
        <f>HYPERLINK("https://images.diginfra.net/iiif/NL-HaNA_1.01.02/3789/NL-HaNA_1.01.02_3789_0035.jpg/3505,329,1111,3139/full/0/default.jpg", "iiif_url")</f>
        <v/>
      </c>
    </row>
    <row r="7570">
      <c r="A7570" t="inlineStr">
        <is>
          <t>NL-HaNA_1.01.02_3789_0035-page-69</t>
        </is>
      </c>
      <c r="B7570" t="inlineStr">
        <is>
          <t>NL-HaNA_1.01.02_3789_0035-column-3605-429-911-2939</t>
        </is>
      </c>
      <c r="C7570" t="inlineStr">
        <is>
          <t>lemma</t>
        </is>
      </c>
      <c r="D7570" t="n">
        <v>3593</v>
      </c>
      <c r="E7570" t="n">
        <v>1768</v>
      </c>
      <c r="F7570" t="inlineStr">
        <is>
          <t>Schimmelpenningh vander Oyen vier maan-</t>
        </is>
      </c>
      <c r="G7570">
        <f>HYPERLINK("https://images.diginfra.net/iiif/NL-HaNA_1.01.02/3789/NL-HaNA_1.01.02_3789_0035.jpg/3505,329,1111,3139/full/0/default.jpg", "iiif_url")</f>
        <v/>
      </c>
    </row>
    <row r="7571">
      <c r="A7571" t="inlineStr">
        <is>
          <t>NL-HaNA_1.01.02_3789_0035-page-69</t>
        </is>
      </c>
      <c r="B7571" t="inlineStr">
        <is>
          <t>NL-HaNA_1.01.02_3789_0035-column-3605-429-911-2939</t>
        </is>
      </c>
      <c r="C7571" t="inlineStr">
        <is>
          <t>lemma</t>
        </is>
      </c>
      <c r="D7571" t="n">
        <v>3640</v>
      </c>
      <c r="E7571" t="n">
        <v>1817</v>
      </c>
      <c r="F7571" t="inlineStr">
        <is>
          <t>den verlof en Commando aan den Capiteyn</t>
        </is>
      </c>
      <c r="G7571">
        <f>HYPERLINK("https://images.diginfra.net/iiif/NL-HaNA_1.01.02/3789/NL-HaNA_1.01.02_3789_0035.jpg/3505,329,1111,3139/full/0/default.jpg", "iiif_url")</f>
        <v/>
      </c>
    </row>
    <row r="7572">
      <c r="A7572" t="inlineStr">
        <is>
          <t>NL-HaNA_1.01.02_3789_0035-page-69</t>
        </is>
      </c>
      <c r="B7572" t="inlineStr">
        <is>
          <t>NL-HaNA_1.01.02_3789_0035-column-3605-429-911-2939</t>
        </is>
      </c>
      <c r="C7572" t="inlineStr">
        <is>
          <t>lemma</t>
        </is>
      </c>
      <c r="D7572" t="n">
        <v>3645</v>
      </c>
      <c r="E7572" t="n">
        <v>1865</v>
      </c>
      <c r="F7572" t="inlineStr">
        <is>
          <t>Dedem. 551-</t>
        </is>
      </c>
      <c r="G7572">
        <f>HYPERLINK("https://images.diginfra.net/iiif/NL-HaNA_1.01.02/3789/NL-HaNA_1.01.02_3789_0035.jpg/3505,329,1111,3139/full/0/default.jpg", "iiif_url")</f>
        <v/>
      </c>
    </row>
    <row r="7573">
      <c r="A7573" t="inlineStr">
        <is>
          <t>NL-HaNA_1.01.02_3789_0035-page-69</t>
        </is>
      </c>
      <c r="B7573" t="inlineStr">
        <is>
          <t>NL-HaNA_1.01.02_3789_0035-column-3605-429-911-2939</t>
        </is>
      </c>
      <c r="C7573" t="inlineStr">
        <is>
          <t>lemma</t>
        </is>
      </c>
      <c r="D7573" t="n">
        <v>3593</v>
      </c>
      <c r="E7573" t="n">
        <v>1911</v>
      </c>
      <c r="F7573" t="inlineStr">
        <is>
          <t>Schimmelpenningh vander Oyen wegens Gel-</t>
        </is>
      </c>
      <c r="G7573">
        <f>HYPERLINK("https://images.diginfra.net/iiif/NL-HaNA_1.01.02/3789/NL-HaNA_1.01.02_3789_0035.jpg/3505,329,1111,3139/full/0/default.jpg", "iiif_url")</f>
        <v/>
      </c>
    </row>
    <row r="7574">
      <c r="A7574" t="inlineStr">
        <is>
          <t>NL-HaNA_1.01.02_3789_0035-page-69</t>
        </is>
      </c>
      <c r="B7574" t="inlineStr">
        <is>
          <t>NL-HaNA_1.01.02_3789_0035-column-3605-429-911-2939</t>
        </is>
      </c>
      <c r="C7574" t="inlineStr">
        <is>
          <t>lemma</t>
        </is>
      </c>
      <c r="D7574" t="n">
        <v>3656</v>
      </c>
      <c r="E7574" t="n">
        <v>1961</v>
      </c>
      <c r="F7574" t="inlineStr">
        <is>
          <t>derlaudt ter Generaliteyt gecoumitieert.</t>
        </is>
      </c>
      <c r="G7574">
        <f>HYPERLINK("https://images.diginfra.net/iiif/NL-HaNA_1.01.02/3789/NL-HaNA_1.01.02_3789_0035.jpg/3505,329,1111,3139/full/0/default.jpg", "iiif_url")</f>
        <v/>
      </c>
    </row>
    <row r="7575">
      <c r="A7575" t="inlineStr">
        <is>
          <t>NL-HaNA_1.01.02_3789_0035-page-69</t>
        </is>
      </c>
      <c r="B7575" t="inlineStr">
        <is>
          <t>NL-HaNA_1.01.02_3789_0035-column-3605-429-911-2939</t>
        </is>
      </c>
      <c r="C7575" t="inlineStr">
        <is>
          <t>continuation</t>
        </is>
      </c>
      <c r="D7575" t="n">
        <v>3652</v>
      </c>
      <c r="E7575" t="n">
        <v>2009</v>
      </c>
      <c r="F7575" t="inlineStr">
        <is>
          <t xml:space="preserve">    587.</t>
        </is>
      </c>
      <c r="G7575">
        <f>HYPERLINK("https://images.diginfra.net/iiif/NL-HaNA_1.01.02/3789/NL-HaNA_1.01.02_3789_0035.jpg/3505,329,1111,3139/full/0/default.jpg", "iiif_url")</f>
        <v/>
      </c>
    </row>
    <row r="7576">
      <c r="A7576" t="inlineStr">
        <is>
          <t>NL-HaNA_1.01.02_3789_0035-page-69</t>
        </is>
      </c>
      <c r="B7576" t="inlineStr">
        <is>
          <t>NL-HaNA_1.01.02_3789_0035-column-3605-429-911-2939</t>
        </is>
      </c>
      <c r="C7576" t="inlineStr">
        <is>
          <t>lemma</t>
        </is>
      </c>
      <c r="D7576" t="n">
        <v>3593</v>
      </c>
      <c r="E7576" t="n">
        <v>2056</v>
      </c>
      <c r="F7576" t="inlineStr">
        <is>
          <t>Schorer wegens Zeelandt ter Generaliteyt ge-</t>
        </is>
      </c>
      <c r="G7576">
        <f>HYPERLINK("https://images.diginfra.net/iiif/NL-HaNA_1.01.02/3789/NL-HaNA_1.01.02_3789_0035.jpg/3505,329,1111,3139/full/0/default.jpg", "iiif_url")</f>
        <v/>
      </c>
    </row>
    <row r="7577">
      <c r="A7577" t="inlineStr">
        <is>
          <t>NL-HaNA_1.01.02_3789_0035-page-69</t>
        </is>
      </c>
      <c r="B7577" t="inlineStr">
        <is>
          <t>NL-HaNA_1.01.02_3789_0035-column-3605-429-911-2939</t>
        </is>
      </c>
      <c r="C7577" t="inlineStr">
        <is>
          <t>continuation</t>
        </is>
      </c>
      <c r="D7577" t="n">
        <v>3642</v>
      </c>
      <c r="E7577" t="n">
        <v>2107</v>
      </c>
      <c r="F7577" t="inlineStr">
        <is>
          <t xml:space="preserve">    committeert. 190.</t>
        </is>
      </c>
      <c r="G7577">
        <f>HYPERLINK("https://images.diginfra.net/iiif/NL-HaNA_1.01.02/3789/NL-HaNA_1.01.02_3789_0035.jpg/3505,329,1111,3139/full/0/default.jpg", "iiif_url")</f>
        <v/>
      </c>
    </row>
    <row r="7578">
      <c r="A7578" t="inlineStr">
        <is>
          <t>NL-HaNA_1.01.02_3789_0035-page-69</t>
        </is>
      </c>
      <c r="B7578" t="inlineStr">
        <is>
          <t>NL-HaNA_1.01.02_3789_0035-column-3605-429-911-2939</t>
        </is>
      </c>
      <c r="C7578" t="inlineStr">
        <is>
          <t>lemma</t>
        </is>
      </c>
      <c r="D7578" t="n">
        <v>3593</v>
      </c>
      <c r="E7578" t="n">
        <v>2150</v>
      </c>
      <c r="F7578" t="inlineStr">
        <is>
          <t>Schramm aangesteladt tot Predikant by den Re-</t>
        </is>
      </c>
      <c r="G7578">
        <f>HYPERLINK("https://images.diginfra.net/iiif/NL-HaNA_1.01.02/3789/NL-HaNA_1.01.02_3789_0035.jpg/3505,329,1111,3139/full/0/default.jpg", "iiif_url")</f>
        <v/>
      </c>
    </row>
    <row r="7579">
      <c r="A7579" t="inlineStr">
        <is>
          <t>NL-HaNA_1.01.02_3789_0035-page-69</t>
        </is>
      </c>
      <c r="B7579" t="inlineStr">
        <is>
          <t>NL-HaNA_1.01.02_3789_0035-column-3605-429-911-2939</t>
        </is>
      </c>
      <c r="C7579" t="inlineStr">
        <is>
          <t>continuation</t>
        </is>
      </c>
      <c r="D7579" t="n">
        <v>3640</v>
      </c>
      <c r="E7579" t="n">
        <v>2201</v>
      </c>
      <c r="F7579" t="inlineStr">
        <is>
          <t xml:space="preserve">    fident Galleris. 21.</t>
        </is>
      </c>
      <c r="G7579">
        <f>HYPERLINK("https://images.diginfra.net/iiif/NL-HaNA_1.01.02/3789/NL-HaNA_1.01.02_3789_0035.jpg/3505,329,1111,3139/full/0/default.jpg", "iiif_url")</f>
        <v/>
      </c>
    </row>
    <row r="7580">
      <c r="A7580" t="inlineStr">
        <is>
          <t>NL-HaNA_1.01.02_3789_0035-page-69</t>
        </is>
      </c>
      <c r="B7580" t="inlineStr">
        <is>
          <t>NL-HaNA_1.01.02_3789_0035-column-3605-429-911-2939</t>
        </is>
      </c>
      <c r="C7580" t="inlineStr">
        <is>
          <t>lemma</t>
        </is>
      </c>
      <c r="D7580" t="n">
        <v>3593</v>
      </c>
      <c r="E7580" t="n">
        <v>2244</v>
      </c>
      <c r="F7580" t="inlineStr">
        <is>
          <t>Schreuder om verbooginge van Tractement,</t>
        </is>
      </c>
      <c r="G7580">
        <f>HYPERLINK("https://images.diginfra.net/iiif/NL-HaNA_1.01.02/3789/NL-HaNA_1.01.02_3789_0035.jpg/3505,329,1111,3139/full/0/default.jpg", "iiif_url")</f>
        <v/>
      </c>
    </row>
    <row r="7581">
      <c r="A7581" t="inlineStr">
        <is>
          <t>NL-HaNA_1.01.02_3789_0035-page-69</t>
        </is>
      </c>
      <c r="B7581" t="inlineStr">
        <is>
          <t>NL-HaNA_1.01.02_3789_0035-column-3605-429-911-2939</t>
        </is>
      </c>
      <c r="C7581" t="inlineStr">
        <is>
          <t>continuation</t>
        </is>
      </c>
      <c r="D7581" t="n">
        <v>3640</v>
      </c>
      <c r="E7581" t="n">
        <v>2296</v>
      </c>
      <c r="F7581" t="inlineStr">
        <is>
          <t xml:space="preserve">    het Hof van het Overquartier te berigbten-</t>
        </is>
      </c>
      <c r="G7581">
        <f>HYPERLINK("https://images.diginfra.net/iiif/NL-HaNA_1.01.02/3789/NL-HaNA_1.01.02_3789_0035.jpg/3505,329,1111,3139/full/0/default.jpg", "iiif_url")</f>
        <v/>
      </c>
    </row>
    <row r="7582">
      <c r="A7582" t="inlineStr">
        <is>
          <t>NL-HaNA_1.01.02_3789_0035-page-69</t>
        </is>
      </c>
      <c r="B7582" t="inlineStr">
        <is>
          <t>NL-HaNA_1.01.02_3789_0035-column-3605-429-911-2939</t>
        </is>
      </c>
      <c r="C7582" t="inlineStr">
        <is>
          <t>continuation</t>
        </is>
      </c>
      <c r="D7582" t="n">
        <v>3647</v>
      </c>
      <c r="E7582" t="n">
        <v>2354</v>
      </c>
      <c r="F7582" t="inlineStr">
        <is>
          <t xml:space="preserve">    447.</t>
        </is>
      </c>
      <c r="G7582">
        <f>HYPERLINK("https://images.diginfra.net/iiif/NL-HaNA_1.01.02/3789/NL-HaNA_1.01.02_3789_0035.jpg/3505,329,1111,3139/full/0/default.jpg", "iiif_url")</f>
        <v/>
      </c>
    </row>
    <row r="7583">
      <c r="A7583" t="inlineStr">
        <is>
          <t>NL-HaNA_1.01.02_3789_0035-page-69</t>
        </is>
      </c>
      <c r="B7583" t="inlineStr">
        <is>
          <t>NL-HaNA_1.01.02_3789_0035-column-3605-429-911-2939</t>
        </is>
      </c>
      <c r="C7583" t="inlineStr">
        <is>
          <t>repeat_lemma</t>
        </is>
      </c>
      <c r="D7583" t="n">
        <v>3761</v>
      </c>
      <c r="E7583" t="n">
        <v>2392</v>
      </c>
      <c r="F7583" t="inlineStr">
        <is>
          <t xml:space="preserve">        beright dien aangaande te examineeren-</t>
        </is>
      </c>
      <c r="G7583">
        <f>HYPERLINK("https://images.diginfra.net/iiif/NL-HaNA_1.01.02/3789/NL-HaNA_1.01.02_3789_0035.jpg/3505,329,1111,3139/full/0/default.jpg", "iiif_url")</f>
        <v/>
      </c>
    </row>
    <row r="7584">
      <c r="A7584" t="inlineStr">
        <is>
          <t>NL-HaNA_1.01.02_3789_0035-page-69</t>
        </is>
      </c>
      <c r="B7584" t="inlineStr">
        <is>
          <t>NL-HaNA_1.01.02_3789_0035-column-3605-429-911-2939</t>
        </is>
      </c>
      <c r="C7584" t="inlineStr">
        <is>
          <t>continuation</t>
        </is>
      </c>
      <c r="D7584" t="n">
        <v>3647</v>
      </c>
      <c r="E7584" t="n">
        <v>2445</v>
      </c>
      <c r="F7584" t="inlineStr">
        <is>
          <t xml:space="preserve">    520.</t>
        </is>
      </c>
      <c r="G7584">
        <f>HYPERLINK("https://images.diginfra.net/iiif/NL-HaNA_1.01.02/3789/NL-HaNA_1.01.02_3789_0035.jpg/3505,329,1111,3139/full/0/default.jpg", "iiif_url")</f>
        <v/>
      </c>
    </row>
    <row r="7585">
      <c r="A7585" t="inlineStr">
        <is>
          <t>NL-HaNA_1.01.02_3789_0035-page-69</t>
        </is>
      </c>
      <c r="B7585" t="inlineStr">
        <is>
          <t>NL-HaNA_1.01.02_3789_0035-column-3605-429-911-2939</t>
        </is>
      </c>
      <c r="C7585" t="inlineStr">
        <is>
          <t>lemma</t>
        </is>
      </c>
      <c r="D7585" t="n">
        <v>3593</v>
      </c>
      <c r="E7585" t="n">
        <v>2485</v>
      </c>
      <c r="F7585" t="inlineStr">
        <is>
          <t>Schrick wegens bet intomen van seekere Beursse,</t>
        </is>
      </c>
      <c r="G7585">
        <f>HYPERLINK("https://images.diginfra.net/iiif/NL-HaNA_1.01.02/3789/NL-HaNA_1.01.02_3789_0035.jpg/3505,329,1111,3139/full/0/default.jpg", "iiif_url")</f>
        <v/>
      </c>
    </row>
    <row r="7586">
      <c r="A7586" t="inlineStr">
        <is>
          <t>NL-HaNA_1.01.02_3789_0035-page-69</t>
        </is>
      </c>
      <c r="B7586" t="inlineStr">
        <is>
          <t>NL-HaNA_1.01.02_3789_0035-column-3605-429-911-2939</t>
        </is>
      </c>
      <c r="C7586" t="inlineStr">
        <is>
          <t>continuation</t>
        </is>
      </c>
      <c r="D7586" t="n">
        <v>3640</v>
      </c>
      <c r="E7586" t="n">
        <v>2533</v>
      </c>
      <c r="F7586" t="inlineStr">
        <is>
          <t xml:space="preserve">    den Ontsanger 'sGravesande te adviseren.</t>
        </is>
      </c>
      <c r="G7586">
        <f>HYPERLINK("https://images.diginfra.net/iiif/NL-HaNA_1.01.02/3789/NL-HaNA_1.01.02_3789_0035.jpg/3505,329,1111,3139/full/0/default.jpg", "iiif_url")</f>
        <v/>
      </c>
    </row>
    <row r="7587">
      <c r="A7587" t="inlineStr">
        <is>
          <t>NL-HaNA_1.01.02_3789_0035-page-69</t>
        </is>
      </c>
      <c r="B7587" t="inlineStr">
        <is>
          <t>NL-HaNA_1.01.02_3789_0035-column-3605-429-911-2939</t>
        </is>
      </c>
      <c r="C7587" t="inlineStr">
        <is>
          <t>continuation</t>
        </is>
      </c>
      <c r="D7587" t="n">
        <v>3647</v>
      </c>
      <c r="E7587" t="n">
        <v>2594</v>
      </c>
      <c r="F7587" t="inlineStr">
        <is>
          <t xml:space="preserve">    515.</t>
        </is>
      </c>
      <c r="G7587">
        <f>HYPERLINK("https://images.diginfra.net/iiif/NL-HaNA_1.01.02/3789/NL-HaNA_1.01.02_3789_0035.jpg/3505,329,1111,3139/full/0/default.jpg", "iiif_url")</f>
        <v/>
      </c>
    </row>
    <row r="7588">
      <c r="A7588" t="inlineStr">
        <is>
          <t>NL-HaNA_1.01.02_3789_0035-page-69</t>
        </is>
      </c>
      <c r="B7588" t="inlineStr">
        <is>
          <t>NL-HaNA_1.01.02_3789_0035-column-3605-429-911-2939</t>
        </is>
      </c>
      <c r="C7588" t="inlineStr">
        <is>
          <t>repeat_lemma</t>
        </is>
      </c>
      <c r="D7588" t="n">
        <v>3761</v>
      </c>
      <c r="E7588" t="n">
        <v>2628</v>
      </c>
      <c r="F7588" t="inlineStr">
        <is>
          <t xml:space="preserve">        advis dien aangaande, de Generali-</t>
        </is>
      </c>
      <c r="G7588">
        <f>HYPERLINK("https://images.diginfra.net/iiif/NL-HaNA_1.01.02/3789/NL-HaNA_1.01.02_3789_0035.jpg/3505,329,1111,3139/full/0/default.jpg", "iiif_url")</f>
        <v/>
      </c>
    </row>
    <row r="7589">
      <c r="A7589" t="inlineStr">
        <is>
          <t>NL-HaNA_1.01.02_3789_0035-page-69</t>
        </is>
      </c>
      <c r="B7589" t="inlineStr">
        <is>
          <t>NL-HaNA_1.01.02_3789_0035-column-3605-429-911-2939</t>
        </is>
      </c>
      <c r="C7589" t="inlineStr">
        <is>
          <t>continuation</t>
        </is>
      </c>
      <c r="D7589" t="n">
        <v>3642</v>
      </c>
      <c r="E7589" t="n">
        <v>2676</v>
      </c>
      <c r="F7589" t="inlineStr">
        <is>
          <t xml:space="preserve">    terts Reekenkamer te adviseren. 558.</t>
        </is>
      </c>
      <c r="G7589">
        <f>HYPERLINK("https://images.diginfra.net/iiif/NL-HaNA_1.01.02/3789/NL-HaNA_1.01.02_3789_0035.jpg/3505,329,1111,3139/full/0/default.jpg", "iiif_url")</f>
        <v/>
      </c>
    </row>
    <row r="7590">
      <c r="A7590" t="inlineStr">
        <is>
          <t>NL-HaNA_1.01.02_3789_0035-page-69</t>
        </is>
      </c>
      <c r="B7590" t="inlineStr">
        <is>
          <t>NL-HaNA_1.01.02_3789_0035-column-3605-429-911-2939</t>
        </is>
      </c>
      <c r="C7590" t="inlineStr">
        <is>
          <t>repeat_lemma</t>
        </is>
      </c>
      <c r="D7590" t="n">
        <v>3764</v>
      </c>
      <c r="E7590" t="n">
        <v>2728</v>
      </c>
      <c r="F7590" t="inlineStr">
        <is>
          <t xml:space="preserve">        advis en geaccordeert. 610.</t>
        </is>
      </c>
      <c r="G7590">
        <f>HYPERLINK("https://images.diginfra.net/iiif/NL-HaNA_1.01.02/3789/NL-HaNA_1.01.02_3789_0035.jpg/3505,329,1111,3139/full/0/default.jpg", "iiif_url")</f>
        <v/>
      </c>
    </row>
    <row r="7591">
      <c r="A7591" t="inlineStr">
        <is>
          <t>NL-HaNA_1.01.02_3789_0035-page-69</t>
        </is>
      </c>
      <c r="B7591" t="inlineStr">
        <is>
          <t>NL-HaNA_1.01.02_3789_0035-column-3605-429-911-2939</t>
        </is>
      </c>
      <c r="C7591" t="inlineStr">
        <is>
          <t>lemma</t>
        </is>
      </c>
      <c r="D7591" t="n">
        <v>3593</v>
      </c>
      <c r="E7591" t="n">
        <v>2766</v>
      </c>
      <c r="F7591" t="inlineStr">
        <is>
          <t>van Schwartzenbergh en Hobenlandsbergb arie</t>
        </is>
      </c>
      <c r="G7591">
        <f>HYPERLINK("https://images.diginfra.net/iiif/NL-HaNA_1.01.02/3789/NL-HaNA_1.01.02_3789_0035.jpg/3505,329,1111,3139/full/0/default.jpg", "iiif_url")</f>
        <v/>
      </c>
    </row>
    <row r="7592">
      <c r="A7592" t="inlineStr">
        <is>
          <t>NL-HaNA_1.01.02_3789_0035-page-69</t>
        </is>
      </c>
      <c r="B7592" t="inlineStr">
        <is>
          <t>NL-HaNA_1.01.02_3789_0035-column-3605-429-911-2939</t>
        </is>
      </c>
      <c r="C7592" t="inlineStr">
        <is>
          <t>continuation</t>
        </is>
      </c>
      <c r="D7592" t="n">
        <v>3638</v>
      </c>
      <c r="E7592" t="n">
        <v>2823</v>
      </c>
      <c r="F7592" t="inlineStr">
        <is>
          <t xml:space="preserve">    maanden verlof. 438.</t>
        </is>
      </c>
      <c r="G7592">
        <f>HYPERLINK("https://images.diginfra.net/iiif/NL-HaNA_1.01.02/3789/NL-HaNA_1.01.02_3789_0035.jpg/3505,329,1111,3139/full/0/default.jpg", "iiif_url")</f>
        <v/>
      </c>
    </row>
    <row r="7593">
      <c r="A7593" t="inlineStr">
        <is>
          <t>NL-HaNA_1.01.02_3789_0035-page-69</t>
        </is>
      </c>
      <c r="B7593" t="inlineStr">
        <is>
          <t>NL-HaNA_1.01.02_3789_0035-column-3605-429-911-2939</t>
        </is>
      </c>
      <c r="C7593" t="inlineStr">
        <is>
          <t>lemma</t>
        </is>
      </c>
      <c r="D7593" t="n">
        <v>3593</v>
      </c>
      <c r="E7593" t="n">
        <v>2872</v>
      </c>
      <c r="F7593" t="inlineStr">
        <is>
          <t>van Schwartzenbergh notificeerende dat het</t>
        </is>
      </c>
      <c r="G7593">
        <f>HYPERLINK("https://images.diginfra.net/iiif/NL-HaNA_1.01.02/3789/NL-HaNA_1.01.02_3789_0035.jpg/3505,329,1111,3139/full/0/default.jpg", "iiif_url")</f>
        <v/>
      </c>
    </row>
    <row r="7594">
      <c r="A7594" t="inlineStr">
        <is>
          <t>NL-HaNA_1.01.02_3789_0035-page-69</t>
        </is>
      </c>
      <c r="B7594" t="inlineStr">
        <is>
          <t>NL-HaNA_1.01.02_3789_0035-column-3605-429-911-2939</t>
        </is>
      </c>
      <c r="C7594" t="inlineStr">
        <is>
          <t>continuation</t>
        </is>
      </c>
      <c r="D7594" t="n">
        <v>3642</v>
      </c>
      <c r="E7594" t="n">
        <v>2918</v>
      </c>
      <c r="F7594" t="inlineStr">
        <is>
          <t xml:space="preserve">    Commando hadt overgigeeven aan den Collo-</t>
        </is>
      </c>
      <c r="G7594">
        <f>HYPERLINK("https://images.diginfra.net/iiif/NL-HaNA_1.01.02/3789/NL-HaNA_1.01.02_3789_0035.jpg/3505,329,1111,3139/full/0/default.jpg", "iiif_url")</f>
        <v/>
      </c>
    </row>
    <row r="7595">
      <c r="A7595" t="inlineStr">
        <is>
          <t>NL-HaNA_1.01.02_3789_0035-page-69</t>
        </is>
      </c>
      <c r="B7595" t="inlineStr">
        <is>
          <t>NL-HaNA_1.01.02_3789_0035-column-3605-429-911-2939</t>
        </is>
      </c>
      <c r="C7595" t="inlineStr">
        <is>
          <t>continuation</t>
        </is>
      </c>
      <c r="D7595" t="n">
        <v>3640</v>
      </c>
      <c r="E7595" t="n">
        <v>2961</v>
      </c>
      <c r="F7595" t="inlineStr">
        <is>
          <t xml:space="preserve">    nel Crommelin. 585.</t>
        </is>
      </c>
      <c r="G7595">
        <f>HYPERLINK("https://images.diginfra.net/iiif/NL-HaNA_1.01.02/3789/NL-HaNA_1.01.02_3789_0035.jpg/3505,329,1111,3139/full/0/default.jpg", "iiif_url")</f>
        <v/>
      </c>
    </row>
    <row r="7596">
      <c r="A7596" t="inlineStr">
        <is>
          <t>NL-HaNA_1.01.02_3789_0035-page-69</t>
        </is>
      </c>
      <c r="B7596" t="inlineStr">
        <is>
          <t>NL-HaNA_1.01.02_3789_0035-column-3605-429-911-2939</t>
        </is>
      </c>
      <c r="C7596" t="inlineStr">
        <is>
          <t>repeat_lemma</t>
        </is>
      </c>
      <c r="D7596" t="n">
        <v>3761</v>
      </c>
      <c r="E7596" t="n">
        <v>3007</v>
      </c>
      <c r="F7596" t="inlineStr">
        <is>
          <t xml:space="preserve">        nolificeerende dat het Commando van</t>
        </is>
      </c>
      <c r="G7596">
        <f>HYPERLINK("https://images.diginfra.net/iiif/NL-HaNA_1.01.02/3789/NL-HaNA_1.01.02_3789_0035.jpg/3505,329,1111,3139/full/0/default.jpg", "iiif_url")</f>
        <v/>
      </c>
    </row>
    <row r="7597">
      <c r="A7597" t="inlineStr">
        <is>
          <t>NL-HaNA_1.01.02_3789_0035-page-69</t>
        </is>
      </c>
      <c r="B7597" t="inlineStr">
        <is>
          <t>NL-HaNA_1.01.02_3789_0035-column-3605-429-911-2939</t>
        </is>
      </c>
      <c r="C7597" t="inlineStr">
        <is>
          <t>continuation</t>
        </is>
      </c>
      <c r="D7597" t="n">
        <v>3640</v>
      </c>
      <c r="E7597" t="n">
        <v>3062</v>
      </c>
      <c r="F7597" t="inlineStr">
        <is>
          <t xml:space="preserve">    het Kasteel van Naamen aangenoomen budde.</t>
        </is>
      </c>
      <c r="G7597">
        <f>HYPERLINK("https://images.diginfra.net/iiif/NL-HaNA_1.01.02/3789/NL-HaNA_1.01.02_3789_0035.jpg/3505,329,1111,3139/full/0/default.jpg", "iiif_url")</f>
        <v/>
      </c>
    </row>
    <row r="7598">
      <c r="A7598" t="inlineStr">
        <is>
          <t>NL-HaNA_1.01.02_3789_0035-page-69</t>
        </is>
      </c>
      <c r="B7598" t="inlineStr">
        <is>
          <t>NL-HaNA_1.01.02_3789_0035-column-3605-429-911-2939</t>
        </is>
      </c>
      <c r="C7598" t="inlineStr">
        <is>
          <t>continuation</t>
        </is>
      </c>
      <c r="D7598" t="n">
        <v>3645</v>
      </c>
      <c r="E7598" t="n">
        <v>3116</v>
      </c>
      <c r="F7598" t="inlineStr">
        <is>
          <t xml:space="preserve">    soo.</t>
        </is>
      </c>
      <c r="G7598">
        <f>HYPERLINK("https://images.diginfra.net/iiif/NL-HaNA_1.01.02/3789/NL-HaNA_1.01.02_3789_0035.jpg/3505,329,1111,3139/full/0/default.jpg", "iiif_url")</f>
        <v/>
      </c>
    </row>
    <row r="7599">
      <c r="A7599" t="inlineStr">
        <is>
          <t>NL-HaNA_1.01.02_3789_0035-page-69</t>
        </is>
      </c>
      <c r="B7599" t="inlineStr">
        <is>
          <t>NL-HaNA_1.01.02_3789_0035-column-3605-429-911-2939</t>
        </is>
      </c>
      <c r="C7599" t="inlineStr">
        <is>
          <t>lemma</t>
        </is>
      </c>
      <c r="D7599" t="n">
        <v>3596</v>
      </c>
      <c r="E7599" t="n">
        <v>3152</v>
      </c>
      <c r="F7599" t="inlineStr">
        <is>
          <t>van Schwartzenbergh weegens Vrieslanudt ter</t>
        </is>
      </c>
      <c r="G7599">
        <f>HYPERLINK("https://images.diginfra.net/iiif/NL-HaNA_1.01.02/3789/NL-HaNA_1.01.02_3789_0035.jpg/3505,329,1111,3139/full/0/default.jpg", "iiif_url")</f>
        <v/>
      </c>
    </row>
    <row r="7600">
      <c r="A7600" t="inlineStr">
        <is>
          <t>NL-HaNA_1.01.02_3789_0035-page-69</t>
        </is>
      </c>
      <c r="B7600" t="inlineStr">
        <is>
          <t>NL-HaNA_1.01.02_3789_0035-column-3605-429-911-2939</t>
        </is>
      </c>
      <c r="C7600" t="inlineStr">
        <is>
          <t>continuation</t>
        </is>
      </c>
      <c r="D7600" t="n">
        <v>3645</v>
      </c>
      <c r="E7600" t="n">
        <v>3207</v>
      </c>
      <c r="F7600" t="inlineStr">
        <is>
          <t xml:space="preserve">    Generaliteyt gecoumitieert. 312.</t>
        </is>
      </c>
      <c r="G7600">
        <f>HYPERLINK("https://images.diginfra.net/iiif/NL-HaNA_1.01.02/3789/NL-HaNA_1.01.02_3789_0035.jpg/3505,329,1111,3139/full/0/default.jpg", "iiif_url")</f>
        <v/>
      </c>
    </row>
    <row r="7601">
      <c r="A7601" t="inlineStr">
        <is>
          <t>NL-HaNA_1.01.02_3789_0035-page-69</t>
        </is>
      </c>
      <c r="B7601" t="inlineStr">
        <is>
          <t>NL-HaNA_1.01.02_3789_0035-column-3605-429-911-2939</t>
        </is>
      </c>
      <c r="C7601" t="inlineStr">
        <is>
          <t>lemma</t>
        </is>
      </c>
      <c r="D7601" t="n">
        <v>3593</v>
      </c>
      <c r="E7601" t="n">
        <v>3255</v>
      </c>
      <c r="F7601" t="inlineStr">
        <is>
          <t>Scriverius gepermitteert den eedt by prucuratie</t>
        </is>
      </c>
      <c r="G7601">
        <f>HYPERLINK("https://images.diginfra.net/iiif/NL-HaNA_1.01.02/3789/NL-HaNA_1.01.02_3789_0035.jpg/3505,329,1111,3139/full/0/default.jpg", "iiif_url")</f>
        <v/>
      </c>
    </row>
    <row r="7602">
      <c r="A7602" t="inlineStr">
        <is>
          <t>NL-HaNA_1.01.02_3789_0035-page-69</t>
        </is>
      </c>
      <c r="B7602" t="inlineStr">
        <is>
          <t>NL-HaNA_1.01.02_3789_0035-column-3605-429-911-2939</t>
        </is>
      </c>
      <c r="C7602" t="inlineStr">
        <is>
          <t>continuation</t>
        </is>
      </c>
      <c r="D7602" t="n">
        <v>3645</v>
      </c>
      <c r="E7602" t="n">
        <v>3301</v>
      </c>
      <c r="F7602" t="inlineStr">
        <is>
          <t xml:space="preserve">    voor Crans af te hggen. 219.</t>
        </is>
      </c>
      <c r="G7602">
        <f>HYPERLINK("https://images.diginfra.net/iiif/NL-HaNA_1.01.02/3789/NL-HaNA_1.01.02_3789_0035.jpg/3505,329,1111,3139/full/0/default.jpg", "iiif_url")</f>
        <v/>
      </c>
    </row>
    <row r="7606">
      <c r="A7606" t="inlineStr">
        <is>
          <t>NL-HaNA_1.01.02_3789_0036-page-70</t>
        </is>
      </c>
      <c r="B7606" t="inlineStr">
        <is>
          <t>NL-HaNA_1.01.02_3789_0036-column-407-483-870-2871</t>
        </is>
      </c>
      <c r="C7606" t="inlineStr">
        <is>
          <t>continuation</t>
        </is>
      </c>
      <c r="D7606" t="n">
        <v>577</v>
      </c>
      <c r="E7606" t="n">
        <v>481</v>
      </c>
      <c r="F7606" t="inlineStr">
        <is>
          <t xml:space="preserve">    eedt afgelegbt. 220.</t>
        </is>
      </c>
      <c r="G7606">
        <f>HYPERLINK("https://images.diginfra.net/iiif/NL-HaNA_1.01.02/3789/NL-HaNA_1.01.02_3789_0036.jpg/307,383,1070,3071/full/0/default.jpg", "iiif_url")</f>
        <v/>
      </c>
    </row>
    <row r="7607">
      <c r="A7607" t="inlineStr">
        <is>
          <t>NL-HaNA_1.01.02_3789_0036-page-70</t>
        </is>
      </c>
      <c r="B7607" t="inlineStr">
        <is>
          <t>NL-HaNA_1.01.02_3789_0036-column-407-483-870-2871</t>
        </is>
      </c>
      <c r="C7607" t="inlineStr">
        <is>
          <t>continuation</t>
        </is>
      </c>
      <c r="D7607" t="n">
        <v>582</v>
      </c>
      <c r="E7607" t="n">
        <v>530</v>
      </c>
      <c r="F7607" t="inlineStr">
        <is>
          <t xml:space="preserve">    wegens Overyssel gecommitteert in den</t>
        </is>
      </c>
      <c r="G7607">
        <f>HYPERLINK("https://images.diginfra.net/iiif/NL-HaNA_1.01.02/3789/NL-HaNA_1.01.02_3789_0036.jpg/307,383,1070,3071/full/0/default.jpg", "iiif_url")</f>
        <v/>
      </c>
    </row>
    <row r="7608">
      <c r="A7608" t="inlineStr">
        <is>
          <t>NL-HaNA_1.01.02_3789_0036-page-70</t>
        </is>
      </c>
      <c r="B7608" t="inlineStr">
        <is>
          <t>NL-HaNA_1.01.02_3789_0036-column-407-483-870-2871</t>
        </is>
      </c>
      <c r="C7608" t="inlineStr">
        <is>
          <t>repeat_lemma</t>
        </is>
      </c>
      <c r="D7608" t="n">
        <v>459</v>
      </c>
      <c r="E7608" t="n">
        <v>585</v>
      </c>
      <c r="F7608" t="inlineStr">
        <is>
          <t xml:space="preserve">        Raadt van Staate. 234.</t>
        </is>
      </c>
      <c r="G7608">
        <f>HYPERLINK("https://images.diginfra.net/iiif/NL-HaNA_1.01.02/3789/NL-HaNA_1.01.02_3789_0036.jpg/307,383,1070,3071/full/0/default.jpg", "iiif_url")</f>
        <v/>
      </c>
    </row>
    <row r="7609">
      <c r="A7609" t="inlineStr">
        <is>
          <t>NL-HaNA_1.01.02_3789_0036-page-70</t>
        </is>
      </c>
      <c r="B7609" t="inlineStr">
        <is>
          <t>NL-HaNA_1.01.02_3789_0036-column-407-483-870-2871</t>
        </is>
      </c>
      <c r="C7609" t="inlineStr">
        <is>
          <t>lemma</t>
        </is>
      </c>
      <c r="D7609" t="n">
        <v>408</v>
      </c>
      <c r="E7609" t="n">
        <v>632</v>
      </c>
      <c r="F7609" t="inlineStr">
        <is>
          <t>Segbroek, Reglement wegens differenten met</t>
        </is>
      </c>
      <c r="G7609">
        <f>HYPERLINK("https://images.diginfra.net/iiif/NL-HaNA_1.01.02/3789/NL-HaNA_1.01.02_3789_0036.jpg/307,383,1070,3071/full/0/default.jpg", "iiif_url")</f>
        <v/>
      </c>
    </row>
    <row r="7610">
      <c r="A7610" t="inlineStr">
        <is>
          <t>NL-HaNA_1.01.02_3789_0036-page-70</t>
        </is>
      </c>
      <c r="B7610" t="inlineStr">
        <is>
          <t>NL-HaNA_1.01.02_3789_0036-column-407-483-870-2871</t>
        </is>
      </c>
      <c r="C7610" t="inlineStr">
        <is>
          <t>repeat_lemma</t>
        </is>
      </c>
      <c r="D7610" t="n">
        <v>457</v>
      </c>
      <c r="E7610" t="n">
        <v>679</v>
      </c>
      <c r="F7610" t="inlineStr">
        <is>
          <t xml:space="preserve">        Tenema. 84.</t>
        </is>
      </c>
      <c r="G7610">
        <f>HYPERLINK("https://images.diginfra.net/iiif/NL-HaNA_1.01.02/3789/NL-HaNA_1.01.02_3789_0036.jpg/307,383,1070,3071/full/0/default.jpg", "iiif_url")</f>
        <v/>
      </c>
    </row>
    <row r="7611">
      <c r="A7611" t="inlineStr">
        <is>
          <t>NL-HaNA_1.01.02_3789_0036-page-70</t>
        </is>
      </c>
      <c r="B7611" t="inlineStr">
        <is>
          <t>NL-HaNA_1.01.02_3789_0036-column-407-483-870-2871</t>
        </is>
      </c>
      <c r="C7611" t="inlineStr">
        <is>
          <t>repeat_lemma</t>
        </is>
      </c>
      <c r="D7611" t="n">
        <v>577</v>
      </c>
      <c r="E7611" t="n">
        <v>722</v>
      </c>
      <c r="F7611" t="inlineStr">
        <is>
          <t xml:space="preserve">        om Copie van het berigt van Re-</t>
        </is>
      </c>
      <c r="G7611">
        <f>HYPERLINK("https://images.diginfra.net/iiif/NL-HaNA_1.01.02/3789/NL-HaNA_1.01.02_3789_0036.jpg/307,383,1070,3071/full/0/default.jpg", "iiif_url")</f>
        <v/>
      </c>
    </row>
    <row r="7612">
      <c r="A7612" t="inlineStr">
        <is>
          <t>NL-HaNA_1.01.02_3789_0036-page-70</t>
        </is>
      </c>
      <c r="B7612" t="inlineStr">
        <is>
          <t>NL-HaNA_1.01.02_3789_0036-column-407-483-870-2871</t>
        </is>
      </c>
      <c r="C7612" t="inlineStr">
        <is>
          <t>repeat_lemma</t>
        </is>
      </c>
      <c r="D7612" t="n">
        <v>450</v>
      </c>
      <c r="E7612" t="n">
        <v>772</v>
      </c>
      <c r="F7612" t="inlineStr">
        <is>
          <t xml:space="preserve">        genten van Haaren, Berckel, Enschot en Huy-</t>
        </is>
      </c>
      <c r="G7612">
        <f>HYPERLINK("https://images.diginfra.net/iiif/NL-HaNA_1.01.02/3789/NL-HaNA_1.01.02_3789_0036.jpg/307,383,1070,3071/full/0/default.jpg", "iiif_url")</f>
        <v/>
      </c>
    </row>
    <row r="7613">
      <c r="A7613" t="inlineStr">
        <is>
          <t>NL-HaNA_1.01.02_3789_0036-page-70</t>
        </is>
      </c>
      <c r="B7613" t="inlineStr">
        <is>
          <t>NL-HaNA_1.01.02_3789_0036-column-407-483-870-2871</t>
        </is>
      </c>
      <c r="C7613" t="inlineStr">
        <is>
          <t>repeat_lemma</t>
        </is>
      </c>
      <c r="D7613" t="n">
        <v>452</v>
      </c>
      <c r="E7613" t="n">
        <v>823</v>
      </c>
      <c r="F7613" t="inlineStr">
        <is>
          <t xml:space="preserve">        clom, afgeweesen. 151.</t>
        </is>
      </c>
      <c r="G7613">
        <f>HYPERLINK("https://images.diginfra.net/iiif/NL-HaNA_1.01.02/3789/NL-HaNA_1.01.02_3789_0036.jpg/307,383,1070,3071/full/0/default.jpg", "iiif_url")</f>
        <v/>
      </c>
    </row>
    <row r="7614">
      <c r="A7614" t="inlineStr">
        <is>
          <t>NL-HaNA_1.01.02_3789_0036-page-70</t>
        </is>
      </c>
      <c r="B7614" t="inlineStr">
        <is>
          <t>NL-HaNA_1.01.02_3789_0036-column-407-483-870-2871</t>
        </is>
      </c>
      <c r="C7614" t="inlineStr">
        <is>
          <t>repeat_lemma</t>
        </is>
      </c>
      <c r="D7614" t="n">
        <v>577</v>
      </c>
      <c r="E7614" t="n">
        <v>870</v>
      </c>
      <c r="F7614" t="inlineStr">
        <is>
          <t xml:space="preserve">        wegens betaalinge der kosten, te exa-</t>
        </is>
      </c>
      <c r="G7614">
        <f>HYPERLINK("https://images.diginfra.net/iiif/NL-HaNA_1.01.02/3789/NL-HaNA_1.01.02_3789_0036.jpg/307,383,1070,3071/full/0/default.jpg", "iiif_url")</f>
        <v/>
      </c>
    </row>
    <row r="7615">
      <c r="A7615" t="inlineStr">
        <is>
          <t>NL-HaNA_1.01.02_3789_0036-page-70</t>
        </is>
      </c>
      <c r="B7615" t="inlineStr">
        <is>
          <t>NL-HaNA_1.01.02_3789_0036-column-407-483-870-2871</t>
        </is>
      </c>
      <c r="C7615" t="inlineStr">
        <is>
          <t>repeat_lemma</t>
        </is>
      </c>
      <c r="D7615" t="n">
        <v>452</v>
      </c>
      <c r="E7615" t="n">
        <v>922</v>
      </c>
      <c r="F7615" t="inlineStr">
        <is>
          <t xml:space="preserve">        mineeren. 506.</t>
        </is>
      </c>
      <c r="G7615">
        <f>HYPERLINK("https://images.diginfra.net/iiif/NL-HaNA_1.01.02/3789/NL-HaNA_1.01.02_3789_0036.jpg/307,383,1070,3071/full/0/default.jpg", "iiif_url")</f>
        <v/>
      </c>
    </row>
    <row r="7616">
      <c r="A7616" t="inlineStr">
        <is>
          <t>NL-HaNA_1.01.02_3789_0036-page-70</t>
        </is>
      </c>
      <c r="B7616" t="inlineStr">
        <is>
          <t>NL-HaNA_1.01.02_3789_0036-column-407-483-870-2871</t>
        </is>
      </c>
      <c r="C7616" t="inlineStr">
        <is>
          <t>lemma</t>
        </is>
      </c>
      <c r="D7616" t="n">
        <v>405</v>
      </c>
      <c r="E7616" t="n">
        <v>963</v>
      </c>
      <c r="F7616" t="inlineStr">
        <is>
          <t>Senior, cum suis, om betalinge van achter-</t>
        </is>
      </c>
      <c r="G7616">
        <f>HYPERLINK("https://images.diginfra.net/iiif/NL-HaNA_1.01.02/3789/NL-HaNA_1.01.02_3789_0036.jpg/307,383,1070,3071/full/0/default.jpg", "iiif_url")</f>
        <v/>
      </c>
    </row>
    <row r="7617">
      <c r="A7617" t="inlineStr">
        <is>
          <t>NL-HaNA_1.01.02_3789_0036-page-70</t>
        </is>
      </c>
      <c r="B7617" t="inlineStr">
        <is>
          <t>NL-HaNA_1.01.02_3789_0036-column-407-483-870-2871</t>
        </is>
      </c>
      <c r="C7617" t="inlineStr">
        <is>
          <t>repeat_lemma</t>
        </is>
      </c>
      <c r="D7617" t="n">
        <v>450</v>
      </c>
      <c r="E7617" t="n">
        <v>1014</v>
      </c>
      <c r="F7617" t="inlineStr">
        <is>
          <t xml:space="preserve">        saluge Lijfrenten van Stadt en Lande.</t>
        </is>
      </c>
      <c r="G7617">
        <f>HYPERLINK("https://images.diginfra.net/iiif/NL-HaNA_1.01.02/3789/NL-HaNA_1.01.02_3789_0036.jpg/307,383,1070,3071/full/0/default.jpg", "iiif_url")</f>
        <v/>
      </c>
    </row>
    <row r="7618">
      <c r="A7618" t="inlineStr">
        <is>
          <t>NL-HaNA_1.01.02_3789_0036-page-70</t>
        </is>
      </c>
      <c r="B7618" t="inlineStr">
        <is>
          <t>NL-HaNA_1.01.02_3789_0036-column-407-483-870-2871</t>
        </is>
      </c>
      <c r="C7618" t="inlineStr">
        <is>
          <t>continuation</t>
        </is>
      </c>
      <c r="D7618" t="n">
        <v>455</v>
      </c>
      <c r="E7618" t="n">
        <v>1069</v>
      </c>
      <c r="F7618" t="inlineStr">
        <is>
          <t xml:space="preserve">    653.</t>
        </is>
      </c>
      <c r="G7618">
        <f>HYPERLINK("https://images.diginfra.net/iiif/NL-HaNA_1.01.02/3789/NL-HaNA_1.01.02_3789_0036.jpg/307,383,1070,3071/full/0/default.jpg", "iiif_url")</f>
        <v/>
      </c>
    </row>
    <row r="7619">
      <c r="A7619" t="inlineStr">
        <is>
          <t>NL-HaNA_1.01.02_3789_0036-page-70</t>
        </is>
      </c>
      <c r="B7619" t="inlineStr">
        <is>
          <t>NL-HaNA_1.01.02_3789_0036-column-407-483-870-2871</t>
        </is>
      </c>
      <c r="C7619" t="inlineStr">
        <is>
          <t>lemma</t>
        </is>
      </c>
      <c r="D7619" t="n">
        <v>405</v>
      </c>
      <c r="E7619" t="n">
        <v>1104</v>
      </c>
      <c r="F7619" t="inlineStr">
        <is>
          <t>Serres, Ordonnautie van een halfjaar pennoen</t>
        </is>
      </c>
      <c r="G7619">
        <f>HYPERLINK("https://images.diginfra.net/iiif/NL-HaNA_1.01.02/3789/NL-HaNA_1.01.02_3789_0036.jpg/307,383,1070,3071/full/0/default.jpg", "iiif_url")</f>
        <v/>
      </c>
    </row>
    <row r="7620">
      <c r="A7620" t="inlineStr">
        <is>
          <t>NL-HaNA_1.01.02_3789_0036-page-70</t>
        </is>
      </c>
      <c r="B7620" t="inlineStr">
        <is>
          <t>NL-HaNA_1.01.02_3789_0036-column-407-483-870-2871</t>
        </is>
      </c>
      <c r="C7620" t="inlineStr">
        <is>
          <t>continuation</t>
        </is>
      </c>
      <c r="D7620" t="n">
        <v>450</v>
      </c>
      <c r="E7620" t="n">
        <v>1157</v>
      </c>
      <c r="F7620" t="inlineStr">
        <is>
          <t xml:space="preserve">    toegeleght. 32. 368.</t>
        </is>
      </c>
      <c r="G7620">
        <f>HYPERLINK("https://images.diginfra.net/iiif/NL-HaNA_1.01.02/3789/NL-HaNA_1.01.02_3789_0036.jpg/307,383,1070,3071/full/0/default.jpg", "iiif_url")</f>
        <v/>
      </c>
    </row>
    <row r="7621">
      <c r="A7621" t="inlineStr">
        <is>
          <t>NL-HaNA_1.01.02_3789_0036-page-70</t>
        </is>
      </c>
      <c r="B7621" t="inlineStr">
        <is>
          <t>NL-HaNA_1.01.02_3789_0036-column-407-483-870-2871</t>
        </is>
      </c>
      <c r="C7621" t="inlineStr">
        <is>
          <t>repeat_lemma</t>
        </is>
      </c>
      <c r="D7621" t="n">
        <v>580</v>
      </c>
      <c r="E7621" t="n">
        <v>1205</v>
      </c>
      <c r="F7621" t="inlineStr">
        <is>
          <t xml:space="preserve">        geperm tieert nogh voor een jaar in</t>
        </is>
      </c>
      <c r="G7621">
        <f>HYPERLINK("https://images.diginfra.net/iiif/NL-HaNA_1.01.02/3789/NL-HaNA_1.01.02_3789_0036.jpg/307,383,1070,3071/full/0/default.jpg", "iiif_url")</f>
        <v/>
      </c>
    </row>
    <row r="7622">
      <c r="A7622" t="inlineStr">
        <is>
          <t>NL-HaNA_1.01.02_3789_0036-page-70</t>
        </is>
      </c>
      <c r="B7622" t="inlineStr">
        <is>
          <t>NL-HaNA_1.01.02_3789_0036-column-407-483-870-2871</t>
        </is>
      </c>
      <c r="C7622" t="inlineStr">
        <is>
          <t>continuation</t>
        </is>
      </c>
      <c r="D7622" t="n">
        <v>455</v>
      </c>
      <c r="E7622" t="n">
        <v>1252</v>
      </c>
      <c r="F7622" t="inlineStr">
        <is>
          <t xml:space="preserve">    Engelandt te mogen blyven. 536.</t>
        </is>
      </c>
      <c r="G7622">
        <f>HYPERLINK("https://images.diginfra.net/iiif/NL-HaNA_1.01.02/3789/NL-HaNA_1.01.02_3789_0036.jpg/307,383,1070,3071/full/0/default.jpg", "iiif_url")</f>
        <v/>
      </c>
    </row>
    <row r="7623">
      <c r="A7623" t="inlineStr">
        <is>
          <t>NL-HaNA_1.01.02_3789_0036-page-70</t>
        </is>
      </c>
      <c r="B7623" t="inlineStr">
        <is>
          <t>NL-HaNA_1.01.02_3789_0036-column-407-483-870-2871</t>
        </is>
      </c>
      <c r="C7623" t="inlineStr">
        <is>
          <t>lemma</t>
        </is>
      </c>
      <c r="D7623" t="n">
        <v>403</v>
      </c>
      <c r="E7623" t="n">
        <v>1298</v>
      </c>
      <c r="F7623" t="inlineStr">
        <is>
          <t>Sevenhoven aangestelat tot Scheepen van 's Her-</t>
        </is>
      </c>
      <c r="G7623">
        <f>HYPERLINK("https://images.diginfra.net/iiif/NL-HaNA_1.01.02/3789/NL-HaNA_1.01.02_3789_0036.jpg/307,383,1070,3071/full/0/default.jpg", "iiif_url")</f>
        <v/>
      </c>
    </row>
    <row r="7624">
      <c r="A7624" t="inlineStr">
        <is>
          <t>NL-HaNA_1.01.02_3789_0036-page-70</t>
        </is>
      </c>
      <c r="B7624" t="inlineStr">
        <is>
          <t>NL-HaNA_1.01.02_3789_0036-column-407-483-870-2871</t>
        </is>
      </c>
      <c r="C7624" t="inlineStr">
        <is>
          <t>continuation</t>
        </is>
      </c>
      <c r="D7624" t="n">
        <v>450</v>
      </c>
      <c r="E7624" t="n">
        <v>1351</v>
      </c>
      <c r="F7624" t="inlineStr">
        <is>
          <t xml:space="preserve">    togenbosch. 499.</t>
        </is>
      </c>
      <c r="G7624">
        <f>HYPERLINK("https://images.diginfra.net/iiif/NL-HaNA_1.01.02/3789/NL-HaNA_1.01.02_3789_0036.jpg/307,383,1070,3071/full/0/default.jpg", "iiif_url")</f>
        <v/>
      </c>
    </row>
    <row r="7625">
      <c r="A7625" t="inlineStr">
        <is>
          <t>NL-HaNA_1.01.02_3789_0036-page-70</t>
        </is>
      </c>
      <c r="B7625" t="inlineStr">
        <is>
          <t>NL-HaNA_1.01.02_3789_0036-column-407-483-870-2871</t>
        </is>
      </c>
      <c r="C7625" t="inlineStr">
        <is>
          <t>lemma</t>
        </is>
      </c>
      <c r="D7625" t="n">
        <v>403</v>
      </c>
      <c r="E7625" t="n">
        <v>1397</v>
      </c>
      <c r="F7625" t="inlineStr">
        <is>
          <t>Siegel, Erfgenamen aan de ordinaris justitie</t>
        </is>
      </c>
      <c r="G7625">
        <f>HYPERLINK("https://images.diginfra.net/iiif/NL-HaNA_1.01.02/3789/NL-HaNA_1.01.02_3789_0036.jpg/307,383,1070,3071/full/0/default.jpg", "iiif_url")</f>
        <v/>
      </c>
    </row>
    <row r="7626">
      <c r="A7626" t="inlineStr">
        <is>
          <t>NL-HaNA_1.01.02_3789_0036-page-70</t>
        </is>
      </c>
      <c r="B7626" t="inlineStr">
        <is>
          <t>NL-HaNA_1.01.02_3789_0036-column-407-483-870-2871</t>
        </is>
      </c>
      <c r="C7626" t="inlineStr">
        <is>
          <t>continuation</t>
        </is>
      </c>
      <c r="D7626" t="n">
        <v>448</v>
      </c>
      <c r="E7626" t="n">
        <v>1454</v>
      </c>
      <c r="F7626" t="inlineStr">
        <is>
          <t xml:space="preserve">    gerenvoyeert. 444.</t>
        </is>
      </c>
      <c r="G7626">
        <f>HYPERLINK("https://images.diginfra.net/iiif/NL-HaNA_1.01.02/3789/NL-HaNA_1.01.02_3789_0036.jpg/307,383,1070,3071/full/0/default.jpg", "iiif_url")</f>
        <v/>
      </c>
    </row>
    <row r="7627">
      <c r="A7627" t="inlineStr">
        <is>
          <t>NL-HaNA_1.01.02_3789_0036-page-70</t>
        </is>
      </c>
      <c r="B7627" t="inlineStr">
        <is>
          <t>NL-HaNA_1.01.02_3789_0036-column-407-483-870-2871</t>
        </is>
      </c>
      <c r="C7627" t="inlineStr">
        <is>
          <t>lemma</t>
        </is>
      </c>
      <c r="D7627" t="n">
        <v>403</v>
      </c>
      <c r="E7627" t="n">
        <v>1489</v>
      </c>
      <c r="F7627" t="inlineStr">
        <is>
          <t>Siegman om afschryvinge van Obligatie van</t>
        </is>
      </c>
      <c r="G7627">
        <f>HYPERLINK("https://images.diginfra.net/iiif/NL-HaNA_1.01.02/3789/NL-HaNA_1.01.02_3789_0036.jpg/307,383,1070,3071/full/0/default.jpg", "iiif_url")</f>
        <v/>
      </c>
    </row>
    <row r="7628">
      <c r="A7628" t="inlineStr">
        <is>
          <t>NL-HaNA_1.01.02_3789_0036-page-70</t>
        </is>
      </c>
      <c r="B7628" t="inlineStr">
        <is>
          <t>NL-HaNA_1.01.02_3789_0036-column-407-483-870-2871</t>
        </is>
      </c>
      <c r="C7628" t="inlineStr">
        <is>
          <t>continuation</t>
        </is>
      </c>
      <c r="D7628" t="n">
        <v>452</v>
      </c>
      <c r="E7628" t="n">
        <v>1538</v>
      </c>
      <c r="F7628" t="inlineStr">
        <is>
          <t xml:space="preserve">    vif bondert duyent guldens, Deuts van As-</t>
        </is>
      </c>
      <c r="G7628">
        <f>HYPERLINK("https://images.diginfra.net/iiif/NL-HaNA_1.01.02/3789/NL-HaNA_1.01.02_3789_0036.jpg/307,383,1070,3071/full/0/default.jpg", "iiif_url")</f>
        <v/>
      </c>
    </row>
    <row r="7629">
      <c r="A7629" t="inlineStr">
        <is>
          <t>NL-HaNA_1.01.02_3789_0036-page-70</t>
        </is>
      </c>
      <c r="B7629" t="inlineStr">
        <is>
          <t>NL-HaNA_1.01.02_3789_0036-column-407-483-870-2871</t>
        </is>
      </c>
      <c r="C7629" t="inlineStr">
        <is>
          <t>continuation</t>
        </is>
      </c>
      <c r="D7629" t="n">
        <v>445</v>
      </c>
      <c r="E7629" t="n">
        <v>1587</v>
      </c>
      <c r="F7629" t="inlineStr">
        <is>
          <t xml:space="preserve">    sendelst te berighten. 59.</t>
        </is>
      </c>
      <c r="G7629">
        <f>HYPERLINK("https://images.diginfra.net/iiif/NL-HaNA_1.01.02/3789/NL-HaNA_1.01.02_3789_0036.jpg/307,383,1070,3071/full/0/default.jpg", "iiif_url")</f>
        <v/>
      </c>
    </row>
    <row r="7630">
      <c r="A7630" t="inlineStr">
        <is>
          <t>NL-HaNA_1.01.02_3789_0036-page-70</t>
        </is>
      </c>
      <c r="B7630" t="inlineStr">
        <is>
          <t>NL-HaNA_1.01.02_3789_0036-column-407-483-870-2871</t>
        </is>
      </c>
      <c r="C7630" t="inlineStr">
        <is>
          <t>repeat_lemma</t>
        </is>
      </c>
      <c r="D7630" t="n">
        <v>573</v>
      </c>
      <c r="E7630" t="n">
        <v>1636</v>
      </c>
      <c r="F7630" t="inlineStr">
        <is>
          <t xml:space="preserve">        beright en geaccordeert. 87.</t>
        </is>
      </c>
      <c r="G7630">
        <f>HYPERLINK("https://images.diginfra.net/iiif/NL-HaNA_1.01.02/3789/NL-HaNA_1.01.02_3789_0036.jpg/307,383,1070,3071/full/0/default.jpg", "iiif_url")</f>
        <v/>
      </c>
    </row>
    <row r="7631">
      <c r="A7631" t="inlineStr">
        <is>
          <t>NL-HaNA_1.01.02_3789_0036-page-70</t>
        </is>
      </c>
      <c r="B7631" t="inlineStr">
        <is>
          <t>NL-HaNA_1.01.02_3789_0036-column-407-483-870-2871</t>
        </is>
      </c>
      <c r="C7631" t="inlineStr">
        <is>
          <t>repeat_lemma</t>
        </is>
      </c>
      <c r="D7631" t="n">
        <v>582</v>
      </c>
      <c r="E7631" t="n">
        <v>1685</v>
      </c>
      <c r="F7631" t="inlineStr">
        <is>
          <t xml:space="preserve">        om afschryvinge op een Ohligatie van</t>
        </is>
      </c>
      <c r="G7631">
        <f>HYPERLINK("https://images.diginfra.net/iiif/NL-HaNA_1.01.02/3789/NL-HaNA_1.01.02_3789_0036.jpg/307,383,1070,3071/full/0/default.jpg", "iiif_url")</f>
        <v/>
      </c>
    </row>
    <row r="7632">
      <c r="A7632" t="inlineStr">
        <is>
          <t>NL-HaNA_1.01.02_3789_0036-page-70</t>
        </is>
      </c>
      <c r="B7632" t="inlineStr">
        <is>
          <t>NL-HaNA_1.01.02_3789_0036-column-407-483-870-2871</t>
        </is>
      </c>
      <c r="C7632" t="inlineStr">
        <is>
          <t>continuation</t>
        </is>
      </c>
      <c r="D7632" t="n">
        <v>448</v>
      </c>
      <c r="E7632" t="n">
        <v>1729</v>
      </c>
      <c r="F7632" t="inlineStr">
        <is>
          <t xml:space="preserve">    twee millioenen, van een millioen een hon-</t>
        </is>
      </c>
      <c r="G7632">
        <f>HYPERLINK("https://images.diginfra.net/iiif/NL-HaNA_1.01.02/3789/NL-HaNA_1.01.02_3789_0036.jpg/307,383,1070,3071/full/0/default.jpg", "iiif_url")</f>
        <v/>
      </c>
    </row>
    <row r="7633">
      <c r="A7633" t="inlineStr">
        <is>
          <t>NL-HaNA_1.01.02_3789_0036-page-70</t>
        </is>
      </c>
      <c r="B7633" t="inlineStr">
        <is>
          <t>NL-HaNA_1.01.02_3789_0036-column-407-483-870-2871</t>
        </is>
      </c>
      <c r="C7633" t="inlineStr">
        <is>
          <t>continuation</t>
        </is>
      </c>
      <c r="D7633" t="n">
        <v>450</v>
      </c>
      <c r="E7633" t="n">
        <v>1780</v>
      </c>
      <c r="F7633" t="inlineStr">
        <is>
          <t xml:space="preserve">    dert seventigh duysent ses hondert guldens,</t>
        </is>
      </c>
      <c r="G7633">
        <f>HYPERLINK("https://images.diginfra.net/iiif/NL-HaNA_1.01.02/3789/NL-HaNA_1.01.02_3789_0036.jpg/307,383,1070,3071/full/0/default.jpg", "iiif_url")</f>
        <v/>
      </c>
    </row>
    <row r="7634">
      <c r="A7634" t="inlineStr">
        <is>
          <t>NL-HaNA_1.01.02_3789_0036-page-70</t>
        </is>
      </c>
      <c r="B7634" t="inlineStr">
        <is>
          <t>NL-HaNA_1.01.02_3789_0036-column-407-483-870-2871</t>
        </is>
      </c>
      <c r="C7634" t="inlineStr">
        <is>
          <t>continuation</t>
        </is>
      </c>
      <c r="D7634" t="n">
        <v>448</v>
      </c>
      <c r="E7634" t="n">
        <v>1825</v>
      </c>
      <c r="F7634" t="inlineStr">
        <is>
          <t xml:space="preserve">    Deuts van Assenielft te adviseren. 487.</t>
        </is>
      </c>
      <c r="G7634">
        <f>HYPERLINK("https://images.diginfra.net/iiif/NL-HaNA_1.01.02/3789/NL-HaNA_1.01.02_3789_0036.jpg/307,383,1070,3071/full/0/default.jpg", "iiif_url")</f>
        <v/>
      </c>
    </row>
    <row r="7635">
      <c r="A7635" t="inlineStr">
        <is>
          <t>NL-HaNA_1.01.02_3789_0036-page-70</t>
        </is>
      </c>
      <c r="B7635" t="inlineStr">
        <is>
          <t>NL-HaNA_1.01.02_3789_0036-column-407-483-870-2871</t>
        </is>
      </c>
      <c r="C7635" t="inlineStr">
        <is>
          <t>repeat_lemma</t>
        </is>
      </c>
      <c r="D7635" t="n">
        <v>575</v>
      </c>
      <c r="E7635" t="n">
        <v>1878</v>
      </c>
      <c r="F7635" t="inlineStr">
        <is>
          <t xml:space="preserve">        leright en geaccordeert. 501.</t>
        </is>
      </c>
      <c r="G7635">
        <f>HYPERLINK("https://images.diginfra.net/iiif/NL-HaNA_1.01.02/3789/NL-HaNA_1.01.02_3789_0036.jpg/307,383,1070,3071/full/0/default.jpg", "iiif_url")</f>
        <v/>
      </c>
    </row>
    <row r="7636">
      <c r="A7636" t="inlineStr">
        <is>
          <t>NL-HaNA_1.01.02_3789_0036-page-70</t>
        </is>
      </c>
      <c r="B7636" t="inlineStr">
        <is>
          <t>NL-HaNA_1.01.02_3789_0036-column-407-483-870-2871</t>
        </is>
      </c>
      <c r="C7636" t="inlineStr">
        <is>
          <t>repeat_lemma</t>
        </is>
      </c>
      <c r="D7636" t="n">
        <v>573</v>
      </c>
      <c r="E7636" t="n">
        <v>1923</v>
      </c>
      <c r="F7636" t="inlineStr">
        <is>
          <t xml:space="preserve">        om restitutie van een Obligatie van</t>
        </is>
      </c>
      <c r="G7636">
        <f>HYPERLINK("https://images.diginfra.net/iiif/NL-HaNA_1.01.02/3789/NL-HaNA_1.01.02_3789_0036.jpg/307,383,1070,3071/full/0/default.jpg", "iiif_url")</f>
        <v/>
      </c>
    </row>
    <row r="7637">
      <c r="A7637" t="inlineStr">
        <is>
          <t>NL-HaNA_1.01.02_3789_0036-page-70</t>
        </is>
      </c>
      <c r="B7637" t="inlineStr">
        <is>
          <t>NL-HaNA_1.01.02_3789_0036-column-407-483-870-2871</t>
        </is>
      </c>
      <c r="C7637" t="inlineStr">
        <is>
          <t>continuation</t>
        </is>
      </c>
      <c r="D7637" t="n">
        <v>448</v>
      </c>
      <c r="E7637" t="n">
        <v>1973</v>
      </c>
      <c r="F7637" t="inlineStr">
        <is>
          <t xml:space="preserve">    vyf hondert duysent Rijcksdaalders, Deuts</t>
        </is>
      </c>
      <c r="G7637">
        <f>HYPERLINK("https://images.diginfra.net/iiif/NL-HaNA_1.01.02/3789/NL-HaNA_1.01.02_3789_0036.jpg/307,383,1070,3071/full/0/default.jpg", "iiif_url")</f>
        <v/>
      </c>
    </row>
    <row r="7638">
      <c r="A7638" t="inlineStr">
        <is>
          <t>NL-HaNA_1.01.02_3789_0036-page-70</t>
        </is>
      </c>
      <c r="B7638" t="inlineStr">
        <is>
          <t>NL-HaNA_1.01.02_3789_0036-column-407-483-870-2871</t>
        </is>
      </c>
      <c r="C7638" t="inlineStr">
        <is>
          <t>continuation</t>
        </is>
      </c>
      <c r="D7638" t="n">
        <v>450</v>
      </c>
      <c r="E7638" t="n">
        <v>2020</v>
      </c>
      <c r="F7638" t="inlineStr">
        <is>
          <t xml:space="preserve">    van Asendelst te berighten. 674.</t>
        </is>
      </c>
      <c r="G7638">
        <f>HYPERLINK("https://images.diginfra.net/iiif/NL-HaNA_1.01.02/3789/NL-HaNA_1.01.02_3789_0036.jpg/307,383,1070,3071/full/0/default.jpg", "iiif_url")</f>
        <v/>
      </c>
    </row>
    <row r="7639">
      <c r="A7639" t="inlineStr">
        <is>
          <t>NL-HaNA_1.01.02_3789_0036-page-70</t>
        </is>
      </c>
      <c r="B7639" t="inlineStr">
        <is>
          <t>NL-HaNA_1.01.02_3789_0036-column-407-483-870-2871</t>
        </is>
      </c>
      <c r="C7639" t="inlineStr">
        <is>
          <t>lemma</t>
        </is>
      </c>
      <c r="D7639" t="n">
        <v>401</v>
      </c>
      <c r="E7639" t="n">
        <v>2064</v>
      </c>
      <c r="F7639" t="inlineStr">
        <is>
          <t>de Sintamant, Collonel, motificeerende dat het</t>
        </is>
      </c>
      <c r="G7639">
        <f>HYPERLINK("https://images.diginfra.net/iiif/NL-HaNA_1.01.02/3789/NL-HaNA_1.01.02_3789_0036.jpg/307,383,1070,3071/full/0/default.jpg", "iiif_url")</f>
        <v/>
      </c>
    </row>
    <row r="7640">
      <c r="A7640" t="inlineStr">
        <is>
          <t>NL-HaNA_1.01.02_3789_0036-page-70</t>
        </is>
      </c>
      <c r="B7640" t="inlineStr">
        <is>
          <t>NL-HaNA_1.01.02_3789_0036-column-407-483-870-2871</t>
        </is>
      </c>
      <c r="C7640" t="inlineStr">
        <is>
          <t>continuation</t>
        </is>
      </c>
      <c r="D7640" t="n">
        <v>450</v>
      </c>
      <c r="E7640" t="n">
        <v>2115</v>
      </c>
      <c r="F7640" t="inlineStr">
        <is>
          <t xml:space="preserve">    Commando van Zas van Gent van den Ca-</t>
        </is>
      </c>
      <c r="G7640">
        <f>HYPERLINK("https://images.diginfra.net/iiif/NL-HaNA_1.01.02/3789/NL-HaNA_1.01.02_3789_0036.jpg/307,383,1070,3071/full/0/default.jpg", "iiif_url")</f>
        <v/>
      </c>
    </row>
    <row r="7641">
      <c r="A7641" t="inlineStr">
        <is>
          <t>NL-HaNA_1.01.02_3789_0036-page-70</t>
        </is>
      </c>
      <c r="B7641" t="inlineStr">
        <is>
          <t>NL-HaNA_1.01.02_3789_0036-column-407-483-870-2871</t>
        </is>
      </c>
      <c r="C7641" t="inlineStr">
        <is>
          <t>continuation</t>
        </is>
      </c>
      <c r="D7641" t="n">
        <v>445</v>
      </c>
      <c r="E7641" t="n">
        <v>2163</v>
      </c>
      <c r="F7641" t="inlineStr">
        <is>
          <t xml:space="preserve">    piteyn Schultz hadt overgenoomen. 518.</t>
        </is>
      </c>
      <c r="G7641">
        <f>HYPERLINK("https://images.diginfra.net/iiif/NL-HaNA_1.01.02/3789/NL-HaNA_1.01.02_3789_0036.jpg/307,383,1070,3071/full/0/default.jpg", "iiif_url")</f>
        <v/>
      </c>
    </row>
    <row r="7642">
      <c r="A7642" t="inlineStr">
        <is>
          <t>NL-HaNA_1.01.02_3789_0036-page-70</t>
        </is>
      </c>
      <c r="B7642" t="inlineStr">
        <is>
          <t>NL-HaNA_1.01.02_3789_0036-column-407-483-870-2871</t>
        </is>
      </c>
      <c r="C7642" t="inlineStr">
        <is>
          <t>repeat_lemma</t>
        </is>
      </c>
      <c r="D7642" t="n">
        <v>577</v>
      </c>
      <c r="E7642" t="n">
        <v>2207</v>
      </c>
      <c r="F7642" t="inlineStr">
        <is>
          <t xml:space="preserve">        klaghten vver de Magisraat wegens</t>
        </is>
      </c>
      <c r="G7642">
        <f>HYPERLINK("https://images.diginfra.net/iiif/NL-HaNA_1.01.02/3789/NL-HaNA_1.01.02_3789_0036.jpg/307,383,1070,3071/full/0/default.jpg", "iiif_url")</f>
        <v/>
      </c>
    </row>
    <row r="7643">
      <c r="A7643" t="inlineStr">
        <is>
          <t>NL-HaNA_1.01.02_3789_0036-page-70</t>
        </is>
      </c>
      <c r="B7643" t="inlineStr">
        <is>
          <t>NL-HaNA_1.01.02_3789_0036-column-407-483-870-2871</t>
        </is>
      </c>
      <c r="C7643" t="inlineStr">
        <is>
          <t>continuation</t>
        </is>
      </c>
      <c r="D7643" t="n">
        <v>448</v>
      </c>
      <c r="E7643" t="n">
        <v>2253</v>
      </c>
      <c r="F7643" t="inlineStr">
        <is>
          <t xml:space="preserve">    bet niet aansteecken van Lantaarnen langhs</t>
        </is>
      </c>
      <c r="G7643">
        <f>HYPERLINK("https://images.diginfra.net/iiif/NL-HaNA_1.01.02/3789/NL-HaNA_1.01.02_3789_0036.jpg/307,383,1070,3071/full/0/default.jpg", "iiif_url")</f>
        <v/>
      </c>
    </row>
    <row r="7644">
      <c r="A7644" t="inlineStr">
        <is>
          <t>NL-HaNA_1.01.02_3789_0036-page-70</t>
        </is>
      </c>
      <c r="B7644" t="inlineStr">
        <is>
          <t>NL-HaNA_1.01.02_3789_0036-column-407-483-870-2871</t>
        </is>
      </c>
      <c r="C7644" t="inlineStr">
        <is>
          <t>continuation</t>
        </is>
      </c>
      <c r="D7644" t="n">
        <v>450</v>
      </c>
      <c r="E7644" t="n">
        <v>2305</v>
      </c>
      <c r="F7644" t="inlineStr">
        <is>
          <t xml:space="preserve">    de Kaay, de Retroacta naar te fien.</t>
        </is>
      </c>
      <c r="G7644">
        <f>HYPERLINK("https://images.diginfra.net/iiif/NL-HaNA_1.01.02/3789/NL-HaNA_1.01.02_3789_0036.jpg/307,383,1070,3071/full/0/default.jpg", "iiif_url")</f>
        <v/>
      </c>
    </row>
    <row r="7645">
      <c r="A7645" t="inlineStr">
        <is>
          <t>NL-HaNA_1.01.02_3789_0036-page-70</t>
        </is>
      </c>
      <c r="B7645" t="inlineStr">
        <is>
          <t>NL-HaNA_1.01.02_3789_0036-column-407-483-870-2871</t>
        </is>
      </c>
      <c r="C7645" t="inlineStr">
        <is>
          <t>continuation</t>
        </is>
      </c>
      <c r="D7645" t="n">
        <v>450</v>
      </c>
      <c r="E7645" t="n">
        <v>2360</v>
      </c>
      <c r="F7645" t="inlineStr">
        <is>
          <t xml:space="preserve">    075.</t>
        </is>
      </c>
      <c r="G7645">
        <f>HYPERLINK("https://images.diginfra.net/iiif/NL-HaNA_1.01.02/3789/NL-HaNA_1.01.02_3789_0036.jpg/307,383,1070,3071/full/0/default.jpg", "iiif_url")</f>
        <v/>
      </c>
    </row>
    <row r="7646">
      <c r="A7646" t="inlineStr">
        <is>
          <t>NL-HaNA_1.01.02_3789_0036-page-70</t>
        </is>
      </c>
      <c r="B7646" t="inlineStr">
        <is>
          <t>NL-HaNA_1.01.02_3789_0036-column-407-483-870-2871</t>
        </is>
      </c>
      <c r="C7646" t="inlineStr">
        <is>
          <t>lemma</t>
        </is>
      </c>
      <c r="D7646" t="n">
        <v>401</v>
      </c>
      <c r="E7646" t="n">
        <v>2392</v>
      </c>
      <c r="F7646" t="inlineStr">
        <is>
          <t>de Sintamant, Lieutenant Collonel, verlof en</t>
        </is>
      </c>
      <c r="G7646">
        <f>HYPERLINK("https://images.diginfra.net/iiif/NL-HaNA_1.01.02/3789/NL-HaNA_1.01.02_3789_0036.jpg/307,383,1070,3071/full/0/default.jpg", "iiif_url")</f>
        <v/>
      </c>
    </row>
    <row r="7647">
      <c r="A7647" t="inlineStr">
        <is>
          <t>NL-HaNA_1.01.02_3789_0036-page-70</t>
        </is>
      </c>
      <c r="B7647" t="inlineStr">
        <is>
          <t>NL-HaNA_1.01.02_3789_0036-column-407-483-870-2871</t>
        </is>
      </c>
      <c r="C7647" t="inlineStr">
        <is>
          <t>continuation</t>
        </is>
      </c>
      <c r="D7647" t="n">
        <v>448</v>
      </c>
      <c r="E7647" t="n">
        <v>2447</v>
      </c>
      <c r="F7647" t="inlineStr">
        <is>
          <t xml:space="preserve">    Commando aan den Major Paus. 54.</t>
        </is>
      </c>
      <c r="G7647">
        <f>HYPERLINK("https://images.diginfra.net/iiif/NL-HaNA_1.01.02/3789/NL-HaNA_1.01.02_3789_0036.jpg/307,383,1070,3071/full/0/default.jpg", "iiif_url")</f>
        <v/>
      </c>
    </row>
    <row r="7648">
      <c r="A7648" t="inlineStr">
        <is>
          <t>NL-HaNA_1.01.02_3789_0036-page-70</t>
        </is>
      </c>
      <c r="B7648" t="inlineStr">
        <is>
          <t>NL-HaNA_1.01.02_3789_0036-column-407-483-870-2871</t>
        </is>
      </c>
      <c r="C7648" t="inlineStr">
        <is>
          <t>lemma</t>
        </is>
      </c>
      <c r="D7648" t="n">
        <v>401</v>
      </c>
      <c r="E7648" t="n">
        <v>2496</v>
      </c>
      <c r="F7648" t="inlineStr">
        <is>
          <t>van Sintzendorf om conferentie. 31.</t>
        </is>
      </c>
      <c r="G7648">
        <f>HYPERLINK("https://images.diginfra.net/iiif/NL-HaNA_1.01.02/3789/NL-HaNA_1.01.02_3789_0036.jpg/307,383,1070,3071/full/0/default.jpg", "iiif_url")</f>
        <v/>
      </c>
    </row>
    <row r="7649">
      <c r="A7649" t="inlineStr">
        <is>
          <t>NL-HaNA_1.01.02_3789_0036-page-70</t>
        </is>
      </c>
      <c r="B7649" t="inlineStr">
        <is>
          <t>NL-HaNA_1.01.02_3789_0036-column-407-483-870-2871</t>
        </is>
      </c>
      <c r="C7649" t="inlineStr">
        <is>
          <t>repeat_lemma</t>
        </is>
      </c>
      <c r="D7649" t="n">
        <v>570</v>
      </c>
      <c r="E7649" t="n">
        <v>2545</v>
      </c>
      <c r="F7649" t="inlineStr">
        <is>
          <t xml:space="preserve">        Memorie tot afscheydt, Brieven van</t>
        </is>
      </c>
      <c r="G7649">
        <f>HYPERLINK("https://images.diginfra.net/iiif/NL-HaNA_1.01.02/3789/NL-HaNA_1.01.02_3789_0036.jpg/307,383,1070,3071/full/0/default.jpg", "iiif_url")</f>
        <v/>
      </c>
    </row>
    <row r="7650">
      <c r="A7650" t="inlineStr">
        <is>
          <t>NL-HaNA_1.01.02_3789_0036-page-70</t>
        </is>
      </c>
      <c r="B7650" t="inlineStr">
        <is>
          <t>NL-HaNA_1.01.02_3789_0036-column-407-483-870-2871</t>
        </is>
      </c>
      <c r="C7650" t="inlineStr">
        <is>
          <t>continuation</t>
        </is>
      </c>
      <c r="D7650" t="n">
        <v>445</v>
      </c>
      <c r="E7650" t="n">
        <v>2590</v>
      </c>
      <c r="F7650" t="inlineStr">
        <is>
          <t xml:space="preserve">    Recredentie en Medaille. 120.</t>
        </is>
      </c>
      <c r="G7650">
        <f>HYPERLINK("https://images.diginfra.net/iiif/NL-HaNA_1.01.02/3789/NL-HaNA_1.01.02_3789_0036.jpg/307,383,1070,3071/full/0/default.jpg", "iiif_url")</f>
        <v/>
      </c>
    </row>
    <row r="7651">
      <c r="A7651" t="inlineStr">
        <is>
          <t>NL-HaNA_1.01.02_3789_0036-page-70</t>
        </is>
      </c>
      <c r="B7651" t="inlineStr">
        <is>
          <t>NL-HaNA_1.01.02_3789_0036-column-407-483-870-2871</t>
        </is>
      </c>
      <c r="C7651" t="inlineStr">
        <is>
          <t>lemma</t>
        </is>
      </c>
      <c r="D7651" t="n">
        <v>403</v>
      </c>
      <c r="E7651" t="n">
        <v>2641</v>
      </c>
      <c r="F7651" t="inlineStr">
        <is>
          <t>van Sixma wegens Vrieslandt gecommitteert ter</t>
        </is>
      </c>
      <c r="G7651">
        <f>HYPERLINK("https://images.diginfra.net/iiif/NL-HaNA_1.01.02/3789/NL-HaNA_1.01.02_3789_0036.jpg/307,383,1070,3071/full/0/default.jpg", "iiif_url")</f>
        <v/>
      </c>
    </row>
    <row r="7652">
      <c r="A7652" t="inlineStr">
        <is>
          <t>NL-HaNA_1.01.02_3789_0036-page-70</t>
        </is>
      </c>
      <c r="B7652" t="inlineStr">
        <is>
          <t>NL-HaNA_1.01.02_3789_0036-column-407-483-870-2871</t>
        </is>
      </c>
      <c r="C7652" t="inlineStr">
        <is>
          <t>continuation</t>
        </is>
      </c>
      <c r="D7652" t="n">
        <v>450</v>
      </c>
      <c r="E7652" t="n">
        <v>2685</v>
      </c>
      <c r="F7652" t="inlineStr">
        <is>
          <t xml:space="preserve">    Admiraliteyt tot Amsterdam. 285.</t>
        </is>
      </c>
      <c r="G7652">
        <f>HYPERLINK("https://images.diginfra.net/iiif/NL-HaNA_1.01.02/3789/NL-HaNA_1.01.02_3789_0036.jpg/307,383,1070,3071/full/0/default.jpg", "iiif_url")</f>
        <v/>
      </c>
    </row>
    <row r="7653">
      <c r="A7653" t="inlineStr">
        <is>
          <t>NL-HaNA_1.01.02_3789_0036-page-70</t>
        </is>
      </c>
      <c r="B7653" t="inlineStr">
        <is>
          <t>NL-HaNA_1.01.02_3789_0036-column-407-483-870-2871</t>
        </is>
      </c>
      <c r="C7653" t="inlineStr">
        <is>
          <t>lemma</t>
        </is>
      </c>
      <c r="D7653" t="n">
        <v>403</v>
      </c>
      <c r="E7653" t="n">
        <v>2736</v>
      </c>
      <c r="F7653" t="inlineStr">
        <is>
          <t>van Slingelandt aangeseldt tot Generaalmee-</t>
        </is>
      </c>
      <c r="G7653">
        <f>HYPERLINK("https://images.diginfra.net/iiif/NL-HaNA_1.01.02/3789/NL-HaNA_1.01.02_3789_0036.jpg/307,383,1070,3071/full/0/default.jpg", "iiif_url")</f>
        <v/>
      </c>
    </row>
    <row r="7654">
      <c r="A7654" t="inlineStr">
        <is>
          <t>NL-HaNA_1.01.02_3789_0036-page-70</t>
        </is>
      </c>
      <c r="B7654" t="inlineStr">
        <is>
          <t>NL-HaNA_1.01.02_3789_0036-column-407-483-870-2871</t>
        </is>
      </c>
      <c r="C7654" t="inlineStr">
        <is>
          <t>continuation</t>
        </is>
      </c>
      <c r="D7654" t="n">
        <v>448</v>
      </c>
      <c r="E7654" t="n">
        <v>2783</v>
      </c>
      <c r="F7654" t="inlineStr">
        <is>
          <t xml:space="preserve">    sier van de Munte. 554.</t>
        </is>
      </c>
      <c r="G7654">
        <f>HYPERLINK("https://images.diginfra.net/iiif/NL-HaNA_1.01.02/3789/NL-HaNA_1.01.02_3789_0036.jpg/307,383,1070,3071/full/0/default.jpg", "iiif_url")</f>
        <v/>
      </c>
    </row>
    <row r="7655">
      <c r="A7655" t="inlineStr">
        <is>
          <t>NL-HaNA_1.01.02_3789_0036-page-70</t>
        </is>
      </c>
      <c r="B7655" t="inlineStr">
        <is>
          <t>NL-HaNA_1.01.02_3789_0036-column-407-483-870-2871</t>
        </is>
      </c>
      <c r="C7655" t="inlineStr">
        <is>
          <t>lemma</t>
        </is>
      </c>
      <c r="D7655" t="n">
        <v>398</v>
      </c>
      <c r="E7655" t="n">
        <v>2829</v>
      </c>
      <c r="F7655" t="inlineStr">
        <is>
          <t>Slype, Weduwe Chardinel, notificeerende bet</t>
        </is>
      </c>
      <c r="G7655">
        <f>HYPERLINK("https://images.diginfra.net/iiif/NL-HaNA_1.01.02/3789/NL-HaNA_1.01.02_3789_0036.jpg/307,383,1070,3071/full/0/default.jpg", "iiif_url")</f>
        <v/>
      </c>
    </row>
    <row r="7656">
      <c r="A7656" t="inlineStr">
        <is>
          <t>NL-HaNA_1.01.02_3789_0036-page-70</t>
        </is>
      </c>
      <c r="B7656" t="inlineStr">
        <is>
          <t>NL-HaNA_1.01.02_3789_0036-column-407-483-870-2871</t>
        </is>
      </c>
      <c r="C7656" t="inlineStr">
        <is>
          <t>continuation</t>
        </is>
      </c>
      <c r="D7656" t="n">
        <v>448</v>
      </c>
      <c r="E7656" t="n">
        <v>2880</v>
      </c>
      <c r="F7656" t="inlineStr">
        <is>
          <t xml:space="preserve">    overlyden van baar Man. 559.</t>
        </is>
      </c>
      <c r="G7656">
        <f>HYPERLINK("https://images.diginfra.net/iiif/NL-HaNA_1.01.02/3789/NL-HaNA_1.01.02_3789_0036.jpg/307,383,1070,3071/full/0/default.jpg", "iiif_url")</f>
        <v/>
      </c>
    </row>
    <row r="7657">
      <c r="A7657" t="inlineStr">
        <is>
          <t>NL-HaNA_1.01.02_3789_0036-page-70</t>
        </is>
      </c>
      <c r="B7657" t="inlineStr">
        <is>
          <t>NL-HaNA_1.01.02_3789_0036-column-407-483-870-2871</t>
        </is>
      </c>
      <c r="C7657" t="inlineStr">
        <is>
          <t>lemma</t>
        </is>
      </c>
      <c r="D7657" t="n">
        <v>401</v>
      </c>
      <c r="E7657" t="n">
        <v>2925</v>
      </c>
      <c r="F7657" t="inlineStr">
        <is>
          <t>Smits, Weduwe en Soon, Pasport tot den</t>
        </is>
      </c>
      <c r="G7657">
        <f>HYPERLINK("https://images.diginfra.net/iiif/NL-HaNA_1.01.02/3789/NL-HaNA_1.01.02_3789_0036.jpg/307,383,1070,3071/full/0/default.jpg", "iiif_url")</f>
        <v/>
      </c>
    </row>
    <row r="7658">
      <c r="A7658" t="inlineStr">
        <is>
          <t>NL-HaNA_1.01.02_3789_0036-page-70</t>
        </is>
      </c>
      <c r="B7658" t="inlineStr">
        <is>
          <t>NL-HaNA_1.01.02_3789_0036-column-407-483-870-2871</t>
        </is>
      </c>
      <c r="C7658" t="inlineStr">
        <is>
          <t>continuation</t>
        </is>
      </c>
      <c r="D7658" t="n">
        <v>445</v>
      </c>
      <c r="E7658" t="n">
        <v>2973</v>
      </c>
      <c r="F7658" t="inlineStr">
        <is>
          <t xml:space="preserve">    uytvoer van Monteeringe voor bet Regiment</t>
        </is>
      </c>
      <c r="G7658">
        <f>HYPERLINK("https://images.diginfra.net/iiif/NL-HaNA_1.01.02/3789/NL-HaNA_1.01.02_3789_0036.jpg/307,383,1070,3071/full/0/default.jpg", "iiif_url")</f>
        <v/>
      </c>
    </row>
    <row r="7659">
      <c r="A7659" t="inlineStr">
        <is>
          <t>NL-HaNA_1.01.02_3789_0036-page-70</t>
        </is>
      </c>
      <c r="B7659" t="inlineStr">
        <is>
          <t>NL-HaNA_1.01.02_3789_0036-column-407-483-870-2871</t>
        </is>
      </c>
      <c r="C7659" t="inlineStr">
        <is>
          <t>continuation</t>
        </is>
      </c>
      <c r="D7659" t="n">
        <v>448</v>
      </c>
      <c r="E7659" t="n">
        <v>3023</v>
      </c>
      <c r="F7659" t="inlineStr">
        <is>
          <t xml:space="preserve">    van Coljear na Tperen. 75.</t>
        </is>
      </c>
      <c r="G7659">
        <f>HYPERLINK("https://images.diginfra.net/iiif/NL-HaNA_1.01.02/3789/NL-HaNA_1.01.02_3789_0036.jpg/307,383,1070,3071/full/0/default.jpg", "iiif_url")</f>
        <v/>
      </c>
    </row>
    <row r="7660">
      <c r="A7660" t="inlineStr">
        <is>
          <t>NL-HaNA_1.01.02_3789_0036-page-70</t>
        </is>
      </c>
      <c r="B7660" t="inlineStr">
        <is>
          <t>NL-HaNA_1.01.02_3789_0036-column-407-483-870-2871</t>
        </is>
      </c>
      <c r="C7660" t="inlineStr">
        <is>
          <t>lemma</t>
        </is>
      </c>
      <c r="D7660" t="n">
        <v>398</v>
      </c>
      <c r="E7660" t="n">
        <v>3065</v>
      </c>
      <c r="F7660" t="inlineStr">
        <is>
          <t>de Smit om als 's Landts Capiteyn in dienst</t>
        </is>
      </c>
      <c r="G7660">
        <f>HYPERLINK("https://images.diginfra.net/iiif/NL-HaNA_1.01.02/3789/NL-HaNA_1.01.02_3789_0036.jpg/307,383,1070,3071/full/0/default.jpg", "iiif_url")</f>
        <v/>
      </c>
    </row>
    <row r="7661">
      <c r="A7661" t="inlineStr">
        <is>
          <t>NL-HaNA_1.01.02_3789_0036-page-70</t>
        </is>
      </c>
      <c r="B7661" t="inlineStr">
        <is>
          <t>NL-HaNA_1.01.02_3789_0036-column-407-483-870-2871</t>
        </is>
      </c>
      <c r="C7661" t="inlineStr">
        <is>
          <t>continuation</t>
        </is>
      </c>
      <c r="D7661" t="n">
        <v>441</v>
      </c>
      <c r="E7661" t="n">
        <v>3120</v>
      </c>
      <c r="F7661" t="inlineStr">
        <is>
          <t xml:space="preserve">    te mogen worden geëmpluyeert, te examinee-</t>
        </is>
      </c>
      <c r="G7661">
        <f>HYPERLINK("https://images.diginfra.net/iiif/NL-HaNA_1.01.02/3789/NL-HaNA_1.01.02_3789_0036.jpg/307,383,1070,3071/full/0/default.jpg", "iiif_url")</f>
        <v/>
      </c>
    </row>
    <row r="7662">
      <c r="A7662" t="inlineStr">
        <is>
          <t>NL-HaNA_1.01.02_3789_0036-page-70</t>
        </is>
      </c>
      <c r="B7662" t="inlineStr">
        <is>
          <t>NL-HaNA_1.01.02_3789_0036-column-407-483-870-2871</t>
        </is>
      </c>
      <c r="C7662" t="inlineStr">
        <is>
          <t>continuation</t>
        </is>
      </c>
      <c r="D7662" t="n">
        <v>443</v>
      </c>
      <c r="E7662" t="n">
        <v>3175</v>
      </c>
      <c r="F7662" t="inlineStr">
        <is>
          <t xml:space="preserve">    reu. 612.</t>
        </is>
      </c>
      <c r="G7662">
        <f>HYPERLINK("https://images.diginfra.net/iiif/NL-HaNA_1.01.02/3789/NL-HaNA_1.01.02_3789_0036.jpg/307,383,1070,3071/full/0/default.jpg", "iiif_url")</f>
        <v/>
      </c>
    </row>
    <row r="7663">
      <c r="A7663" t="inlineStr">
        <is>
          <t>NL-HaNA_1.01.02_3789_0036-page-70</t>
        </is>
      </c>
      <c r="B7663" t="inlineStr">
        <is>
          <t>NL-HaNA_1.01.02_3789_0036-column-407-483-870-2871</t>
        </is>
      </c>
      <c r="C7663" t="inlineStr">
        <is>
          <t>repeat_lemma</t>
        </is>
      </c>
      <c r="D7663" t="n">
        <v>568</v>
      </c>
      <c r="E7663" t="n">
        <v>3213</v>
      </c>
      <c r="F7663" t="inlineStr">
        <is>
          <t xml:space="preserve">        rapport en Ockersse gelast een Krijghs-</t>
        </is>
      </c>
      <c r="G7663">
        <f>HYPERLINK("https://images.diginfra.net/iiif/NL-HaNA_1.01.02/3789/NL-HaNA_1.01.02_3789_0036.jpg/307,383,1070,3071/full/0/default.jpg", "iiif_url")</f>
        <v/>
      </c>
    </row>
    <row r="7664">
      <c r="A7664" t="inlineStr">
        <is>
          <t>NL-HaNA_1.01.02_3789_0036-page-70</t>
        </is>
      </c>
      <c r="B7664" t="inlineStr">
        <is>
          <t>NL-HaNA_1.01.02_3789_0036-column-407-483-870-2871</t>
        </is>
      </c>
      <c r="C7664" t="inlineStr">
        <is>
          <t>continuation</t>
        </is>
      </c>
      <c r="D7664" t="n">
        <v>443</v>
      </c>
      <c r="E7664" t="n">
        <v>3262</v>
      </c>
      <c r="F7664" t="inlineStr">
        <is>
          <t xml:space="preserve">    raadt te convoceeren, en de saak te exami-</t>
        </is>
      </c>
      <c r="G7664">
        <f>HYPERLINK("https://images.diginfra.net/iiif/NL-HaNA_1.01.02/3789/NL-HaNA_1.01.02_3789_0036.jpg/307,383,1070,3071/full/0/default.jpg", "iiif_url")</f>
        <v/>
      </c>
    </row>
    <row r="7665">
      <c r="A7665" t="inlineStr">
        <is>
          <t>NL-HaNA_1.01.02_3789_0036-page-70</t>
        </is>
      </c>
      <c r="B7665" t="inlineStr">
        <is>
          <t>NL-HaNA_1.01.02_3789_0036-column-407-483-870-2871</t>
        </is>
      </c>
      <c r="C7665" t="inlineStr">
        <is>
          <t>continuation</t>
        </is>
      </c>
      <c r="D7665" t="n">
        <v>445</v>
      </c>
      <c r="E7665" t="n">
        <v>3318</v>
      </c>
      <c r="F7665" t="inlineStr">
        <is>
          <t xml:space="preserve">    meren. 619.</t>
        </is>
      </c>
      <c r="G7665">
        <f>HYPERLINK("https://images.diginfra.net/iiif/NL-HaNA_1.01.02/3789/NL-HaNA_1.01.02_3789_0036.jpg/307,383,1070,3071/full/0/default.jpg", "iiif_url")</f>
        <v/>
      </c>
    </row>
    <row r="7667">
      <c r="A7667" t="inlineStr">
        <is>
          <t>NL-HaNA_1.01.02_3789_0036-page-70</t>
        </is>
      </c>
      <c r="B7667" t="inlineStr">
        <is>
          <t>NL-HaNA_1.01.02_3789_0036-column-1376-478-919-2886</t>
        </is>
      </c>
      <c r="C7667" t="inlineStr">
        <is>
          <t>continuation</t>
        </is>
      </c>
      <c r="D7667" t="n">
        <v>1553</v>
      </c>
      <c r="E7667" t="n">
        <v>471</v>
      </c>
      <c r="F7667" t="inlineStr">
        <is>
          <t xml:space="preserve">    Ockerge , antwoordt dat deselve aan-</t>
        </is>
      </c>
      <c r="G7667">
        <f>HYPERLINK("https://images.diginfra.net/iiif/NL-HaNA_1.01.02/3789/NL-HaNA_1.01.02_3789_0036.jpg/1276,378,1119,3086/full/0/default.jpg", "iiif_url")</f>
        <v/>
      </c>
    </row>
    <row r="7668">
      <c r="A7668" t="inlineStr">
        <is>
          <t>NL-HaNA_1.01.02_3789_0036-page-70</t>
        </is>
      </c>
      <c r="B7668" t="inlineStr">
        <is>
          <t>NL-HaNA_1.01.02_3789_0036-column-1376-478-919-2886</t>
        </is>
      </c>
      <c r="C7668" t="inlineStr">
        <is>
          <t>repeat_lemma</t>
        </is>
      </c>
      <c r="D7668" t="n">
        <v>1426</v>
      </c>
      <c r="E7668" t="n">
        <v>525</v>
      </c>
      <c r="F7668" t="inlineStr">
        <is>
          <t xml:space="preserve">        stondts couwoceeren sal. 660.</t>
        </is>
      </c>
      <c r="G7668">
        <f>HYPERLINK("https://images.diginfra.net/iiif/NL-HaNA_1.01.02/3789/NL-HaNA_1.01.02_3789_0036.jpg/1276,378,1119,3086/full/0/default.jpg", "iiif_url")</f>
        <v/>
      </c>
    </row>
    <row r="7669">
      <c r="A7669" t="inlineStr">
        <is>
          <t>NL-HaNA_1.01.02_3789_0036-page-70</t>
        </is>
      </c>
      <c r="B7669" t="inlineStr">
        <is>
          <t>NL-HaNA_1.01.02_3789_0036-column-1376-478-919-2886</t>
        </is>
      </c>
      <c r="C7669" t="inlineStr">
        <is>
          <t>lemma</t>
        </is>
      </c>
      <c r="D7669" t="n">
        <v>1381</v>
      </c>
      <c r="E7669" t="n">
        <v>576</v>
      </c>
      <c r="F7669" t="inlineStr">
        <is>
          <t>Soetens om de Vorsftersplaatse van Oorschot,</t>
        </is>
      </c>
      <c r="G7669">
        <f>HYPERLINK("https://images.diginfra.net/iiif/NL-HaNA_1.01.02/3789/NL-HaNA_1.01.02_3789_0036.jpg/1276,378,1119,3086/full/0/default.jpg", "iiif_url")</f>
        <v/>
      </c>
    </row>
    <row r="7670">
      <c r="A7670" t="inlineStr">
        <is>
          <t>NL-HaNA_1.01.02_3789_0036-page-70</t>
        </is>
      </c>
      <c r="B7670" t="inlineStr">
        <is>
          <t>NL-HaNA_1.01.02_3789_0036-column-1376-478-919-2886</t>
        </is>
      </c>
      <c r="C7670" t="inlineStr">
        <is>
          <t>repeat_lemma</t>
        </is>
      </c>
      <c r="D7670" t="n">
        <v>1428</v>
      </c>
      <c r="E7670" t="n">
        <v>623</v>
      </c>
      <c r="F7670" t="inlineStr">
        <is>
          <t xml:space="preserve">        den Hughschout ie adviseren. 105.</t>
        </is>
      </c>
      <c r="G7670">
        <f>HYPERLINK("https://images.diginfra.net/iiif/NL-HaNA_1.01.02/3789/NL-HaNA_1.01.02_3789_0036.jpg/1276,378,1119,3086/full/0/default.jpg", "iiif_url")</f>
        <v/>
      </c>
    </row>
    <row r="7671">
      <c r="A7671" t="inlineStr">
        <is>
          <t>NL-HaNA_1.01.02_3789_0036-page-70</t>
        </is>
      </c>
      <c r="B7671" t="inlineStr">
        <is>
          <t>NL-HaNA_1.01.02_3789_0036-column-1376-478-919-2886</t>
        </is>
      </c>
      <c r="C7671" t="inlineStr">
        <is>
          <t>lemma</t>
        </is>
      </c>
      <c r="D7671" t="n">
        <v>1383</v>
      </c>
      <c r="E7671" t="n">
        <v>671</v>
      </c>
      <c r="F7671" t="inlineStr">
        <is>
          <t>Somers aantesteldt als Contrerolleur van de</t>
        </is>
      </c>
      <c r="G7671">
        <f>HYPERLINK("https://images.diginfra.net/iiif/NL-HaNA_1.01.02/3789/NL-HaNA_1.01.02_3789_0036.jpg/1276,378,1119,3086/full/0/default.jpg", "iiif_url")</f>
        <v/>
      </c>
    </row>
    <row r="7672">
      <c r="A7672" t="inlineStr">
        <is>
          <t>NL-HaNA_1.01.02_3789_0036-page-70</t>
        </is>
      </c>
      <c r="B7672" t="inlineStr">
        <is>
          <t>NL-HaNA_1.01.02_3789_0036-column-1376-478-919-2886</t>
        </is>
      </c>
      <c r="C7672" t="inlineStr">
        <is>
          <t>continuation</t>
        </is>
      </c>
      <c r="D7672" t="n">
        <v>1435</v>
      </c>
      <c r="E7672" t="n">
        <v>721</v>
      </c>
      <c r="F7672" t="inlineStr">
        <is>
          <t xml:space="preserve">    Convoyen en Licenten tot Venlo. 387.</t>
        </is>
      </c>
      <c r="G7672">
        <f>HYPERLINK("https://images.diginfra.net/iiif/NL-HaNA_1.01.02/3789/NL-HaNA_1.01.02_3789_0036.jpg/1276,378,1119,3086/full/0/default.jpg", "iiif_url")</f>
        <v/>
      </c>
    </row>
    <row r="7673">
      <c r="A7673" t="inlineStr">
        <is>
          <t>NL-HaNA_1.01.02_3789_0036-page-70</t>
        </is>
      </c>
      <c r="B7673" t="inlineStr">
        <is>
          <t>NL-HaNA_1.01.02_3789_0036-column-1376-478-919-2886</t>
        </is>
      </c>
      <c r="C7673" t="inlineStr">
        <is>
          <t>lemma</t>
        </is>
      </c>
      <c r="D7673" t="n">
        <v>1386</v>
      </c>
      <c r="E7673" t="n">
        <v>762</v>
      </c>
      <c r="F7673" t="inlineStr">
        <is>
          <t>Souvryn om pardon wegens desertie, de Raadt</t>
        </is>
      </c>
      <c r="G7673">
        <f>HYPERLINK("https://images.diginfra.net/iiif/NL-HaNA_1.01.02/3789/NL-HaNA_1.01.02_3789_0036.jpg/1276,378,1119,3086/full/0/default.jpg", "iiif_url")</f>
        <v/>
      </c>
    </row>
    <row r="7674">
      <c r="A7674" t="inlineStr">
        <is>
          <t>NL-HaNA_1.01.02_3789_0036-page-70</t>
        </is>
      </c>
      <c r="B7674" t="inlineStr">
        <is>
          <t>NL-HaNA_1.01.02_3789_0036-column-1376-478-919-2886</t>
        </is>
      </c>
      <c r="C7674" t="inlineStr">
        <is>
          <t>continuation</t>
        </is>
      </c>
      <c r="D7674" t="n">
        <v>1433</v>
      </c>
      <c r="E7674" t="n">
        <v>814</v>
      </c>
      <c r="F7674" t="inlineStr">
        <is>
          <t xml:space="preserve">    van Staaté te adtifeeren. 553.</t>
        </is>
      </c>
      <c r="G7674">
        <f>HYPERLINK("https://images.diginfra.net/iiif/NL-HaNA_1.01.02/3789/NL-HaNA_1.01.02_3789_0036.jpg/1276,378,1119,3086/full/0/default.jpg", "iiif_url")</f>
        <v/>
      </c>
    </row>
    <row r="7675">
      <c r="A7675" t="inlineStr">
        <is>
          <t>NL-HaNA_1.01.02_3789_0036-page-70</t>
        </is>
      </c>
      <c r="B7675" t="inlineStr">
        <is>
          <t>NL-HaNA_1.01.02_3789_0036-column-1376-478-919-2886</t>
        </is>
      </c>
      <c r="C7675" t="inlineStr">
        <is>
          <t>lemma</t>
        </is>
      </c>
      <c r="D7675" t="n">
        <v>1386</v>
      </c>
      <c r="E7675" t="n">
        <v>861</v>
      </c>
      <c r="F7675" t="inlineStr">
        <is>
          <t>Spieringh, notificeerende dat geene Goederen</t>
        </is>
      </c>
      <c r="G7675">
        <f>HYPERLINK("https://images.diginfra.net/iiif/NL-HaNA_1.01.02/3789/NL-HaNA_1.01.02_3789_0036.jpg/1276,378,1119,3086/full/0/default.jpg", "iiif_url")</f>
        <v/>
      </c>
    </row>
    <row r="7676">
      <c r="A7676" t="inlineStr">
        <is>
          <t>NL-HaNA_1.01.02_3789_0036-page-70</t>
        </is>
      </c>
      <c r="B7676" t="inlineStr">
        <is>
          <t>NL-HaNA_1.01.02_3789_0036-column-1376-478-919-2886</t>
        </is>
      </c>
      <c r="C7676" t="inlineStr">
        <is>
          <t>continuation</t>
        </is>
      </c>
      <c r="D7676" t="n">
        <v>1430</v>
      </c>
      <c r="E7676" t="n">
        <v>912</v>
      </c>
      <c r="F7676" t="inlineStr">
        <is>
          <t xml:space="preserve">    van Ostende ingekoomen waren. 40. 163.</t>
        </is>
      </c>
      <c r="G7676">
        <f>HYPERLINK("https://images.diginfra.net/iiif/NL-HaNA_1.01.02/3789/NL-HaNA_1.01.02_3789_0036.jpg/1276,378,1119,3086/full/0/default.jpg", "iiif_url")</f>
        <v/>
      </c>
    </row>
    <row r="7677">
      <c r="A7677" t="inlineStr">
        <is>
          <t>NL-HaNA_1.01.02_3789_0036-page-70</t>
        </is>
      </c>
      <c r="B7677" t="inlineStr">
        <is>
          <t>NL-HaNA_1.01.02_3789_0036-column-1376-478-919-2886</t>
        </is>
      </c>
      <c r="C7677" t="inlineStr">
        <is>
          <t>continuation</t>
        </is>
      </c>
      <c r="D7677" t="n">
        <v>1433</v>
      </c>
      <c r="E7677" t="n">
        <v>960</v>
      </c>
      <c r="F7677" t="inlineStr">
        <is>
          <t xml:space="preserve">    298.</t>
        </is>
      </c>
      <c r="G7677">
        <f>HYPERLINK("https://images.diginfra.net/iiif/NL-HaNA_1.01.02/3789/NL-HaNA_1.01.02_3789_0036.jpg/1276,378,1119,3086/full/0/default.jpg", "iiif_url")</f>
        <v/>
      </c>
    </row>
    <row r="7678">
      <c r="A7678" t="inlineStr">
        <is>
          <t>NL-HaNA_1.01.02_3789_0036-page-70</t>
        </is>
      </c>
      <c r="B7678" t="inlineStr">
        <is>
          <t>NL-HaNA_1.01.02_3789_0036-column-1376-478-919-2886</t>
        </is>
      </c>
      <c r="C7678" t="inlineStr">
        <is>
          <t>repeat_lemma</t>
        </is>
      </c>
      <c r="D7678" t="n">
        <v>1553</v>
      </c>
      <c r="E7678" t="n">
        <v>1007</v>
      </c>
      <c r="F7678" t="inlineStr">
        <is>
          <t xml:space="preserve">        declaratie. 44.</t>
        </is>
      </c>
      <c r="G7678">
        <f>HYPERLINK("https://images.diginfra.net/iiif/NL-HaNA_1.01.02/3789/NL-HaNA_1.01.02_3789_0036.jpg/1276,378,1119,3086/full/0/default.jpg", "iiif_url")</f>
        <v/>
      </c>
    </row>
    <row r="7679">
      <c r="A7679" t="inlineStr">
        <is>
          <t>NL-HaNA_1.01.02_3789_0036-page-70</t>
        </is>
      </c>
      <c r="B7679" t="inlineStr">
        <is>
          <t>NL-HaNA_1.01.02_3789_0036-column-1376-478-919-2886</t>
        </is>
      </c>
      <c r="C7679" t="inlineStr">
        <is>
          <t>lemma</t>
        </is>
      </c>
      <c r="D7679" t="n">
        <v>1386</v>
      </c>
      <c r="E7679" t="n">
        <v>1055</v>
      </c>
      <c r="F7679" t="inlineStr">
        <is>
          <t>Spieringh wegens Hollandt gecommitteert in-</t>
        </is>
      </c>
      <c r="G7679">
        <f>HYPERLINK("https://images.diginfra.net/iiif/NL-HaNA_1.01.02/3789/NL-HaNA_1.01.02_3789_0036.jpg/1276,378,1119,3086/full/0/default.jpg", "iiif_url")</f>
        <v/>
      </c>
    </row>
    <row r="7680">
      <c r="A7680" t="inlineStr">
        <is>
          <t>NL-HaNA_1.01.02_3789_0036-page-70</t>
        </is>
      </c>
      <c r="B7680" t="inlineStr">
        <is>
          <t>NL-HaNA_1.01.02_3789_0036-column-1376-478-919-2886</t>
        </is>
      </c>
      <c r="C7680" t="inlineStr">
        <is>
          <t>continuation</t>
        </is>
      </c>
      <c r="D7680" t="n">
        <v>1433</v>
      </c>
      <c r="E7680" t="n">
        <v>1103</v>
      </c>
      <c r="F7680" t="inlineStr">
        <is>
          <t xml:space="preserve">    den Raadt van Staate. 235.</t>
        </is>
      </c>
      <c r="G7680">
        <f>HYPERLINK("https://images.diginfra.net/iiif/NL-HaNA_1.01.02/3789/NL-HaNA_1.01.02_3789_0036.jpg/1276,378,1119,3086/full/0/default.jpg", "iiif_url")</f>
        <v/>
      </c>
    </row>
    <row r="7681">
      <c r="A7681" t="inlineStr">
        <is>
          <t>NL-HaNA_1.01.02_3789_0036-page-70</t>
        </is>
      </c>
      <c r="B7681" t="inlineStr">
        <is>
          <t>NL-HaNA_1.01.02_3789_0036-column-1376-478-919-2886</t>
        </is>
      </c>
      <c r="C7681" t="inlineStr">
        <is>
          <t>lemma</t>
        </is>
      </c>
      <c r="D7681" t="n">
        <v>1386</v>
      </c>
      <c r="E7681" t="n">
        <v>1147</v>
      </c>
      <c r="F7681" t="inlineStr">
        <is>
          <t>Spina, advertentie. 4. 9. 13. 23. 28. 35.</t>
        </is>
      </c>
      <c r="G7681">
        <f>HYPERLINK("https://images.diginfra.net/iiif/NL-HaNA_1.01.02/3789/NL-HaNA_1.01.02_3789_0036.jpg/1276,378,1119,3086/full/0/default.jpg", "iiif_url")</f>
        <v/>
      </c>
    </row>
    <row r="7682">
      <c r="A7682" t="inlineStr">
        <is>
          <t>NL-HaNA_1.01.02_3789_0036-page-70</t>
        </is>
      </c>
      <c r="B7682" t="inlineStr">
        <is>
          <t>NL-HaNA_1.01.02_3789_0036-column-1376-478-919-2886</t>
        </is>
      </c>
      <c r="C7682" t="inlineStr">
        <is>
          <t>continuation</t>
        </is>
      </c>
      <c r="D7682" t="n">
        <v>1433</v>
      </c>
      <c r="E7682" t="n">
        <v>1198</v>
      </c>
      <c r="F7682" t="inlineStr">
        <is>
          <t xml:space="preserve">    43. 46. 55. 60. 83. 72. 78. 81. 87. to0.</t>
        </is>
      </c>
      <c r="G7682">
        <f>HYPERLINK("https://images.diginfra.net/iiif/NL-HaNA_1.01.02/3789/NL-HaNA_1.01.02_3789_0036.jpg/1276,378,1119,3086/full/0/default.jpg", "iiif_url")</f>
        <v/>
      </c>
    </row>
    <row r="7683">
      <c r="A7683" t="inlineStr">
        <is>
          <t>NL-HaNA_1.01.02_3789_0036-page-70</t>
        </is>
      </c>
      <c r="B7683" t="inlineStr">
        <is>
          <t>NL-HaNA_1.01.02_3789_0036-column-1376-478-919-2886</t>
        </is>
      </c>
      <c r="C7683" t="inlineStr">
        <is>
          <t>continuation</t>
        </is>
      </c>
      <c r="D7683" t="n">
        <v>1437</v>
      </c>
      <c r="E7683" t="n">
        <v>1246</v>
      </c>
      <c r="F7683" t="inlineStr">
        <is>
          <t xml:space="preserve">    169. 117. 128. 130. 138. 141. 149. 158.</t>
        </is>
      </c>
      <c r="G7683">
        <f>HYPERLINK("https://images.diginfra.net/iiif/NL-HaNA_1.01.02/3789/NL-HaNA_1.01.02_3789_0036.jpg/1276,378,1119,3086/full/0/default.jpg", "iiif_url")</f>
        <v/>
      </c>
    </row>
    <row r="7684">
      <c r="A7684" t="inlineStr">
        <is>
          <t>NL-HaNA_1.01.02_3789_0036-page-70</t>
        </is>
      </c>
      <c r="B7684" t="inlineStr">
        <is>
          <t>NL-HaNA_1.01.02_3789_0036-column-1376-478-919-2886</t>
        </is>
      </c>
      <c r="C7684" t="inlineStr">
        <is>
          <t>continuation</t>
        </is>
      </c>
      <c r="D7684" t="n">
        <v>1440</v>
      </c>
      <c r="E7684" t="n">
        <v>1290</v>
      </c>
      <c r="F7684" t="inlineStr">
        <is>
          <t xml:space="preserve">    165. 170. 177. 180 189. 199. 210. 216.</t>
        </is>
      </c>
      <c r="G7684">
        <f>HYPERLINK("https://images.diginfra.net/iiif/NL-HaNA_1.01.02/3789/NL-HaNA_1.01.02_3789_0036.jpg/1276,378,1119,3086/full/0/default.jpg", "iiif_url")</f>
        <v/>
      </c>
    </row>
    <row r="7685">
      <c r="A7685" t="inlineStr">
        <is>
          <t>NL-HaNA_1.01.02_3789_0036-page-70</t>
        </is>
      </c>
      <c r="B7685" t="inlineStr">
        <is>
          <t>NL-HaNA_1.01.02_3789_0036-column-1376-478-919-2886</t>
        </is>
      </c>
      <c r="C7685" t="inlineStr">
        <is>
          <t>continuation</t>
        </is>
      </c>
      <c r="D7685" t="n">
        <v>1435</v>
      </c>
      <c r="E7685" t="n">
        <v>1348</v>
      </c>
      <c r="F7685" t="inlineStr">
        <is>
          <t xml:space="preserve">    2306. 231. 239. 245. 250. 253. 263. 270.</t>
        </is>
      </c>
      <c r="G7685">
        <f>HYPERLINK("https://images.diginfra.net/iiif/NL-HaNA_1.01.02/3789/NL-HaNA_1.01.02_3789_0036.jpg/1276,378,1119,3086/full/0/default.jpg", "iiif_url")</f>
        <v/>
      </c>
    </row>
    <row r="7686">
      <c r="A7686" t="inlineStr">
        <is>
          <t>NL-HaNA_1.01.02_3789_0036-page-70</t>
        </is>
      </c>
      <c r="B7686" t="inlineStr">
        <is>
          <t>NL-HaNA_1.01.02_3789_0036-column-1376-478-919-2886</t>
        </is>
      </c>
      <c r="C7686" t="inlineStr">
        <is>
          <t>continuation</t>
        </is>
      </c>
      <c r="D7686" t="n">
        <v>1433</v>
      </c>
      <c r="E7686" t="n">
        <v>1392</v>
      </c>
      <c r="F7686" t="inlineStr">
        <is>
          <t xml:space="preserve">    273. 281. 287. z00. 311. 317. 324. 329.</t>
        </is>
      </c>
      <c r="G7686">
        <f>HYPERLINK("https://images.diginfra.net/iiif/NL-HaNA_1.01.02/3789/NL-HaNA_1.01.02_3789_0036.jpg/1276,378,1119,3086/full/0/default.jpg", "iiif_url")</f>
        <v/>
      </c>
    </row>
    <row r="7687">
      <c r="A7687" t="inlineStr">
        <is>
          <t>NL-HaNA_1.01.02_3789_0036-page-70</t>
        </is>
      </c>
      <c r="B7687" t="inlineStr">
        <is>
          <t>NL-HaNA_1.01.02_3789_0036-column-1376-478-919-2886</t>
        </is>
      </c>
      <c r="C7687" t="inlineStr">
        <is>
          <t>continuation</t>
        </is>
      </c>
      <c r="D7687" t="n">
        <v>1435</v>
      </c>
      <c r="E7687" t="n">
        <v>1442</v>
      </c>
      <c r="F7687" t="inlineStr">
        <is>
          <t xml:space="preserve">    337. 343. 349. 355. 360. 365. 370. 357.</t>
        </is>
      </c>
      <c r="G7687">
        <f>HYPERLINK("https://images.diginfra.net/iiif/NL-HaNA_1.01.02/3789/NL-HaNA_1.01.02_3789_0036.jpg/1276,378,1119,3086/full/0/default.jpg", "iiif_url")</f>
        <v/>
      </c>
    </row>
    <row r="7688">
      <c r="A7688" t="inlineStr">
        <is>
          <t>NL-HaNA_1.01.02_3789_0036-page-70</t>
        </is>
      </c>
      <c r="B7688" t="inlineStr">
        <is>
          <t>NL-HaNA_1.01.02_3789_0036-column-1376-478-919-2886</t>
        </is>
      </c>
      <c r="C7688" t="inlineStr">
        <is>
          <t>continuation</t>
        </is>
      </c>
      <c r="D7688" t="n">
        <v>1435</v>
      </c>
      <c r="E7688" t="n">
        <v>1492</v>
      </c>
      <c r="F7688" t="inlineStr">
        <is>
          <t xml:space="preserve">    392. 399. 407. 413. 420. 427. 433. 437.</t>
        </is>
      </c>
      <c r="G7688">
        <f>HYPERLINK("https://images.diginfra.net/iiif/NL-HaNA_1.01.02/3789/NL-HaNA_1.01.02_3789_0036.jpg/1276,378,1119,3086/full/0/default.jpg", "iiif_url")</f>
        <v/>
      </c>
    </row>
    <row r="7689">
      <c r="A7689" t="inlineStr">
        <is>
          <t>NL-HaNA_1.01.02_3789_0036-page-70</t>
        </is>
      </c>
      <c r="B7689" t="inlineStr">
        <is>
          <t>NL-HaNA_1.01.02_3789_0036-column-1376-478-919-2886</t>
        </is>
      </c>
      <c r="C7689" t="inlineStr">
        <is>
          <t>continuation</t>
        </is>
      </c>
      <c r="D7689" t="n">
        <v>1435</v>
      </c>
      <c r="E7689" t="n">
        <v>1533</v>
      </c>
      <c r="F7689" t="inlineStr">
        <is>
          <t xml:space="preserve">    242. 451. 457. 464. 470. 475. 481. 487.</t>
        </is>
      </c>
      <c r="G7689">
        <f>HYPERLINK("https://images.diginfra.net/iiif/NL-HaNA_1.01.02/3789/NL-HaNA_1.01.02_3789_0036.jpg/1276,378,1119,3086/full/0/default.jpg", "iiif_url")</f>
        <v/>
      </c>
    </row>
    <row r="7690">
      <c r="A7690" t="inlineStr">
        <is>
          <t>NL-HaNA_1.01.02_3789_0036-page-70</t>
        </is>
      </c>
      <c r="B7690" t="inlineStr">
        <is>
          <t>NL-HaNA_1.01.02_3789_0036-column-1376-478-919-2886</t>
        </is>
      </c>
      <c r="C7690" t="inlineStr">
        <is>
          <t>continuation</t>
        </is>
      </c>
      <c r="D7690" t="n">
        <v>1435</v>
      </c>
      <c r="E7690" t="n">
        <v>1586</v>
      </c>
      <c r="F7690" t="inlineStr">
        <is>
          <t xml:space="preserve">    498. 503. 516. 520. s23. 530. 537. 548.</t>
        </is>
      </c>
      <c r="G7690">
        <f>HYPERLINK("https://images.diginfra.net/iiif/NL-HaNA_1.01.02/3789/NL-HaNA_1.01.02_3789_0036.jpg/1276,378,1119,3086/full/0/default.jpg", "iiif_url")</f>
        <v/>
      </c>
    </row>
    <row r="7691">
      <c r="A7691" t="inlineStr">
        <is>
          <t>NL-HaNA_1.01.02_3789_0036-page-70</t>
        </is>
      </c>
      <c r="B7691" t="inlineStr">
        <is>
          <t>NL-HaNA_1.01.02_3789_0036-column-1376-478-919-2886</t>
        </is>
      </c>
      <c r="C7691" t="inlineStr">
        <is>
          <t>continuation</t>
        </is>
      </c>
      <c r="D7691" t="n">
        <v>1437</v>
      </c>
      <c r="E7691" t="n">
        <v>1632</v>
      </c>
      <c r="F7691" t="inlineStr">
        <is>
          <t xml:space="preserve">    557. 566. 574. s81. 586. 591. 597. 604.</t>
        </is>
      </c>
      <c r="G7691">
        <f>HYPERLINK("https://images.diginfra.net/iiif/NL-HaNA_1.01.02/3789/NL-HaNA_1.01.02_3789_0036.jpg/1276,378,1119,3086/full/0/default.jpg", "iiif_url")</f>
        <v/>
      </c>
    </row>
    <row r="7692">
      <c r="A7692" t="inlineStr">
        <is>
          <t>NL-HaNA_1.01.02_3789_0036-page-70</t>
        </is>
      </c>
      <c r="B7692" t="inlineStr">
        <is>
          <t>NL-HaNA_1.01.02_3789_0036-column-1376-478-919-2886</t>
        </is>
      </c>
      <c r="C7692" t="inlineStr">
        <is>
          <t>continuation</t>
        </is>
      </c>
      <c r="D7692" t="n">
        <v>1433</v>
      </c>
      <c r="E7692" t="n">
        <v>1678</v>
      </c>
      <c r="F7692" t="inlineStr">
        <is>
          <t xml:space="preserve">    609. 614. 620. 630. 640. 647. 652. 658.</t>
        </is>
      </c>
      <c r="G7692">
        <f>HYPERLINK("https://images.diginfra.net/iiif/NL-HaNA_1.01.02/3789/NL-HaNA_1.01.02_3789_0036.jpg/1276,378,1119,3086/full/0/default.jpg", "iiif_url")</f>
        <v/>
      </c>
    </row>
    <row r="7693">
      <c r="A7693" t="inlineStr">
        <is>
          <t>NL-HaNA_1.01.02_3789_0036-page-70</t>
        </is>
      </c>
      <c r="B7693" t="inlineStr">
        <is>
          <t>NL-HaNA_1.01.02_3789_0036-column-1376-478-919-2886</t>
        </is>
      </c>
      <c r="C7693" t="inlineStr">
        <is>
          <t>continuation</t>
        </is>
      </c>
      <c r="D7693" t="n">
        <v>1435</v>
      </c>
      <c r="E7693" t="n">
        <v>1730</v>
      </c>
      <c r="F7693" t="inlineStr">
        <is>
          <t xml:space="preserve">    664. 667. 673.</t>
        </is>
      </c>
      <c r="G7693">
        <f>HYPERLINK("https://images.diginfra.net/iiif/NL-HaNA_1.01.02/3789/NL-HaNA_1.01.02_3789_0036.jpg/1276,378,1119,3086/full/0/default.jpg", "iiif_url")</f>
        <v/>
      </c>
    </row>
    <row r="7694">
      <c r="A7694" t="inlineStr">
        <is>
          <t>NL-HaNA_1.01.02_3789_0036-page-70</t>
        </is>
      </c>
      <c r="B7694" t="inlineStr">
        <is>
          <t>NL-HaNA_1.01.02_3789_0036-column-1376-478-919-2886</t>
        </is>
      </c>
      <c r="C7694" t="inlineStr">
        <is>
          <t>repeat_lemma</t>
        </is>
      </c>
      <c r="D7694" t="n">
        <v>1555</v>
      </c>
      <c r="E7694" t="n">
        <v>1777</v>
      </c>
      <c r="F7694" t="inlineStr">
        <is>
          <t xml:space="preserve">        declaratie. 7. 344-</t>
        </is>
      </c>
      <c r="G7694">
        <f>HYPERLINK("https://images.diginfra.net/iiif/NL-HaNA_1.01.02/3789/NL-HaNA_1.01.02_3789_0036.jpg/1276,378,1119,3086/full/0/default.jpg", "iiif_url")</f>
        <v/>
      </c>
    </row>
    <row r="7695">
      <c r="A7695" t="inlineStr">
        <is>
          <t>NL-HaNA_1.01.02_3789_0036-page-70</t>
        </is>
      </c>
      <c r="B7695" t="inlineStr">
        <is>
          <t>NL-HaNA_1.01.02_3789_0036-column-1376-478-919-2886</t>
        </is>
      </c>
      <c r="C7695" t="inlineStr">
        <is>
          <t>repeat_lemma</t>
        </is>
      </c>
      <c r="D7695" t="n">
        <v>1553</v>
      </c>
      <c r="E7695" t="n">
        <v>1823</v>
      </c>
      <c r="F7695" t="inlineStr">
        <is>
          <t xml:space="preserve">        gepermitteert tot sesigb rycksdaalders</t>
        </is>
      </c>
      <c r="G7695">
        <f>HYPERLINK("https://images.diginfra.net/iiif/NL-HaNA_1.01.02/3789/NL-HaNA_1.01.02_3789_0036.jpg/1276,378,1119,3086/full/0/default.jpg", "iiif_url")</f>
        <v/>
      </c>
    </row>
    <row r="7696">
      <c r="A7696" t="inlineStr">
        <is>
          <t>NL-HaNA_1.01.02_3789_0036-page-70</t>
        </is>
      </c>
      <c r="B7696" t="inlineStr">
        <is>
          <t>NL-HaNA_1.01.02_3789_0036-column-1376-478-919-2886</t>
        </is>
      </c>
      <c r="C7696" t="inlineStr">
        <is>
          <t>continuation</t>
        </is>
      </c>
      <c r="D7696" t="n">
        <v>1433</v>
      </c>
      <c r="E7696" t="n">
        <v>1869</v>
      </c>
      <c r="F7696" t="inlineStr">
        <is>
          <t xml:space="preserve">    aan Passagiers uyt te keeren. 105.</t>
        </is>
      </c>
      <c r="G7696">
        <f>HYPERLINK("https://images.diginfra.net/iiif/NL-HaNA_1.01.02/3789/NL-HaNA_1.01.02_3789_0036.jpg/1276,378,1119,3086/full/0/default.jpg", "iiif_url")</f>
        <v/>
      </c>
    </row>
    <row r="7697">
      <c r="A7697" t="inlineStr">
        <is>
          <t>NL-HaNA_1.01.02_3789_0036-page-70</t>
        </is>
      </c>
      <c r="B7697" t="inlineStr">
        <is>
          <t>NL-HaNA_1.01.02_3789_0036-column-1376-478-919-2886</t>
        </is>
      </c>
      <c r="C7697" t="inlineStr">
        <is>
          <t>continuation</t>
        </is>
      </c>
      <c r="D7697" t="n">
        <v>1553</v>
      </c>
      <c r="E7697" t="n">
        <v>1917</v>
      </c>
      <c r="F7697" t="inlineStr">
        <is>
          <t xml:space="preserve">    om Brieven van sauveguarde van het</t>
        </is>
      </c>
      <c r="G7697">
        <f>HYPERLINK("https://images.diginfra.net/iiif/NL-HaNA_1.01.02/3789/NL-HaNA_1.01.02_3789_0036.jpg/1276,378,1119,3086/full/0/default.jpg", "iiif_url")</f>
        <v/>
      </c>
    </row>
    <row r="7698">
      <c r="A7698" t="inlineStr">
        <is>
          <t>NL-HaNA_1.01.02_3789_0036-page-70</t>
        </is>
      </c>
      <c r="B7698" t="inlineStr">
        <is>
          <t>NL-HaNA_1.01.02_3789_0036-column-1376-478-919-2886</t>
        </is>
      </c>
      <c r="C7698" t="inlineStr">
        <is>
          <t>continuation</t>
        </is>
      </c>
      <c r="D7698" t="n">
        <v>1437</v>
      </c>
      <c r="E7698" t="n">
        <v>1964</v>
      </c>
      <c r="F7698" t="inlineStr">
        <is>
          <t xml:space="preserve">    Fransche Hof, te examineeren. 281.</t>
        </is>
      </c>
      <c r="G7698">
        <f>HYPERLINK("https://images.diginfra.net/iiif/NL-HaNA_1.01.02/3789/NL-HaNA_1.01.02_3789_0036.jpg/1276,378,1119,3086/full/0/default.jpg", "iiif_url")</f>
        <v/>
      </c>
    </row>
    <row r="7699">
      <c r="A7699" t="inlineStr">
        <is>
          <t>NL-HaNA_1.01.02_3789_0036-page-70</t>
        </is>
      </c>
      <c r="B7699" t="inlineStr">
        <is>
          <t>NL-HaNA_1.01.02_3789_0036-column-1376-478-919-2886</t>
        </is>
      </c>
      <c r="C7699" t="inlineStr">
        <is>
          <t>repeat_lemma</t>
        </is>
      </c>
      <c r="D7699" t="n">
        <v>1553</v>
      </c>
      <c r="E7699" t="n">
        <v>2013</v>
      </c>
      <c r="F7699" t="inlineStr">
        <is>
          <t xml:space="preserve">        om Brieven van sauveguarde van bet</t>
        </is>
      </c>
      <c r="G7699">
        <f>HYPERLINK("https://images.diginfra.net/iiif/NL-HaNA_1.01.02/3789/NL-HaNA_1.01.02_3789_0036.jpg/1276,378,1119,3086/full/0/default.jpg", "iiif_url")</f>
        <v/>
      </c>
    </row>
    <row r="7700">
      <c r="A7700" t="inlineStr">
        <is>
          <t>NL-HaNA_1.01.02_3789_0036-page-70</t>
        </is>
      </c>
      <c r="B7700" t="inlineStr">
        <is>
          <t>NL-HaNA_1.01.02_3789_0036-column-1376-478-919-2886</t>
        </is>
      </c>
      <c r="C7700" t="inlineStr">
        <is>
          <t>continuation</t>
        </is>
      </c>
      <c r="D7700" t="n">
        <v>1435</v>
      </c>
      <c r="E7700" t="n">
        <v>2062</v>
      </c>
      <c r="F7700" t="inlineStr">
        <is>
          <t xml:space="preserve">    Fransche Hof, den Heere van Hoey gelast</t>
        </is>
      </c>
      <c r="G7700">
        <f>HYPERLINK("https://images.diginfra.net/iiif/NL-HaNA_1.01.02/3789/NL-HaNA_1.01.02_3789_0036.jpg/1276,378,1119,3086/full/0/default.jpg", "iiif_url")</f>
        <v/>
      </c>
    </row>
    <row r="7701">
      <c r="A7701" t="inlineStr">
        <is>
          <t>NL-HaNA_1.01.02_3789_0036-page-70</t>
        </is>
      </c>
      <c r="B7701" t="inlineStr">
        <is>
          <t>NL-HaNA_1.01.02_3789_0036-column-1376-478-919-2886</t>
        </is>
      </c>
      <c r="C7701" t="inlineStr">
        <is>
          <t>continuation</t>
        </is>
      </c>
      <c r="D7701" t="n">
        <v>1430</v>
      </c>
      <c r="E7701" t="n">
        <v>2106</v>
      </c>
      <c r="F7701" t="inlineStr">
        <is>
          <t xml:space="preserve">    de selve te versoecken voor fijn Persoon,</t>
        </is>
      </c>
      <c r="G7701">
        <f>HYPERLINK("https://images.diginfra.net/iiif/NL-HaNA_1.01.02/3789/NL-HaNA_1.01.02_3789_0036.jpg/1276,378,1119,3086/full/0/default.jpg", "iiif_url")</f>
        <v/>
      </c>
    </row>
    <row r="7702">
      <c r="A7702" t="inlineStr">
        <is>
          <t>NL-HaNA_1.01.02_3789_0036-page-70</t>
        </is>
      </c>
      <c r="B7702" t="inlineStr">
        <is>
          <t>NL-HaNA_1.01.02_3789_0036-column-1376-478-919-2886</t>
        </is>
      </c>
      <c r="C7702" t="inlineStr">
        <is>
          <t>continuation</t>
        </is>
      </c>
      <c r="D7702" t="n">
        <v>1435</v>
      </c>
      <c r="E7702" t="n">
        <v>2156</v>
      </c>
      <c r="F7702" t="inlineStr">
        <is>
          <t xml:space="preserve">    Domesticquen en Goederen. 294. 378.</t>
        </is>
      </c>
      <c r="G7702">
        <f>HYPERLINK("https://images.diginfra.net/iiif/NL-HaNA_1.01.02/3789/NL-HaNA_1.01.02_3789_0036.jpg/1276,378,1119,3086/full/0/default.jpg", "iiif_url")</f>
        <v/>
      </c>
    </row>
    <row r="7703">
      <c r="A7703" t="inlineStr">
        <is>
          <t>NL-HaNA_1.01.02_3789_0036-page-70</t>
        </is>
      </c>
      <c r="B7703" t="inlineStr">
        <is>
          <t>NL-HaNA_1.01.02_3789_0036-column-1376-478-919-2886</t>
        </is>
      </c>
      <c r="C7703" t="inlineStr">
        <is>
          <t>repeat_lemma</t>
        </is>
      </c>
      <c r="D7703" t="n">
        <v>1555</v>
      </c>
      <c r="E7703" t="n">
        <v>2206</v>
      </c>
      <c r="F7703" t="inlineStr">
        <is>
          <t xml:space="preserve">        antwoordt van van Hoey en Brieven</t>
        </is>
      </c>
      <c r="G7703">
        <f>HYPERLINK("https://images.diginfra.net/iiif/NL-HaNA_1.01.02/3789/NL-HaNA_1.01.02_3789_0036.jpg/1276,378,1119,3086/full/0/default.jpg", "iiif_url")</f>
        <v/>
      </c>
    </row>
    <row r="7704">
      <c r="A7704" t="inlineStr">
        <is>
          <t>NL-HaNA_1.01.02_3789_0036-page-70</t>
        </is>
      </c>
      <c r="B7704" t="inlineStr">
        <is>
          <t>NL-HaNA_1.01.02_3789_0036-column-1376-478-919-2886</t>
        </is>
      </c>
      <c r="C7704" t="inlineStr">
        <is>
          <t>continuation</t>
        </is>
      </c>
      <c r="D7704" t="n">
        <v>1437</v>
      </c>
      <c r="E7704" t="n">
        <v>2254</v>
      </c>
      <c r="F7704" t="inlineStr">
        <is>
          <t xml:space="preserve">    van sauveguarde. 416.</t>
        </is>
      </c>
      <c r="G7704">
        <f>HYPERLINK("https://images.diginfra.net/iiif/NL-HaNA_1.01.02/3789/NL-HaNA_1.01.02_3789_0036.jpg/1276,378,1119,3086/full/0/default.jpg", "iiif_url")</f>
        <v/>
      </c>
    </row>
    <row r="7705">
      <c r="A7705" t="inlineStr">
        <is>
          <t>NL-HaNA_1.01.02_3789_0036-page-70</t>
        </is>
      </c>
      <c r="B7705" t="inlineStr">
        <is>
          <t>NL-HaNA_1.01.02_3789_0036-column-1376-478-919-2886</t>
        </is>
      </c>
      <c r="C7705" t="inlineStr">
        <is>
          <t>lemma</t>
        </is>
      </c>
      <c r="D7705" t="n">
        <v>1386</v>
      </c>
      <c r="E7705" t="n">
        <v>2297</v>
      </c>
      <c r="F7705" t="inlineStr">
        <is>
          <t>spôrken, Pasport om vyf Paarden te moogen</t>
        </is>
      </c>
      <c r="G7705">
        <f>HYPERLINK("https://images.diginfra.net/iiif/NL-HaNA_1.01.02/3789/NL-HaNA_1.01.02_3789_0036.jpg/1276,378,1119,3086/full/0/default.jpg", "iiif_url")</f>
        <v/>
      </c>
    </row>
    <row r="7706">
      <c r="A7706" t="inlineStr">
        <is>
          <t>NL-HaNA_1.01.02_3789_0036-page-70</t>
        </is>
      </c>
      <c r="B7706" t="inlineStr">
        <is>
          <t>NL-HaNA_1.01.02_3789_0036-column-1376-478-919-2886</t>
        </is>
      </c>
      <c r="C7706" t="inlineStr">
        <is>
          <t>continuation</t>
        </is>
      </c>
      <c r="D7706" t="n">
        <v>1430</v>
      </c>
      <c r="E7706" t="n">
        <v>2357</v>
      </c>
      <c r="F7706" t="inlineStr">
        <is>
          <t xml:space="preserve">    im- en unweren. 117.</t>
        </is>
      </c>
      <c r="G7706">
        <f>HYPERLINK("https://images.diginfra.net/iiif/NL-HaNA_1.01.02/3789/NL-HaNA_1.01.02_3789_0036.jpg/1276,378,1119,3086/full/0/default.jpg", "iiif_url")</f>
        <v/>
      </c>
    </row>
    <row r="7707">
      <c r="A7707" t="inlineStr">
        <is>
          <t>NL-HaNA_1.01.02_3789_0036-page-70</t>
        </is>
      </c>
      <c r="B7707" t="inlineStr">
        <is>
          <t>NL-HaNA_1.01.02_3789_0036-column-1376-478-919-2886</t>
        </is>
      </c>
      <c r="C7707" t="inlineStr">
        <is>
          <t>repeat_lemma</t>
        </is>
      </c>
      <c r="D7707" t="n">
        <v>1553</v>
      </c>
      <c r="E7707" t="n">
        <v>2394</v>
      </c>
      <c r="F7707" t="inlineStr">
        <is>
          <t xml:space="preserve">        Pasport om aght Paarden te moogen</t>
        </is>
      </c>
      <c r="G7707">
        <f>HYPERLINK("https://images.diginfra.net/iiif/NL-HaNA_1.01.02/3789/NL-HaNA_1.01.02_3789_0036.jpg/1276,378,1119,3086/full/0/default.jpg", "iiif_url")</f>
        <v/>
      </c>
    </row>
    <row r="7708">
      <c r="A7708" t="inlineStr">
        <is>
          <t>NL-HaNA_1.01.02_3789_0036-page-70</t>
        </is>
      </c>
      <c r="B7708" t="inlineStr">
        <is>
          <t>NL-HaNA_1.01.02_3789_0036-column-1376-478-919-2886</t>
        </is>
      </c>
      <c r="C7708" t="inlineStr">
        <is>
          <t>continuation</t>
        </is>
      </c>
      <c r="D7708" t="n">
        <v>1433</v>
      </c>
      <c r="E7708" t="n">
        <v>2450</v>
      </c>
      <c r="F7708" t="inlineStr">
        <is>
          <t xml:space="preserve">    in- en uytvoeren. 263.</t>
        </is>
      </c>
      <c r="G7708">
        <f>HYPERLINK("https://images.diginfra.net/iiif/NL-HaNA_1.01.02/3789/NL-HaNA_1.01.02_3789_0036.jpg/1276,378,1119,3086/full/0/default.jpg", "iiif_url")</f>
        <v/>
      </c>
    </row>
    <row r="7709">
      <c r="A7709" t="inlineStr">
        <is>
          <t>NL-HaNA_1.01.02_3789_0036-page-70</t>
        </is>
      </c>
      <c r="B7709" t="inlineStr">
        <is>
          <t>NL-HaNA_1.01.02_3789_0036-column-1376-478-919-2886</t>
        </is>
      </c>
      <c r="C7709" t="inlineStr">
        <is>
          <t>repeat_lemma</t>
        </is>
      </c>
      <c r="D7709" t="n">
        <v>1553</v>
      </c>
      <c r="E7709" t="n">
        <v>2492</v>
      </c>
      <c r="F7709" t="inlineStr">
        <is>
          <t xml:space="preserve">        Pasport om tien Paarden te moogen</t>
        </is>
      </c>
      <c r="G7709">
        <f>HYPERLINK("https://images.diginfra.net/iiif/NL-HaNA_1.01.02/3789/NL-HaNA_1.01.02_3789_0036.jpg/1276,378,1119,3086/full/0/default.jpg", "iiif_url")</f>
        <v/>
      </c>
    </row>
    <row r="7710">
      <c r="A7710" t="inlineStr">
        <is>
          <t>NL-HaNA_1.01.02_3789_0036-page-70</t>
        </is>
      </c>
      <c r="B7710" t="inlineStr">
        <is>
          <t>NL-HaNA_1.01.02_3789_0036-column-1376-478-919-2886</t>
        </is>
      </c>
      <c r="C7710" t="inlineStr">
        <is>
          <t>continuation</t>
        </is>
      </c>
      <c r="D7710" t="n">
        <v>1430</v>
      </c>
      <c r="E7710" t="n">
        <v>2546</v>
      </c>
      <c r="F7710" t="inlineStr">
        <is>
          <t xml:space="preserve">    in- en uytvoeren. cit.</t>
        </is>
      </c>
      <c r="G7710">
        <f>HYPERLINK("https://images.diginfra.net/iiif/NL-HaNA_1.01.02/3789/NL-HaNA_1.01.02_3789_0036.jpg/1276,378,1119,3086/full/0/default.jpg", "iiif_url")</f>
        <v/>
      </c>
    </row>
    <row r="7711">
      <c r="A7711" t="inlineStr">
        <is>
          <t>NL-HaNA_1.01.02_3789_0036-page-70</t>
        </is>
      </c>
      <c r="B7711" t="inlineStr">
        <is>
          <t>NL-HaNA_1.01.02_3789_0036-column-1376-478-919-2886</t>
        </is>
      </c>
      <c r="C7711" t="inlineStr">
        <is>
          <t>lemma</t>
        </is>
      </c>
      <c r="D7711" t="n">
        <v>1383</v>
      </c>
      <c r="E7711" t="n">
        <v>2585</v>
      </c>
      <c r="F7711" t="inlineStr">
        <is>
          <t>Staat van oorlogh , consent Vrieslande</t>
        </is>
      </c>
      <c r="G7711">
        <f>HYPERLINK("https://images.diginfra.net/iiif/NL-HaNA_1.01.02/3789/NL-HaNA_1.01.02_3789_0036.jpg/1276,378,1119,3086/full/0/default.jpg", "iiif_url")</f>
        <v/>
      </c>
    </row>
    <row r="7712">
      <c r="A7712" t="inlineStr">
        <is>
          <t>NL-HaNA_1.01.02_3789_0036-page-70</t>
        </is>
      </c>
      <c r="B7712" t="inlineStr">
        <is>
          <t>NL-HaNA_1.01.02_3789_0036-column-1376-478-919-2886</t>
        </is>
      </c>
      <c r="C7712" t="inlineStr">
        <is>
          <t>continuation</t>
        </is>
      </c>
      <c r="D7712" t="n">
        <v>1435</v>
      </c>
      <c r="E7712" t="n">
        <v>2650</v>
      </c>
      <c r="F7712" t="inlineStr">
        <is>
          <t xml:space="preserve">    130.</t>
        </is>
      </c>
      <c r="G7712">
        <f>HYPERLINK("https://images.diginfra.net/iiif/NL-HaNA_1.01.02/3789/NL-HaNA_1.01.02_3789_0036.jpg/1276,378,1119,3086/full/0/default.jpg", "iiif_url")</f>
        <v/>
      </c>
    </row>
    <row r="7713">
      <c r="A7713" t="inlineStr">
        <is>
          <t>NL-HaNA_1.01.02_3789_0036-page-70</t>
        </is>
      </c>
      <c r="B7713" t="inlineStr">
        <is>
          <t>NL-HaNA_1.01.02_3789_0036-column-1376-478-919-2886</t>
        </is>
      </c>
      <c r="C7713" t="inlineStr">
        <is>
          <t>repeat_lemma</t>
        </is>
      </c>
      <c r="D7713" t="n">
        <v>1548</v>
      </c>
      <c r="E7713" t="n">
        <v>2685</v>
      </c>
      <c r="F7713" t="inlineStr">
        <is>
          <t xml:space="preserve">        consent Overysel. 136.</t>
        </is>
      </c>
      <c r="G7713">
        <f>HYPERLINK("https://images.diginfra.net/iiif/NL-HaNA_1.01.02/3789/NL-HaNA_1.01.02_3789_0036.jpg/1276,378,1119,3086/full/0/default.jpg", "iiif_url")</f>
        <v/>
      </c>
    </row>
    <row r="7714">
      <c r="A7714" t="inlineStr">
        <is>
          <t>NL-HaNA_1.01.02_3789_0036-page-70</t>
        </is>
      </c>
      <c r="B7714" t="inlineStr">
        <is>
          <t>NL-HaNA_1.01.02_3789_0036-column-1376-478-919-2886</t>
        </is>
      </c>
      <c r="C7714" t="inlineStr">
        <is>
          <t>repeat_lemma</t>
        </is>
      </c>
      <c r="D7714" t="n">
        <v>1548</v>
      </c>
      <c r="E7714" t="n">
        <v>2732</v>
      </c>
      <c r="F7714" t="inlineStr">
        <is>
          <t xml:space="preserve">        consent Gelderlandt. 195.</t>
        </is>
      </c>
      <c r="G7714">
        <f>HYPERLINK("https://images.diginfra.net/iiif/NL-HaNA_1.01.02/3789/NL-HaNA_1.01.02_3789_0036.jpg/1276,378,1119,3086/full/0/default.jpg", "iiif_url")</f>
        <v/>
      </c>
    </row>
    <row r="7715">
      <c r="A7715" t="inlineStr">
        <is>
          <t>NL-HaNA_1.01.02_3789_0036-page-70</t>
        </is>
      </c>
      <c r="B7715" t="inlineStr">
        <is>
          <t>NL-HaNA_1.01.02_3789_0036-column-1376-478-919-2886</t>
        </is>
      </c>
      <c r="C7715" t="inlineStr">
        <is>
          <t>repeat_lemma</t>
        </is>
      </c>
      <c r="D7715" t="n">
        <v>1548</v>
      </c>
      <c r="E7715" t="n">
        <v>2780</v>
      </c>
      <c r="F7715" t="inlineStr">
        <is>
          <t xml:space="preserve">        consent Zeelandt. 211.</t>
        </is>
      </c>
      <c r="G7715">
        <f>HYPERLINK("https://images.diginfra.net/iiif/NL-HaNA_1.01.02/3789/NL-HaNA_1.01.02_3789_0036.jpg/1276,378,1119,3086/full/0/default.jpg", "iiif_url")</f>
        <v/>
      </c>
    </row>
    <row r="7716">
      <c r="A7716" t="inlineStr">
        <is>
          <t>NL-HaNA_1.01.02_3789_0036-page-70</t>
        </is>
      </c>
      <c r="B7716" t="inlineStr">
        <is>
          <t>NL-HaNA_1.01.02_3789_0036-column-1376-478-919-2886</t>
        </is>
      </c>
      <c r="C7716" t="inlineStr">
        <is>
          <t>repeat_lemma</t>
        </is>
      </c>
      <c r="D7716" t="n">
        <v>1553</v>
      </c>
      <c r="E7716" t="n">
        <v>2828</v>
      </c>
      <c r="F7716" t="inlineStr">
        <is>
          <t xml:space="preserve">        overgegeven voor den jaare seeventien</t>
        </is>
      </c>
      <c r="G7716">
        <f>HYPERLINK("https://images.diginfra.net/iiif/NL-HaNA_1.01.02/3789/NL-HaNA_1.01.02_3789_0036.jpg/1276,378,1119,3086/full/0/default.jpg", "iiif_url")</f>
        <v/>
      </c>
    </row>
    <row r="7717">
      <c r="A7717" t="inlineStr">
        <is>
          <t>NL-HaNA_1.01.02_3789_0036-page-70</t>
        </is>
      </c>
      <c r="B7717" t="inlineStr">
        <is>
          <t>NL-HaNA_1.01.02_3789_0036-column-1376-478-919-2886</t>
        </is>
      </c>
      <c r="C7717" t="inlineStr">
        <is>
          <t>lemma</t>
        </is>
      </c>
      <c r="D7717" t="n">
        <v>1423</v>
      </c>
      <c r="E7717" t="n">
        <v>2877</v>
      </c>
      <c r="F7717" t="inlineStr">
        <is>
          <t>hondert vyf en dertigh. 648.</t>
        </is>
      </c>
      <c r="G7717">
        <f>HYPERLINK("https://images.diginfra.net/iiif/NL-HaNA_1.01.02/3789/NL-HaNA_1.01.02_3789_0036.jpg/1276,378,1119,3086/full/0/default.jpg", "iiif_url")</f>
        <v/>
      </c>
    </row>
    <row r="7718">
      <c r="A7718" t="inlineStr">
        <is>
          <t>NL-HaNA_1.01.02_3789_0036-page-70</t>
        </is>
      </c>
      <c r="B7718" t="inlineStr">
        <is>
          <t>NL-HaNA_1.01.02_3789_0036-column-1376-478-919-2886</t>
        </is>
      </c>
      <c r="C7718" t="inlineStr">
        <is>
          <t>lemma</t>
        </is>
      </c>
      <c r="D7718" t="n">
        <v>1376</v>
      </c>
      <c r="E7718" t="n">
        <v>2923</v>
      </c>
      <c r="F7718" t="inlineStr">
        <is>
          <t>Stassen, Brieven van relif met committi-</t>
        </is>
      </c>
      <c r="G7718">
        <f>HYPERLINK("https://images.diginfra.net/iiif/NL-HaNA_1.01.02/3789/NL-HaNA_1.01.02_3789_0036.jpg/1276,378,1119,3086/full/0/default.jpg", "iiif_url")</f>
        <v/>
      </c>
    </row>
    <row r="7719">
      <c r="A7719" t="inlineStr">
        <is>
          <t>NL-HaNA_1.01.02_3789_0036-page-70</t>
        </is>
      </c>
      <c r="B7719" t="inlineStr">
        <is>
          <t>NL-HaNA_1.01.02_3789_0036-column-1376-478-919-2886</t>
        </is>
      </c>
      <c r="C7719" t="inlineStr">
        <is>
          <t>lemma</t>
        </is>
      </c>
      <c r="D7719" t="n">
        <v>1423</v>
      </c>
      <c r="E7719" t="n">
        <v>2974</v>
      </c>
      <c r="F7719" t="inlineStr">
        <is>
          <t>mus aan de Magistraat van Maafiricht.</t>
        </is>
      </c>
      <c r="G7719">
        <f>HYPERLINK("https://images.diginfra.net/iiif/NL-HaNA_1.01.02/3789/NL-HaNA_1.01.02_3789_0036.jpg/1276,378,1119,3086/full/0/default.jpg", "iiif_url")</f>
        <v/>
      </c>
    </row>
    <row r="7720">
      <c r="A7720" t="inlineStr">
        <is>
          <t>NL-HaNA_1.01.02_3789_0036-page-70</t>
        </is>
      </c>
      <c r="B7720" t="inlineStr">
        <is>
          <t>NL-HaNA_1.01.02_3789_0036-column-1376-478-919-2886</t>
        </is>
      </c>
      <c r="C7720" t="inlineStr">
        <is>
          <t>continuation</t>
        </is>
      </c>
      <c r="D7720" t="n">
        <v>1428</v>
      </c>
      <c r="E7720" t="n">
        <v>3034</v>
      </c>
      <c r="F7720" t="inlineStr">
        <is>
          <t xml:space="preserve">    573.</t>
        </is>
      </c>
      <c r="G7720">
        <f>HYPERLINK("https://images.diginfra.net/iiif/NL-HaNA_1.01.02/3789/NL-HaNA_1.01.02_3789_0036.jpg/1276,378,1119,3086/full/0/default.jpg", "iiif_url")</f>
        <v/>
      </c>
    </row>
    <row r="7721">
      <c r="A7721" t="inlineStr">
        <is>
          <t>NL-HaNA_1.01.02_3789_0036-page-70</t>
        </is>
      </c>
      <c r="B7721" t="inlineStr">
        <is>
          <t>NL-HaNA_1.01.02_3789_0036-column-1376-478-919-2886</t>
        </is>
      </c>
      <c r="C7721" t="inlineStr">
        <is>
          <t>lemma</t>
        </is>
      </c>
      <c r="D7721" t="n">
        <v>1376</v>
      </c>
      <c r="E7721" t="n">
        <v>3068</v>
      </c>
      <c r="F7721" t="inlineStr">
        <is>
          <t>vanden Steen aangestelait tot Coutrerolleur</t>
        </is>
      </c>
      <c r="G7721">
        <f>HYPERLINK("https://images.diginfra.net/iiif/NL-HaNA_1.01.02/3789/NL-HaNA_1.01.02_3789_0036.jpg/1276,378,1119,3086/full/0/default.jpg", "iiif_url")</f>
        <v/>
      </c>
    </row>
    <row r="7722">
      <c r="A7722" t="inlineStr">
        <is>
          <t>NL-HaNA_1.01.02_3789_0036-page-70</t>
        </is>
      </c>
      <c r="B7722" t="inlineStr">
        <is>
          <t>NL-HaNA_1.01.02_3789_0036-column-1376-478-919-2886</t>
        </is>
      </c>
      <c r="C7722" t="inlineStr">
        <is>
          <t>continuation</t>
        </is>
      </c>
      <c r="D7722" t="n">
        <v>1426</v>
      </c>
      <c r="E7722" t="n">
        <v>3117</v>
      </c>
      <c r="F7722" t="inlineStr">
        <is>
          <t xml:space="preserve">    van de Convoyen en Licenten tot Nymegen.</t>
        </is>
      </c>
      <c r="G7722">
        <f>HYPERLINK("https://images.diginfra.net/iiif/NL-HaNA_1.01.02/3789/NL-HaNA_1.01.02_3789_0036.jpg/1276,378,1119,3086/full/0/default.jpg", "iiif_url")</f>
        <v/>
      </c>
    </row>
    <row r="7723">
      <c r="A7723" t="inlineStr">
        <is>
          <t>NL-HaNA_1.01.02_3789_0036-page-70</t>
        </is>
      </c>
      <c r="B7723" t="inlineStr">
        <is>
          <t>NL-HaNA_1.01.02_3789_0036-column-1376-478-919-2886</t>
        </is>
      </c>
      <c r="C7723" t="inlineStr">
        <is>
          <t>continuation</t>
        </is>
      </c>
      <c r="D7723" t="n">
        <v>1428</v>
      </c>
      <c r="E7723" t="n">
        <v>3173</v>
      </c>
      <c r="F7723" t="inlineStr">
        <is>
          <t xml:space="preserve">    524.</t>
        </is>
      </c>
      <c r="G7723">
        <f>HYPERLINK("https://images.diginfra.net/iiif/NL-HaNA_1.01.02/3789/NL-HaNA_1.01.02_3789_0036.jpg/1276,378,1119,3086/full/0/default.jpg", "iiif_url")</f>
        <v/>
      </c>
    </row>
    <row r="7724">
      <c r="A7724" t="inlineStr">
        <is>
          <t>NL-HaNA_1.01.02_3789_0036-page-70</t>
        </is>
      </c>
      <c r="B7724" t="inlineStr">
        <is>
          <t>NL-HaNA_1.01.02_3789_0036-column-1376-478-919-2886</t>
        </is>
      </c>
      <c r="C7724" t="inlineStr">
        <is>
          <t>lemma</t>
        </is>
      </c>
      <c r="D7724" t="n">
        <v>1374</v>
      </c>
      <c r="E7724" t="n">
        <v>3214</v>
      </c>
      <c r="F7724" t="inlineStr">
        <is>
          <t>van Stockenbroeek , partye te antwoorden</t>
        </is>
      </c>
      <c r="G7724">
        <f>HYPERLINK("https://images.diginfra.net/iiif/NL-HaNA_1.01.02/3789/NL-HaNA_1.01.02_3789_0036.jpg/1276,378,1119,3086/full/0/default.jpg", "iiif_url")</f>
        <v/>
      </c>
    </row>
    <row r="7725">
      <c r="A7725" t="inlineStr">
        <is>
          <t>NL-HaNA_1.01.02_3789_0036-page-70</t>
        </is>
      </c>
      <c r="B7725" t="inlineStr">
        <is>
          <t>NL-HaNA_1.01.02_3789_0036-column-1376-478-919-2886</t>
        </is>
      </c>
      <c r="C7725" t="inlineStr">
        <is>
          <t>continuation</t>
        </is>
      </c>
      <c r="D7725" t="n">
        <v>1419</v>
      </c>
      <c r="E7725" t="n">
        <v>3265</v>
      </c>
      <c r="F7725" t="inlineStr">
        <is>
          <t xml:space="preserve">    binnen veertien daagen , vp pune van ver-</t>
        </is>
      </c>
      <c r="G7725">
        <f>HYPERLINK("https://images.diginfra.net/iiif/NL-HaNA_1.01.02/3789/NL-HaNA_1.01.02_3789_0036.jpg/1276,378,1119,3086/full/0/default.jpg", "iiif_url")</f>
        <v/>
      </c>
    </row>
    <row r="7726">
      <c r="A7726" t="inlineStr">
        <is>
          <t>NL-HaNA_1.01.02_3789_0036-page-70</t>
        </is>
      </c>
      <c r="B7726" t="inlineStr">
        <is>
          <t>NL-HaNA_1.01.02_3789_0036-column-1376-478-919-2886</t>
        </is>
      </c>
      <c r="C7726" t="inlineStr">
        <is>
          <t>continuation</t>
        </is>
      </c>
      <c r="D7726" t="n">
        <v>1416</v>
      </c>
      <c r="E7726" t="n">
        <v>3313</v>
      </c>
      <c r="F7726" t="inlineStr">
        <is>
          <t xml:space="preserve">    eq. 464. 523.</t>
        </is>
      </c>
      <c r="G7726">
        <f>HYPERLINK("https://images.diginfra.net/iiif/NL-HaNA_1.01.02/3789/NL-HaNA_1.01.02_3789_0036.jpg/1276,378,1119,3086/full/0/default.jpg", "iiif_url")</f>
        <v/>
      </c>
    </row>
    <row r="7730">
      <c r="A7730" t="inlineStr">
        <is>
          <t>NL-HaNA_1.01.02_3789_0036-page-71</t>
        </is>
      </c>
      <c r="B7730" t="inlineStr">
        <is>
          <t>NL-HaNA_1.01.02_3789_0036-column-2618-478-888-2886</t>
        </is>
      </c>
      <c r="C7730" t="inlineStr">
        <is>
          <t>continuation</t>
        </is>
      </c>
      <c r="D7730" t="n">
        <v>2783</v>
      </c>
      <c r="E7730" t="n">
        <v>474</v>
      </c>
      <c r="F7730" t="inlineStr">
        <is>
          <t xml:space="preserve">    te berigbten op bet versoeck van Wees-</t>
        </is>
      </c>
      <c r="G7730">
        <f>HYPERLINK("https://images.diginfra.net/iiif/NL-HaNA_1.01.02/3789/NL-HaNA_1.01.02_3789_0036.jpg/2518,378,1088,3086/full/0/default.jpg", "iiif_url")</f>
        <v/>
      </c>
    </row>
    <row r="7731">
      <c r="A7731" t="inlineStr">
        <is>
          <t>NL-HaNA_1.01.02_3789_0036-page-71</t>
        </is>
      </c>
      <c r="B7731" t="inlineStr">
        <is>
          <t>NL-HaNA_1.01.02_3789_0036-column-2618-478-888-2886</t>
        </is>
      </c>
      <c r="C7731" t="inlineStr">
        <is>
          <t>repeat_lemma</t>
        </is>
      </c>
      <c r="D7731" t="n">
        <v>2660</v>
      </c>
      <c r="E7731" t="n">
        <v>525</v>
      </c>
      <c r="F7731" t="inlineStr">
        <is>
          <t xml:space="preserve">        meesteren van Suriname. 485.</t>
        </is>
      </c>
      <c r="G7731">
        <f>HYPERLINK("https://images.diginfra.net/iiif/NL-HaNA_1.01.02/3789/NL-HaNA_1.01.02_3789_0036.jpg/2518,378,1088,3086/full/0/default.jpg", "iiif_url")</f>
        <v/>
      </c>
    </row>
    <row r="7732">
      <c r="A7732" t="inlineStr">
        <is>
          <t>NL-HaNA_1.01.02_3789_0036-page-71</t>
        </is>
      </c>
      <c r="B7732" t="inlineStr">
        <is>
          <t>NL-HaNA_1.01.02_3789_0036-column-2618-478-888-2886</t>
        </is>
      </c>
      <c r="C7732" t="inlineStr">
        <is>
          <t>continuation</t>
        </is>
      </c>
      <c r="D7732" t="n">
        <v>2778</v>
      </c>
      <c r="E7732" t="n">
        <v>569</v>
      </c>
      <c r="F7732" t="inlineStr">
        <is>
          <t xml:space="preserve">    te regliceeren op de cenclufie van ant-</t>
        </is>
      </c>
      <c r="G7732">
        <f>HYPERLINK("https://images.diginfra.net/iiif/NL-HaNA_1.01.02/3789/NL-HaNA_1.01.02_3789_0036.jpg/2518,378,1088,3086/full/0/default.jpg", "iiif_url")</f>
        <v/>
      </c>
    </row>
    <row r="7733">
      <c r="A7733" t="inlineStr">
        <is>
          <t>NL-HaNA_1.01.02_3789_0036-page-71</t>
        </is>
      </c>
      <c r="B7733" t="inlineStr">
        <is>
          <t>NL-HaNA_1.01.02_3789_0036-column-2618-478-888-2886</t>
        </is>
      </c>
      <c r="C7733" t="inlineStr">
        <is>
          <t>repeat_lemma</t>
        </is>
      </c>
      <c r="D7733" t="n">
        <v>2660</v>
      </c>
      <c r="E7733" t="n">
        <v>625</v>
      </c>
      <c r="F7733" t="inlineStr">
        <is>
          <t xml:space="preserve">        woordt. 612.</t>
        </is>
      </c>
      <c r="G7733">
        <f>HYPERLINK("https://images.diginfra.net/iiif/NL-HaNA_1.01.02/3789/NL-HaNA_1.01.02_3789_0036.jpg/2518,378,1088,3086/full/0/default.jpg", "iiif_url")</f>
        <v/>
      </c>
    </row>
    <row r="7734">
      <c r="A7734" t="inlineStr">
        <is>
          <t>NL-HaNA_1.01.02_3789_0036-page-71</t>
        </is>
      </c>
      <c r="B7734" t="inlineStr">
        <is>
          <t>NL-HaNA_1.01.02_3789_0036-column-2618-478-888-2886</t>
        </is>
      </c>
      <c r="C7734" t="inlineStr">
        <is>
          <t>repeat_lemma</t>
        </is>
      </c>
      <c r="D7734" t="n">
        <v>2783</v>
      </c>
      <c r="E7734" t="n">
        <v>663</v>
      </c>
      <c r="F7734" t="inlineStr">
        <is>
          <t xml:space="preserve">        Directeuren van Suriname gelast de</t>
        </is>
      </c>
      <c r="G7734">
        <f>HYPERLINK("https://images.diginfra.net/iiif/NL-HaNA_1.01.02/3789/NL-HaNA_1.01.02_3789_0036.jpg/2518,378,1088,3086/full/0/default.jpg", "iiif_url")</f>
        <v/>
      </c>
    </row>
    <row r="7735">
      <c r="A7735" t="inlineStr">
        <is>
          <t>NL-HaNA_1.01.02_3789_0036-page-71</t>
        </is>
      </c>
      <c r="B7735" t="inlineStr">
        <is>
          <t>NL-HaNA_1.01.02_3789_0036-column-2618-478-888-2886</t>
        </is>
      </c>
      <c r="C7735" t="inlineStr">
        <is>
          <t>repeat_lemma</t>
        </is>
      </c>
      <c r="D7735" t="n">
        <v>2660</v>
      </c>
      <c r="E7735" t="n">
        <v>713</v>
      </c>
      <c r="F7735" t="inlineStr">
        <is>
          <t xml:space="preserve">        Stucken van den Processe , geëvangeliseert</t>
        </is>
      </c>
      <c r="G7735">
        <f>HYPERLINK("https://images.diginfra.net/iiif/NL-HaNA_1.01.02/3789/NL-HaNA_1.01.02_3789_0036.jpg/2518,378,1088,3086/full/0/default.jpg", "iiif_url")</f>
        <v/>
      </c>
    </row>
    <row r="7736">
      <c r="A7736" t="inlineStr">
        <is>
          <t>NL-HaNA_1.01.02_3789_0036-page-71</t>
        </is>
      </c>
      <c r="B7736" t="inlineStr">
        <is>
          <t>NL-HaNA_1.01.02_3789_0036-column-2618-478-888-2886</t>
        </is>
      </c>
      <c r="C7736" t="inlineStr">
        <is>
          <t>repeat_lemma</t>
        </is>
      </c>
      <c r="D7736" t="n">
        <v>2658</v>
      </c>
      <c r="E7736" t="n">
        <v>764</v>
      </c>
      <c r="F7736" t="inlineStr">
        <is>
          <t xml:space="preserve">        aan haar Hoogob Mog. over te senden.</t>
        </is>
      </c>
      <c r="G7736">
        <f>HYPERLINK("https://images.diginfra.net/iiif/NL-HaNA_1.01.02/3789/NL-HaNA_1.01.02_3789_0036.jpg/2518,378,1088,3086/full/0/default.jpg", "iiif_url")</f>
        <v/>
      </c>
    </row>
    <row r="7737">
      <c r="A7737" t="inlineStr">
        <is>
          <t>NL-HaNA_1.01.02_3789_0036-page-71</t>
        </is>
      </c>
      <c r="B7737" t="inlineStr">
        <is>
          <t>NL-HaNA_1.01.02_3789_0036-column-2618-478-888-2886</t>
        </is>
      </c>
      <c r="C7737" t="inlineStr">
        <is>
          <t>continuation</t>
        </is>
      </c>
      <c r="D7737" t="n">
        <v>2658</v>
      </c>
      <c r="E7737" t="n">
        <v>821</v>
      </c>
      <c r="F7737" t="inlineStr">
        <is>
          <t xml:space="preserve">    663.</t>
        </is>
      </c>
      <c r="G7737">
        <f>HYPERLINK("https://images.diginfra.net/iiif/NL-HaNA_1.01.02/3789/NL-HaNA_1.01.02_3789_0036.jpg/2518,378,1088,3086/full/0/default.jpg", "iiif_url")</f>
        <v/>
      </c>
    </row>
    <row r="7738">
      <c r="A7738" t="inlineStr">
        <is>
          <t>NL-HaNA_1.01.02_3789_0036-page-71</t>
        </is>
      </c>
      <c r="B7738" t="inlineStr">
        <is>
          <t>NL-HaNA_1.01.02_3789_0036-column-2618-478-888-2886</t>
        </is>
      </c>
      <c r="C7738" t="inlineStr">
        <is>
          <t>lemma</t>
        </is>
      </c>
      <c r="D7738" t="n">
        <v>2618</v>
      </c>
      <c r="E7738" t="n">
        <v>860</v>
      </c>
      <c r="F7738" t="inlineStr">
        <is>
          <t>van Stockum, Pasport ad omnes populos.</t>
        </is>
      </c>
      <c r="G7738">
        <f>HYPERLINK("https://images.diginfra.net/iiif/NL-HaNA_1.01.02/3789/NL-HaNA_1.01.02_3789_0036.jpg/2518,378,1088,3086/full/0/default.jpg", "iiif_url")</f>
        <v/>
      </c>
    </row>
    <row r="7739">
      <c r="A7739" t="inlineStr">
        <is>
          <t>NL-HaNA_1.01.02_3789_0036-page-71</t>
        </is>
      </c>
      <c r="B7739" t="inlineStr">
        <is>
          <t>NL-HaNA_1.01.02_3789_0036-column-2618-478-888-2886</t>
        </is>
      </c>
      <c r="C7739" t="inlineStr">
        <is>
          <t>continuation</t>
        </is>
      </c>
      <c r="D7739" t="n">
        <v>2665</v>
      </c>
      <c r="E7739" t="n">
        <v>921</v>
      </c>
      <c r="F7739" t="inlineStr">
        <is>
          <t xml:space="preserve">    142. 249. 474.</t>
        </is>
      </c>
      <c r="G7739">
        <f>HYPERLINK("https://images.diginfra.net/iiif/NL-HaNA_1.01.02/3789/NL-HaNA_1.01.02_3789_0036.jpg/2518,378,1088,3086/full/0/default.jpg", "iiif_url")</f>
        <v/>
      </c>
    </row>
    <row r="7740">
      <c r="A7740" t="inlineStr">
        <is>
          <t>NL-HaNA_1.01.02_3789_0036-page-71</t>
        </is>
      </c>
      <c r="B7740" t="inlineStr">
        <is>
          <t>NL-HaNA_1.01.02_3789_0036-column-2618-478-888-2886</t>
        </is>
      </c>
      <c r="C7740" t="inlineStr">
        <is>
          <t>lemma</t>
        </is>
      </c>
      <c r="D7740" t="n">
        <v>2618</v>
      </c>
      <c r="E7740" t="n">
        <v>947</v>
      </c>
      <c r="F7740" t="inlineStr">
        <is>
          <t>Storm van 'sGravesande aangesteldt tot Schee-</t>
        </is>
      </c>
      <c r="G7740">
        <f>HYPERLINK("https://images.diginfra.net/iiif/NL-HaNA_1.01.02/3789/NL-HaNA_1.01.02_3789_0036.jpg/2518,378,1088,3086/full/0/default.jpg", "iiif_url")</f>
        <v/>
      </c>
    </row>
    <row r="7741">
      <c r="A7741" t="inlineStr">
        <is>
          <t>NL-HaNA_1.01.02_3789_0036-page-71</t>
        </is>
      </c>
      <c r="B7741" t="inlineStr">
        <is>
          <t>NL-HaNA_1.01.02_3789_0036-column-2618-478-888-2886</t>
        </is>
      </c>
      <c r="C7741" t="inlineStr">
        <is>
          <t>continuation</t>
        </is>
      </c>
      <c r="D7741" t="n">
        <v>2658</v>
      </c>
      <c r="E7741" t="n">
        <v>1004</v>
      </c>
      <c r="F7741" t="inlineStr">
        <is>
          <t xml:space="preserve">    pen van 's Hertogenbosch. 499.</t>
        </is>
      </c>
      <c r="G7741">
        <f>HYPERLINK("https://images.diginfra.net/iiif/NL-HaNA_1.01.02/3789/NL-HaNA_1.01.02_3789_0036.jpg/2518,378,1088,3086/full/0/default.jpg", "iiif_url")</f>
        <v/>
      </c>
    </row>
    <row r="7742">
      <c r="A7742" t="inlineStr">
        <is>
          <t>NL-HaNA_1.01.02_3789_0036-page-71</t>
        </is>
      </c>
      <c r="B7742" t="inlineStr">
        <is>
          <t>NL-HaNA_1.01.02_3789_0036-column-2618-478-888-2886</t>
        </is>
      </c>
      <c r="C7742" t="inlineStr">
        <is>
          <t>lemma</t>
        </is>
      </c>
      <c r="D7742" t="n">
        <v>2618</v>
      </c>
      <c r="E7742" t="n">
        <v>1051</v>
      </c>
      <c r="F7742" t="inlineStr">
        <is>
          <t>vander Straaten geapprobeert tot Secretaris</t>
        </is>
      </c>
      <c r="G7742">
        <f>HYPERLINK("https://images.diginfra.net/iiif/NL-HaNA_1.01.02/3789/NL-HaNA_1.01.02_3789_0036.jpg/2518,378,1088,3086/full/0/default.jpg", "iiif_url")</f>
        <v/>
      </c>
    </row>
    <row r="7743">
      <c r="A7743" t="inlineStr">
        <is>
          <t>NL-HaNA_1.01.02_3789_0036-page-71</t>
        </is>
      </c>
      <c r="B7743" t="inlineStr">
        <is>
          <t>NL-HaNA_1.01.02_3789_0036-column-2618-478-888-2886</t>
        </is>
      </c>
      <c r="C7743" t="inlineStr">
        <is>
          <t>continuation</t>
        </is>
      </c>
      <c r="D7743" t="n">
        <v>2660</v>
      </c>
      <c r="E7743" t="n">
        <v>1095</v>
      </c>
      <c r="F7743" t="inlineStr">
        <is>
          <t xml:space="preserve">    en Griffier van Empel ende Meerwyck</t>
        </is>
      </c>
      <c r="G7743">
        <f>HYPERLINK("https://images.diginfra.net/iiif/NL-HaNA_1.01.02/3789/NL-HaNA_1.01.02_3789_0036.jpg/2518,378,1088,3086/full/0/default.jpg", "iiif_url")</f>
        <v/>
      </c>
    </row>
    <row r="7744">
      <c r="A7744" t="inlineStr">
        <is>
          <t>NL-HaNA_1.01.02_3789_0036-page-71</t>
        </is>
      </c>
      <c r="B7744" t="inlineStr">
        <is>
          <t>NL-HaNA_1.01.02_3789_0036-column-2618-478-888-2886</t>
        </is>
      </c>
      <c r="C7744" t="inlineStr">
        <is>
          <t>continuation</t>
        </is>
      </c>
      <c r="D7744" t="n">
        <v>2665</v>
      </c>
      <c r="E7744" t="n">
        <v>1152</v>
      </c>
      <c r="F7744" t="inlineStr">
        <is>
          <t xml:space="preserve">    187.</t>
        </is>
      </c>
      <c r="G7744">
        <f>HYPERLINK("https://images.diginfra.net/iiif/NL-HaNA_1.01.02/3789/NL-HaNA_1.01.02_3789_0036.jpg/2518,378,1088,3086/full/0/default.jpg", "iiif_url")</f>
        <v/>
      </c>
    </row>
    <row r="7745">
      <c r="A7745" t="inlineStr">
        <is>
          <t>NL-HaNA_1.01.02_3789_0036-page-71</t>
        </is>
      </c>
      <c r="B7745" t="inlineStr">
        <is>
          <t>NL-HaNA_1.01.02_3789_0036-column-2618-478-888-2886</t>
        </is>
      </c>
      <c r="C7745" t="inlineStr">
        <is>
          <t>lemma</t>
        </is>
      </c>
      <c r="D7745" t="n">
        <v>2618</v>
      </c>
      <c r="E7745" t="n">
        <v>1195</v>
      </c>
      <c r="F7745" t="inlineStr">
        <is>
          <t>Straatmaakers vier ducatons toegeleght. 4.</t>
        </is>
      </c>
      <c r="G7745">
        <f>HYPERLINK("https://images.diginfra.net/iiif/NL-HaNA_1.01.02/3789/NL-HaNA_1.01.02_3789_0036.jpg/2518,378,1088,3086/full/0/default.jpg", "iiif_url")</f>
        <v/>
      </c>
    </row>
    <row r="7746">
      <c r="A7746" t="inlineStr">
        <is>
          <t>NL-HaNA_1.01.02_3789_0036-page-71</t>
        </is>
      </c>
      <c r="B7746" t="inlineStr">
        <is>
          <t>NL-HaNA_1.01.02_3789_0036-column-2618-478-888-2886</t>
        </is>
      </c>
      <c r="C7746" t="inlineStr">
        <is>
          <t>lemma</t>
        </is>
      </c>
      <c r="D7746" t="n">
        <v>2616</v>
      </c>
      <c r="E7746" t="n">
        <v>1242</v>
      </c>
      <c r="F7746" t="inlineStr">
        <is>
          <t>Strack, Odtroy om te disponeeren. 164.</t>
        </is>
      </c>
      <c r="G7746">
        <f>HYPERLINK("https://images.diginfra.net/iiif/NL-HaNA_1.01.02/3789/NL-HaNA_1.01.02_3789_0036.jpg/2518,378,1088,3086/full/0/default.jpg", "iiif_url")</f>
        <v/>
      </c>
    </row>
    <row r="7747">
      <c r="A7747" t="inlineStr">
        <is>
          <t>NL-HaNA_1.01.02_3789_0036-page-71</t>
        </is>
      </c>
      <c r="B7747" t="inlineStr">
        <is>
          <t>NL-HaNA_1.01.02_3789_0036-column-2618-478-888-2886</t>
        </is>
      </c>
      <c r="C7747" t="inlineStr">
        <is>
          <t>lemma</t>
        </is>
      </c>
      <c r="D7747" t="n">
        <v>2616</v>
      </c>
      <c r="E7747" t="n">
        <v>1291</v>
      </c>
      <c r="F7747" t="inlineStr">
        <is>
          <t>Stuurman, Pasport om ses en twintigh stuc-</t>
        </is>
      </c>
      <c r="G7747">
        <f>HYPERLINK("https://images.diginfra.net/iiif/NL-HaNA_1.01.02/3789/NL-HaNA_1.01.02_3789_0036.jpg/2518,378,1088,3086/full/0/default.jpg", "iiif_url")</f>
        <v/>
      </c>
    </row>
    <row r="7748">
      <c r="A7748" t="inlineStr">
        <is>
          <t>NL-HaNA_1.01.02_3789_0036-page-71</t>
        </is>
      </c>
      <c r="B7748" t="inlineStr">
        <is>
          <t>NL-HaNA_1.01.02_3789_0036-column-2618-478-888-2886</t>
        </is>
      </c>
      <c r="C7748" t="inlineStr">
        <is>
          <t>continuation</t>
        </is>
      </c>
      <c r="D7748" t="n">
        <v>2660</v>
      </c>
      <c r="E7748" t="n">
        <v>1343</v>
      </c>
      <c r="F7748" t="inlineStr">
        <is>
          <t xml:space="preserve">    DD</t>
        </is>
      </c>
      <c r="G7748">
        <f>HYPERLINK("https://images.diginfra.net/iiif/NL-HaNA_1.01.02/3789/NL-HaNA_1.01.02_3789_0036.jpg/2518,378,1088,3086/full/0/default.jpg", "iiif_url")</f>
        <v/>
      </c>
    </row>
    <row r="7749">
      <c r="A7749" t="inlineStr">
        <is>
          <t>NL-HaNA_1.01.02_3789_0036-page-71</t>
        </is>
      </c>
      <c r="B7749" t="inlineStr">
        <is>
          <t>NL-HaNA_1.01.02_3789_0036-column-2618-478-888-2886</t>
        </is>
      </c>
      <c r="C7749" t="inlineStr">
        <is>
          <t>continuation</t>
        </is>
      </c>
      <c r="D7749" t="n">
        <v>2665</v>
      </c>
      <c r="E7749" t="n">
        <v>1399</v>
      </c>
      <c r="F7749" t="inlineStr">
        <is>
          <t xml:space="preserve">    127.</t>
        </is>
      </c>
      <c r="G7749">
        <f>HYPERLINK("https://images.diginfra.net/iiif/NL-HaNA_1.01.02/3789/NL-HaNA_1.01.02_3789_0036.jpg/2518,378,1088,3086/full/0/default.jpg", "iiif_url")</f>
        <v/>
      </c>
    </row>
    <row r="7750">
      <c r="A7750" t="inlineStr">
        <is>
          <t>NL-HaNA_1.01.02_3789_0036-page-71</t>
        </is>
      </c>
      <c r="B7750" t="inlineStr">
        <is>
          <t>NL-HaNA_1.01.02_3789_0036-column-2618-478-888-2886</t>
        </is>
      </c>
      <c r="C7750" t="inlineStr">
        <is>
          <t>lemma</t>
        </is>
      </c>
      <c r="D7750" t="n">
        <v>2613</v>
      </c>
      <c r="E7750" t="n">
        <v>1435</v>
      </c>
      <c r="F7750" t="inlineStr">
        <is>
          <t>Surceantie, fet Brieven van surceantie.</t>
        </is>
      </c>
      <c r="G7750">
        <f>HYPERLINK("https://images.diginfra.net/iiif/NL-HaNA_1.01.02/3789/NL-HaNA_1.01.02_3789_0036.jpg/2518,378,1088,3086/full/0/default.jpg", "iiif_url")</f>
        <v/>
      </c>
    </row>
    <row r="7751">
      <c r="A7751" t="inlineStr">
        <is>
          <t>NL-HaNA_1.01.02_3789_0036-page-71</t>
        </is>
      </c>
      <c r="B7751" t="inlineStr">
        <is>
          <t>NL-HaNA_1.01.02_3789_0036-column-2618-478-888-2886</t>
        </is>
      </c>
      <c r="C7751" t="inlineStr">
        <is>
          <t>lemma</t>
        </is>
      </c>
      <c r="D7751" t="n">
        <v>2613</v>
      </c>
      <c r="E7751" t="n">
        <v>1481</v>
      </c>
      <c r="F7751" t="inlineStr">
        <is>
          <t>Suriname, notificeerende het overlyden van den</t>
        </is>
      </c>
      <c r="G7751">
        <f>HYPERLINK("https://images.diginfra.net/iiif/NL-HaNA_1.01.02/3789/NL-HaNA_1.01.02_3789_0036.jpg/2518,378,1088,3086/full/0/default.jpg", "iiif_url")</f>
        <v/>
      </c>
    </row>
    <row r="7752">
      <c r="A7752" t="inlineStr">
        <is>
          <t>NL-HaNA_1.01.02_3789_0036-page-71</t>
        </is>
      </c>
      <c r="B7752" t="inlineStr">
        <is>
          <t>NL-HaNA_1.01.02_3789_0036-column-2618-478-888-2886</t>
        </is>
      </c>
      <c r="C7752" t="inlineStr">
        <is>
          <t>continuation</t>
        </is>
      </c>
      <c r="D7752" t="n">
        <v>2658</v>
      </c>
      <c r="E7752" t="n">
        <v>1534</v>
      </c>
      <c r="F7752" t="inlineStr">
        <is>
          <t xml:space="preserve">    Gouverneur Cheusses. 245.</t>
        </is>
      </c>
      <c r="G7752">
        <f>HYPERLINK("https://images.diginfra.net/iiif/NL-HaNA_1.01.02/3789/NL-HaNA_1.01.02_3789_0036.jpg/2518,378,1088,3086/full/0/default.jpg", "iiif_url")</f>
        <v/>
      </c>
    </row>
    <row r="7753">
      <c r="A7753" t="inlineStr">
        <is>
          <t>NL-HaNA_1.01.02_3789_0036-page-71</t>
        </is>
      </c>
      <c r="B7753" t="inlineStr">
        <is>
          <t>NL-HaNA_1.01.02_3789_0036-column-2618-478-888-2886</t>
        </is>
      </c>
      <c r="C7753" t="inlineStr">
        <is>
          <t>repeat_lemma</t>
        </is>
      </c>
      <c r="D7753" t="n">
        <v>2773</v>
      </c>
      <c r="E7753" t="n">
        <v>1572</v>
      </c>
      <c r="F7753" t="inlineStr">
        <is>
          <t xml:space="preserve">        raackende bet priseeren van de Plan-</t>
        </is>
      </c>
      <c r="G7753">
        <f>HYPERLINK("https://images.diginfra.net/iiif/NL-HaNA_1.01.02/3789/NL-HaNA_1.01.02_3789_0036.jpg/2518,378,1088,3086/full/0/default.jpg", "iiif_url")</f>
        <v/>
      </c>
    </row>
    <row r="7754">
      <c r="A7754" t="inlineStr">
        <is>
          <t>NL-HaNA_1.01.02_3789_0036-page-71</t>
        </is>
      </c>
      <c r="B7754" t="inlineStr">
        <is>
          <t>NL-HaNA_1.01.02_3789_0036-column-2618-478-888-2886</t>
        </is>
      </c>
      <c r="C7754" t="inlineStr">
        <is>
          <t>continuation</t>
        </is>
      </c>
      <c r="D7754" t="n">
        <v>2658</v>
      </c>
      <c r="E7754" t="n">
        <v>1624</v>
      </c>
      <c r="F7754" t="inlineStr">
        <is>
          <t xml:space="preserve">    ragie Rac a Rac te stellen in banden van</t>
        </is>
      </c>
      <c r="G7754">
        <f>HYPERLINK("https://images.diginfra.net/iiif/NL-HaNA_1.01.02/3789/NL-HaNA_1.01.02_3789_0036.jpg/2518,378,1088,3086/full/0/default.jpg", "iiif_url")</f>
        <v/>
      </c>
    </row>
    <row r="7755">
      <c r="A7755" t="inlineStr">
        <is>
          <t>NL-HaNA_1.01.02_3789_0036-page-71</t>
        </is>
      </c>
      <c r="B7755" t="inlineStr">
        <is>
          <t>NL-HaNA_1.01.02_3789_0036-column-2618-478-888-2886</t>
        </is>
      </c>
      <c r="C7755" t="inlineStr">
        <is>
          <t>continuation</t>
        </is>
      </c>
      <c r="D7755" t="n">
        <v>2658</v>
      </c>
      <c r="E7755" t="n">
        <v>1675</v>
      </c>
      <c r="F7755" t="inlineStr">
        <is>
          <t xml:space="preserve">    Geinteresseerdens. 247.</t>
        </is>
      </c>
      <c r="G7755">
        <f>HYPERLINK("https://images.diginfra.net/iiif/NL-HaNA_1.01.02/3789/NL-HaNA_1.01.02_3789_0036.jpg/2518,378,1088,3086/full/0/default.jpg", "iiif_url")</f>
        <v/>
      </c>
    </row>
    <row r="7756">
      <c r="A7756" t="inlineStr">
        <is>
          <t>NL-HaNA_1.01.02_3789_0036-page-71</t>
        </is>
      </c>
      <c r="B7756" t="inlineStr">
        <is>
          <t>NL-HaNA_1.01.02_3789_0036-column-2618-478-888-2886</t>
        </is>
      </c>
      <c r="C7756" t="inlineStr">
        <is>
          <t>repeat_lemma</t>
        </is>
      </c>
      <c r="D7756" t="n">
        <v>2778</v>
      </c>
      <c r="E7756" t="n">
        <v>1717</v>
      </c>
      <c r="F7756" t="inlineStr">
        <is>
          <t xml:space="preserve">        Gouverneur en Raaden van Justitie</t>
        </is>
      </c>
      <c r="G7756">
        <f>HYPERLINK("https://images.diginfra.net/iiif/NL-HaNA_1.01.02/3789/NL-HaNA_1.01.02_3789_0036.jpg/2518,378,1088,3086/full/0/default.jpg", "iiif_url")</f>
        <v/>
      </c>
    </row>
    <row r="7757">
      <c r="A7757" t="inlineStr">
        <is>
          <t>NL-HaNA_1.01.02_3789_0036-page-71</t>
        </is>
      </c>
      <c r="B7757" t="inlineStr">
        <is>
          <t>NL-HaNA_1.01.02_3789_0036-column-2618-478-888-2886</t>
        </is>
      </c>
      <c r="C7757" t="inlineStr">
        <is>
          <t>continuation</t>
        </is>
      </c>
      <c r="D7757" t="n">
        <v>2658</v>
      </c>
      <c r="E7757" t="n">
        <v>1771</v>
      </c>
      <c r="F7757" t="inlineStr">
        <is>
          <t xml:space="preserve">    gelast de Stucken van het Proces vande</t>
        </is>
      </c>
      <c r="G7757">
        <f>HYPERLINK("https://images.diginfra.net/iiif/NL-HaNA_1.01.02/3789/NL-HaNA_1.01.02_3789_0036.jpg/2518,378,1088,3086/full/0/default.jpg", "iiif_url")</f>
        <v/>
      </c>
    </row>
    <row r="7758">
      <c r="A7758" t="inlineStr">
        <is>
          <t>NL-HaNA_1.01.02_3789_0036-page-71</t>
        </is>
      </c>
      <c r="B7758" t="inlineStr">
        <is>
          <t>NL-HaNA_1.01.02_3789_0036-column-2618-478-888-2886</t>
        </is>
      </c>
      <c r="C7758" t="inlineStr">
        <is>
          <t>continuation</t>
        </is>
      </c>
      <c r="D7758" t="n">
        <v>2658</v>
      </c>
      <c r="E7758" t="n">
        <v>1820</v>
      </c>
      <c r="F7758" t="inlineStr">
        <is>
          <t xml:space="preserve">    Hoy tegens Aredes, geëvangeliseert over te</t>
        </is>
      </c>
      <c r="G7758">
        <f>HYPERLINK("https://images.diginfra.net/iiif/NL-HaNA_1.01.02/3789/NL-HaNA_1.01.02_3789_0036.jpg/2518,378,1088,3086/full/0/default.jpg", "iiif_url")</f>
        <v/>
      </c>
    </row>
    <row r="7759">
      <c r="A7759" t="inlineStr">
        <is>
          <t>NL-HaNA_1.01.02_3789_0036-page-71</t>
        </is>
      </c>
      <c r="B7759" t="inlineStr">
        <is>
          <t>NL-HaNA_1.01.02_3789_0036-column-2618-478-888-2886</t>
        </is>
      </c>
      <c r="C7759" t="inlineStr">
        <is>
          <t>continuation</t>
        </is>
      </c>
      <c r="D7759" t="n">
        <v>2658</v>
      </c>
      <c r="E7759" t="n">
        <v>1873</v>
      </c>
      <c r="F7759" t="inlineStr">
        <is>
          <t xml:space="preserve">    senden. 301.</t>
        </is>
      </c>
      <c r="G7759">
        <f>HYPERLINK("https://images.diginfra.net/iiif/NL-HaNA_1.01.02/3789/NL-HaNA_1.01.02_3789_0036.jpg/2518,378,1088,3086/full/0/default.jpg", "iiif_url")</f>
        <v/>
      </c>
    </row>
    <row r="7760">
      <c r="A7760" t="inlineStr">
        <is>
          <t>NL-HaNA_1.01.02_3789_0036-page-71</t>
        </is>
      </c>
      <c r="B7760" t="inlineStr">
        <is>
          <t>NL-HaNA_1.01.02_3789_0036-column-2618-478-888-2886</t>
        </is>
      </c>
      <c r="C7760" t="inlineStr">
        <is>
          <t>repeat_lemma</t>
        </is>
      </c>
      <c r="D7760" t="n">
        <v>2778</v>
      </c>
      <c r="E7760" t="n">
        <v>1916</v>
      </c>
      <c r="F7760" t="inlineStr">
        <is>
          <t xml:space="preserve">        sendende de Stucken van den Processe</t>
        </is>
      </c>
      <c r="G7760">
        <f>HYPERLINK("https://images.diginfra.net/iiif/NL-HaNA_1.01.02/3789/NL-HaNA_1.01.02_3789_0036.jpg/2518,378,1088,3086/full/0/default.jpg", "iiif_url")</f>
        <v/>
      </c>
    </row>
    <row r="7761">
      <c r="A7761" t="inlineStr">
        <is>
          <t>NL-HaNA_1.01.02_3789_0036-page-71</t>
        </is>
      </c>
      <c r="B7761" t="inlineStr">
        <is>
          <t>NL-HaNA_1.01.02_3789_0036-column-2618-478-888-2886</t>
        </is>
      </c>
      <c r="C7761" t="inlineStr">
        <is>
          <t>continuation</t>
        </is>
      </c>
      <c r="D7761" t="n">
        <v>2663</v>
      </c>
      <c r="E7761" t="n">
        <v>1963</v>
      </c>
      <c r="F7761" t="inlineStr">
        <is>
          <t xml:space="preserve">    tusscben Aredes en de Hoy ter Gifsie te je-</t>
        </is>
      </c>
      <c r="G7761">
        <f>HYPERLINK("https://images.diginfra.net/iiif/NL-HaNA_1.01.02/3789/NL-HaNA_1.01.02_3789_0036.jpg/2518,378,1088,3086/full/0/default.jpg", "iiif_url")</f>
        <v/>
      </c>
    </row>
    <row r="7762">
      <c r="A7762" t="inlineStr">
        <is>
          <t>NL-HaNA_1.01.02_3789_0036-page-71</t>
        </is>
      </c>
      <c r="B7762" t="inlineStr">
        <is>
          <t>NL-HaNA_1.01.02_3789_0036-column-2618-478-888-2886</t>
        </is>
      </c>
      <c r="C7762" t="inlineStr">
        <is>
          <t>continuation</t>
        </is>
      </c>
      <c r="D7762" t="n">
        <v>2658</v>
      </c>
      <c r="E7762" t="n">
        <v>2012</v>
      </c>
      <c r="F7762" t="inlineStr">
        <is>
          <t xml:space="preserve">    poneren. 348.</t>
        </is>
      </c>
      <c r="G7762">
        <f>HYPERLINK("https://images.diginfra.net/iiif/NL-HaNA_1.01.02/3789/NL-HaNA_1.01.02_3789_0036.jpg/2518,378,1088,3086/full/0/default.jpg", "iiif_url")</f>
        <v/>
      </c>
    </row>
    <row r="7763">
      <c r="A7763" t="inlineStr">
        <is>
          <t>NL-HaNA_1.01.02_3789_0036-page-71</t>
        </is>
      </c>
      <c r="B7763" t="inlineStr">
        <is>
          <t>NL-HaNA_1.01.02_3789_0036-column-2618-478-888-2886</t>
        </is>
      </c>
      <c r="C7763" t="inlineStr">
        <is>
          <t>repeat_lemma</t>
        </is>
      </c>
      <c r="D7763" t="n">
        <v>2777</v>
      </c>
      <c r="E7763" t="n">
        <v>2061</v>
      </c>
      <c r="F7763" t="inlineStr">
        <is>
          <t xml:space="preserve">        Cheusses geapprobeert als Gouverneur.</t>
        </is>
      </c>
      <c r="G7763">
        <f>HYPERLINK("https://images.diginfra.net/iiif/NL-HaNA_1.01.02/3789/NL-HaNA_1.01.02_3789_0036.jpg/2518,378,1088,3086/full/0/default.jpg", "iiif_url")</f>
        <v/>
      </c>
    </row>
    <row r="7764">
      <c r="A7764" t="inlineStr">
        <is>
          <t>NL-HaNA_1.01.02_3789_0036-page-71</t>
        </is>
      </c>
      <c r="B7764" t="inlineStr">
        <is>
          <t>NL-HaNA_1.01.02_3789_0036-column-2618-478-888-2886</t>
        </is>
      </c>
      <c r="C7764" t="inlineStr">
        <is>
          <t>continuation</t>
        </is>
      </c>
      <c r="D7764" t="n">
        <v>2667</v>
      </c>
      <c r="E7764" t="n">
        <v>2123</v>
      </c>
      <c r="F7764" t="inlineStr">
        <is>
          <t xml:space="preserve">    251.</t>
        </is>
      </c>
      <c r="G7764">
        <f>HYPERLINK("https://images.diginfra.net/iiif/NL-HaNA_1.01.02/3789/NL-HaNA_1.01.02_3789_0036.jpg/2518,378,1088,3086/full/0/default.jpg", "iiif_url")</f>
        <v/>
      </c>
    </row>
    <row r="7765">
      <c r="A7765" t="inlineStr">
        <is>
          <t>NL-HaNA_1.01.02_3789_0036-page-71</t>
        </is>
      </c>
      <c r="B7765" t="inlineStr">
        <is>
          <t>NL-HaNA_1.01.02_3789_0036-column-2618-478-888-2886</t>
        </is>
      </c>
      <c r="C7765" t="inlineStr">
        <is>
          <t>continuation</t>
        </is>
      </c>
      <c r="D7765" t="n">
        <v>2799</v>
      </c>
      <c r="E7765" t="n">
        <v>2155</v>
      </c>
      <c r="F7765" t="inlineStr">
        <is>
          <t xml:space="preserve">    Gouverneur ende Raaden te berigh-</t>
        </is>
      </c>
      <c r="G7765">
        <f>HYPERLINK("https://images.diginfra.net/iiif/NL-HaNA_1.01.02/3789/NL-HaNA_1.01.02_3789_0036.jpg/2518,378,1088,3086/full/0/default.jpg", "iiif_url")</f>
        <v/>
      </c>
    </row>
    <row r="7766">
      <c r="A7766" t="inlineStr">
        <is>
          <t>NL-HaNA_1.01.02_3789_0036-page-71</t>
        </is>
      </c>
      <c r="B7766" t="inlineStr">
        <is>
          <t>NL-HaNA_1.01.02_3789_0036-column-2618-478-888-2886</t>
        </is>
      </c>
      <c r="C7766" t="inlineStr">
        <is>
          <t>continuation</t>
        </is>
      </c>
      <c r="D7766" t="n">
        <v>2665</v>
      </c>
      <c r="E7766" t="n">
        <v>2204</v>
      </c>
      <c r="F7766" t="inlineStr">
        <is>
          <t xml:space="preserve">    ten op bet versoeck van Neale, om haar</t>
        </is>
      </c>
      <c r="G7766">
        <f>HYPERLINK("https://images.diginfra.net/iiif/NL-HaNA_1.01.02/3789/NL-HaNA_1.01.02_3789_0036.jpg/2518,378,1088,3086/full/0/default.jpg", "iiif_url")</f>
        <v/>
      </c>
    </row>
    <row r="7767">
      <c r="A7767" t="inlineStr">
        <is>
          <t>NL-HaNA_1.01.02_3789_0036-page-71</t>
        </is>
      </c>
      <c r="B7767" t="inlineStr">
        <is>
          <t>NL-HaNA_1.01.02_3789_0036-column-2618-478-888-2886</t>
        </is>
      </c>
      <c r="C7767" t="inlineStr">
        <is>
          <t>continuation</t>
        </is>
      </c>
      <c r="D7767" t="n">
        <v>2663</v>
      </c>
      <c r="E7767" t="n">
        <v>2252</v>
      </c>
      <c r="F7767" t="inlineStr">
        <is>
          <t xml:space="preserve">    geen judicature aan te maatigen weegens fijn</t>
        </is>
      </c>
      <c r="G7767">
        <f>HYPERLINK("https://images.diginfra.net/iiif/NL-HaNA_1.01.02/3789/NL-HaNA_1.01.02_3789_0036.jpg/2518,378,1088,3086/full/0/default.jpg", "iiif_url")</f>
        <v/>
      </c>
    </row>
    <row r="7768">
      <c r="A7768" t="inlineStr">
        <is>
          <t>NL-HaNA_1.01.02_3789_0036-page-71</t>
        </is>
      </c>
      <c r="B7768" t="inlineStr">
        <is>
          <t>NL-HaNA_1.01.02_3789_0036-column-2618-478-888-2886</t>
        </is>
      </c>
      <c r="C7768" t="inlineStr">
        <is>
          <t>continuation</t>
        </is>
      </c>
      <c r="D7768" t="n">
        <v>2670</v>
      </c>
      <c r="E7768" t="n">
        <v>2303</v>
      </c>
      <c r="F7768" t="inlineStr">
        <is>
          <t xml:space="preserve">    different met Charron. 382.</t>
        </is>
      </c>
      <c r="G7768">
        <f>HYPERLINK("https://images.diginfra.net/iiif/NL-HaNA_1.01.02/3789/NL-HaNA_1.01.02_3789_0036.jpg/2518,378,1088,3086/full/0/default.jpg", "iiif_url")</f>
        <v/>
      </c>
    </row>
    <row r="7769">
      <c r="A7769" t="inlineStr">
        <is>
          <t>NL-HaNA_1.01.02_3789_0036-page-71</t>
        </is>
      </c>
      <c r="B7769" t="inlineStr">
        <is>
          <t>NL-HaNA_1.01.02_3789_0036-column-2618-478-888-2886</t>
        </is>
      </c>
      <c r="C7769" t="inlineStr">
        <is>
          <t>repeat_lemma</t>
        </is>
      </c>
      <c r="D7769" t="n">
        <v>2795</v>
      </c>
      <c r="E7769" t="n">
        <v>2346</v>
      </c>
      <c r="F7769" t="inlineStr">
        <is>
          <t xml:space="preserve">        Direfteuren, beklag over de Resô-</t>
        </is>
      </c>
      <c r="G7769">
        <f>HYPERLINK("https://images.diginfra.net/iiif/NL-HaNA_1.01.02/3789/NL-HaNA_1.01.02_3789_0036.jpg/2518,378,1088,3086/full/0/default.jpg", "iiif_url")</f>
        <v/>
      </c>
    </row>
    <row r="7770">
      <c r="A7770" t="inlineStr">
        <is>
          <t>NL-HaNA_1.01.02_3789_0036-page-71</t>
        </is>
      </c>
      <c r="B7770" t="inlineStr">
        <is>
          <t>NL-HaNA_1.01.02_3789_0036-column-2618-478-888-2886</t>
        </is>
      </c>
      <c r="C7770" t="inlineStr">
        <is>
          <t>continuation</t>
        </is>
      </c>
      <c r="D7770" t="n">
        <v>2667</v>
      </c>
      <c r="E7770" t="n">
        <v>2396</v>
      </c>
      <c r="F7770" t="inlineStr">
        <is>
          <t xml:space="preserve">    lutie van den een en dertighsten July see-</t>
        </is>
      </c>
      <c r="G7770">
        <f>HYPERLINK("https://images.diginfra.net/iiif/NL-HaNA_1.01.02/3789/NL-HaNA_1.01.02_3789_0036.jpg/2518,378,1088,3086/full/0/default.jpg", "iiif_url")</f>
        <v/>
      </c>
    </row>
    <row r="7771">
      <c r="A7771" t="inlineStr">
        <is>
          <t>NL-HaNA_1.01.02_3789_0036-page-71</t>
        </is>
      </c>
      <c r="B7771" t="inlineStr">
        <is>
          <t>NL-HaNA_1.01.02_3789_0036-column-2618-478-888-2886</t>
        </is>
      </c>
      <c r="C7771" t="inlineStr">
        <is>
          <t>continuation</t>
        </is>
      </c>
      <c r="D7771" t="n">
        <v>2670</v>
      </c>
      <c r="E7771" t="n">
        <v>2441</v>
      </c>
      <c r="F7771" t="inlineStr">
        <is>
          <t xml:space="preserve">    ventien bondert drie en dertigh , te enami-</t>
        </is>
      </c>
      <c r="G7771">
        <f>HYPERLINK("https://images.diginfra.net/iiif/NL-HaNA_1.01.02/3789/NL-HaNA_1.01.02_3789_0036.jpg/2518,378,1088,3086/full/0/default.jpg", "iiif_url")</f>
        <v/>
      </c>
    </row>
    <row r="7772">
      <c r="A7772" t="inlineStr">
        <is>
          <t>NL-HaNA_1.01.02_3789_0036-page-71</t>
        </is>
      </c>
      <c r="B7772" t="inlineStr">
        <is>
          <t>NL-HaNA_1.01.02_3789_0036-column-2618-478-888-2886</t>
        </is>
      </c>
      <c r="C7772" t="inlineStr">
        <is>
          <t>continuation</t>
        </is>
      </c>
      <c r="D7772" t="n">
        <v>2672</v>
      </c>
      <c r="E7772" t="n">
        <v>2508</v>
      </c>
      <c r="F7772" t="inlineStr">
        <is>
          <t xml:space="preserve">    neeren. 454.</t>
        </is>
      </c>
      <c r="G7772">
        <f>HYPERLINK("https://images.diginfra.net/iiif/NL-HaNA_1.01.02/3789/NL-HaNA_1.01.02_3789_0036.jpg/2518,378,1088,3086/full/0/default.jpg", "iiif_url")</f>
        <v/>
      </c>
    </row>
    <row r="7773">
      <c r="A7773" t="inlineStr">
        <is>
          <t>NL-HaNA_1.01.02_3789_0036-page-71</t>
        </is>
      </c>
      <c r="B7773" t="inlineStr">
        <is>
          <t>NL-HaNA_1.01.02_3789_0036-column-2618-478-888-2886</t>
        </is>
      </c>
      <c r="C7773" t="inlineStr">
        <is>
          <t>repeat_lemma</t>
        </is>
      </c>
      <c r="D7773" t="n">
        <v>2797</v>
      </c>
      <c r="E7773" t="n">
        <v>2539</v>
      </c>
      <c r="F7773" t="inlineStr">
        <is>
          <t xml:space="preserve">        rapport te senden aan den Hoogen</t>
        </is>
      </c>
      <c r="G7773">
        <f>HYPERLINK("https://images.diginfra.net/iiif/NL-HaNA_1.01.02/3789/NL-HaNA_1.01.02_3789_0036.jpg/2518,378,1088,3086/full/0/default.jpg", "iiif_url")</f>
        <v/>
      </c>
    </row>
    <row r="7774">
      <c r="A7774" t="inlineStr">
        <is>
          <t>NL-HaNA_1.01.02_3789_0036-page-71</t>
        </is>
      </c>
      <c r="B7774" t="inlineStr">
        <is>
          <t>NL-HaNA_1.01.02_3789_0036-column-2618-478-888-2886</t>
        </is>
      </c>
      <c r="C7774" t="inlineStr">
        <is>
          <t>continuation</t>
        </is>
      </c>
      <c r="D7774" t="n">
        <v>2670</v>
      </c>
      <c r="E7774" t="n">
        <v>2592</v>
      </c>
      <c r="F7774" t="inlineStr">
        <is>
          <t xml:space="preserve">    Rade, om beright. 455.</t>
        </is>
      </c>
      <c r="G7774">
        <f>HYPERLINK("https://images.diginfra.net/iiif/NL-HaNA_1.01.02/3789/NL-HaNA_1.01.02_3789_0036.jpg/2518,378,1088,3086/full/0/default.jpg", "iiif_url")</f>
        <v/>
      </c>
    </row>
    <row r="7775">
      <c r="A7775" t="inlineStr">
        <is>
          <t>NL-HaNA_1.01.02_3789_0036-page-71</t>
        </is>
      </c>
      <c r="B7775" t="inlineStr">
        <is>
          <t>NL-HaNA_1.01.02_3789_0036-column-2618-478-888-2886</t>
        </is>
      </c>
      <c r="C7775" t="inlineStr">
        <is>
          <t>repeat_lemma</t>
        </is>
      </c>
      <c r="D7775" t="n">
        <v>2795</v>
      </c>
      <c r="E7775" t="n">
        <v>2637</v>
      </c>
      <c r="F7775" t="inlineStr">
        <is>
          <t xml:space="preserve">        Weesmeesters tegens Jacobi en Stacken-.</t>
        </is>
      </c>
      <c r="G7775">
        <f>HYPERLINK("https://images.diginfra.net/iiif/NL-HaNA_1.01.02/3789/NL-HaNA_1.01.02_3789_0036.jpg/2518,378,1088,3086/full/0/default.jpg", "iiif_url")</f>
        <v/>
      </c>
    </row>
    <row r="7776">
      <c r="A7776" t="inlineStr">
        <is>
          <t>NL-HaNA_1.01.02_3789_0036-page-71</t>
        </is>
      </c>
      <c r="B7776" t="inlineStr">
        <is>
          <t>NL-HaNA_1.01.02_3789_0036-column-2618-478-888-2886</t>
        </is>
      </c>
      <c r="C7776" t="inlineStr">
        <is>
          <t>continuation</t>
        </is>
      </c>
      <c r="D7776" t="n">
        <v>2672</v>
      </c>
      <c r="E7776" t="n">
        <v>2687</v>
      </c>
      <c r="F7776" t="inlineStr">
        <is>
          <t xml:space="preserve">    broek, de selué te berighten. 485.</t>
        </is>
      </c>
      <c r="G7776">
        <f>HYPERLINK("https://images.diginfra.net/iiif/NL-HaNA_1.01.02/3789/NL-HaNA_1.01.02_3789_0036.jpg/2518,378,1088,3086/full/0/default.jpg", "iiif_url")</f>
        <v/>
      </c>
    </row>
    <row r="7777">
      <c r="A7777" t="inlineStr">
        <is>
          <t>NL-HaNA_1.01.02_3789_0036-page-71</t>
        </is>
      </c>
      <c r="B7777" t="inlineStr">
        <is>
          <t>NL-HaNA_1.01.02_3789_0036-column-2618-478-888-2886</t>
        </is>
      </c>
      <c r="C7777" t="inlineStr">
        <is>
          <t>repeat_lemma</t>
        </is>
      </c>
      <c r="D7777" t="n">
        <v>2802</v>
      </c>
      <c r="E7777" t="n">
        <v>2734</v>
      </c>
      <c r="F7777" t="inlineStr">
        <is>
          <t xml:space="preserve">        berightt van den Hogen Raade en</t>
        </is>
      </c>
      <c r="G7777">
        <f>HYPERLINK("https://images.diginfra.net/iiif/NL-HaNA_1.01.02/3789/NL-HaNA_1.01.02_3789_0036.jpg/2518,378,1088,3086/full/0/default.jpg", "iiif_url")</f>
        <v/>
      </c>
    </row>
    <row r="7778">
      <c r="A7778" t="inlineStr">
        <is>
          <t>NL-HaNA_1.01.02_3789_0036-page-71</t>
        </is>
      </c>
      <c r="B7778" t="inlineStr">
        <is>
          <t>NL-HaNA_1.01.02_3789_0036-column-2618-478-888-2886</t>
        </is>
      </c>
      <c r="C7778" t="inlineStr">
        <is>
          <t>continuation</t>
        </is>
      </c>
      <c r="D7778" t="n">
        <v>2677</v>
      </c>
      <c r="E7778" t="n">
        <v>2781</v>
      </c>
      <c r="F7778" t="inlineStr">
        <is>
          <t xml:space="preserve">    Sandijck, Charron en Neale aan de ordi-</t>
        </is>
      </c>
      <c r="G7778">
        <f>HYPERLINK("https://images.diginfra.net/iiif/NL-HaNA_1.01.02/3789/NL-HaNA_1.01.02_3789_0036.jpg/2518,378,1088,3086/full/0/default.jpg", "iiif_url")</f>
        <v/>
      </c>
    </row>
    <row r="7779">
      <c r="A7779" t="inlineStr">
        <is>
          <t>NL-HaNA_1.01.02_3789_0036-page-71</t>
        </is>
      </c>
      <c r="B7779" t="inlineStr">
        <is>
          <t>NL-HaNA_1.01.02_3789_0036-column-2618-478-888-2886</t>
        </is>
      </c>
      <c r="C7779" t="inlineStr">
        <is>
          <t>continuation</t>
        </is>
      </c>
      <c r="D7779" t="n">
        <v>2674</v>
      </c>
      <c r="E7779" t="n">
        <v>2833</v>
      </c>
      <c r="F7779" t="inlineStr">
        <is>
          <t xml:space="preserve">    naris justuie tot Suriname gerenvoyeert.</t>
        </is>
      </c>
      <c r="G7779">
        <f>HYPERLINK("https://images.diginfra.net/iiif/NL-HaNA_1.01.02/3789/NL-HaNA_1.01.02_3789_0036.jpg/2518,378,1088,3086/full/0/default.jpg", "iiif_url")</f>
        <v/>
      </c>
    </row>
    <row r="7780">
      <c r="A7780" t="inlineStr">
        <is>
          <t>NL-HaNA_1.01.02_3789_0036-page-71</t>
        </is>
      </c>
      <c r="B7780" t="inlineStr">
        <is>
          <t>NL-HaNA_1.01.02_3789_0036-column-2618-478-888-2886</t>
        </is>
      </c>
      <c r="C7780" t="inlineStr">
        <is>
          <t>continuation</t>
        </is>
      </c>
      <c r="D7780" t="n">
        <v>2679</v>
      </c>
      <c r="E7780" t="n">
        <v>2881</v>
      </c>
      <c r="F7780" t="inlineStr">
        <is>
          <t xml:space="preserve">    631.</t>
        </is>
      </c>
      <c r="G7780">
        <f>HYPERLINK("https://images.diginfra.net/iiif/NL-HaNA_1.01.02/3789/NL-HaNA_1.01.02_3789_0036.jpg/2518,378,1088,3086/full/0/default.jpg", "iiif_url")</f>
        <v/>
      </c>
    </row>
    <row r="7781">
      <c r="A7781" t="inlineStr">
        <is>
          <t>NL-HaNA_1.01.02_3789_0036-page-71</t>
        </is>
      </c>
      <c r="B7781" t="inlineStr">
        <is>
          <t>NL-HaNA_1.01.02_3789_0036-column-2618-478-888-2886</t>
        </is>
      </c>
      <c r="C7781" t="inlineStr">
        <is>
          <t>non_index_line</t>
        </is>
      </c>
      <c r="D7781" t="n">
        <v>2811</v>
      </c>
      <c r="E7781" t="n">
        <v>2925</v>
      </c>
      <c r="F7781" t="inlineStr">
        <is>
          <t xml:space="preserve">        Directeuren gelast de Stucken van</t>
        </is>
      </c>
      <c r="G7781">
        <f>HYPERLINK("https://images.diginfra.net/iiif/NL-HaNA_1.01.02/3789/NL-HaNA_1.01.02_3789_0036.jpg/2518,378,1088,3086/full/0/default.jpg", "iiif_url")</f>
        <v/>
      </c>
    </row>
    <row r="7782">
      <c r="A7782" t="inlineStr">
        <is>
          <t>NL-HaNA_1.01.02_3789_0036-page-71</t>
        </is>
      </c>
      <c r="B7782" t="inlineStr">
        <is>
          <t>NL-HaNA_1.01.02_3789_0036-column-2618-478-888-2886</t>
        </is>
      </c>
      <c r="C7782" t="inlineStr">
        <is>
          <t>continuation</t>
        </is>
      </c>
      <c r="D7782" t="n">
        <v>2674</v>
      </c>
      <c r="E7782" t="n">
        <v>2971</v>
      </c>
      <c r="F7782" t="inlineStr">
        <is>
          <t xml:space="preserve">    bet Proces van Stockenbroeck over te senden.</t>
        </is>
      </c>
      <c r="G7782">
        <f>HYPERLINK("https://images.diginfra.net/iiif/NL-HaNA_1.01.02/3789/NL-HaNA_1.01.02_3789_0036.jpg/2518,378,1088,3086/full/0/default.jpg", "iiif_url")</f>
        <v/>
      </c>
    </row>
    <row r="7783">
      <c r="A7783" t="inlineStr">
        <is>
          <t>NL-HaNA_1.01.02_3789_0036-page-71</t>
        </is>
      </c>
      <c r="B7783" t="inlineStr">
        <is>
          <t>NL-HaNA_1.01.02_3789_0036-column-2618-478-888-2886</t>
        </is>
      </c>
      <c r="C7783" t="inlineStr">
        <is>
          <t>continuation</t>
        </is>
      </c>
      <c r="D7783" t="n">
        <v>2677</v>
      </c>
      <c r="E7783" t="n">
        <v>3024</v>
      </c>
      <c r="F7783" t="inlineStr">
        <is>
          <t xml:space="preserve">    663.</t>
        </is>
      </c>
      <c r="G7783">
        <f>HYPERLINK("https://images.diginfra.net/iiif/NL-HaNA_1.01.02/3789/NL-HaNA_1.01.02_3789_0036.jpg/2518,378,1088,3086/full/0/default.jpg", "iiif_url")</f>
        <v/>
      </c>
    </row>
    <row r="7784">
      <c r="A7784" t="inlineStr">
        <is>
          <t>NL-HaNA_1.01.02_3789_0036-page-71</t>
        </is>
      </c>
      <c r="B7784" t="inlineStr">
        <is>
          <t>NL-HaNA_1.01.02_3789_0036-column-2618-478-888-2886</t>
        </is>
      </c>
      <c r="C7784" t="inlineStr">
        <is>
          <t>lemma</t>
        </is>
      </c>
      <c r="D7784" t="n">
        <v>2632</v>
      </c>
      <c r="E7784" t="n">
        <v>3069</v>
      </c>
      <c r="F7784" t="inlineStr">
        <is>
          <t>vander Swaan, Weduwe Bonnema twee hon-</t>
        </is>
      </c>
      <c r="G7784">
        <f>HYPERLINK("https://images.diginfra.net/iiif/NL-HaNA_1.01.02/3789/NL-HaNA_1.01.02_3789_0036.jpg/2518,378,1088,3086/full/0/default.jpg", "iiif_url")</f>
        <v/>
      </c>
    </row>
    <row r="7785">
      <c r="A7785" t="inlineStr">
        <is>
          <t>NL-HaNA_1.01.02_3789_0036-page-71</t>
        </is>
      </c>
      <c r="B7785" t="inlineStr">
        <is>
          <t>NL-HaNA_1.01.02_3789_0036-column-2618-478-888-2886</t>
        </is>
      </c>
      <c r="C7785" t="inlineStr">
        <is>
          <t>continuation</t>
        </is>
      </c>
      <c r="D7785" t="n">
        <v>2677</v>
      </c>
      <c r="E7785" t="n">
        <v>3116</v>
      </c>
      <c r="F7785" t="inlineStr">
        <is>
          <t xml:space="preserve">    dert guldens toegeleght. 575.</t>
        </is>
      </c>
      <c r="G7785">
        <f>HYPERLINK("https://images.diginfra.net/iiif/NL-HaNA_1.01.02/3789/NL-HaNA_1.01.02_3789_0036.jpg/2518,378,1088,3086/full/0/default.jpg", "iiif_url")</f>
        <v/>
      </c>
    </row>
    <row r="7786">
      <c r="A7786" t="inlineStr">
        <is>
          <t>NL-HaNA_1.01.02_3789_0036-page-71</t>
        </is>
      </c>
      <c r="B7786" t="inlineStr">
        <is>
          <t>NL-HaNA_1.01.02_3789_0036-column-2618-478-888-2886</t>
        </is>
      </c>
      <c r="C7786" t="inlineStr">
        <is>
          <t>lemma</t>
        </is>
      </c>
      <c r="D7786" t="n">
        <v>2632</v>
      </c>
      <c r="E7786" t="n">
        <v>3159</v>
      </c>
      <c r="F7786" t="inlineStr">
        <is>
          <t>Swarm, restant van een Beurse ter symme</t>
        </is>
      </c>
      <c r="G7786">
        <f>HYPERLINK("https://images.diginfra.net/iiif/NL-HaNA_1.01.02/3789/NL-HaNA_1.01.02_3789_0036.jpg/2518,378,1088,3086/full/0/default.jpg", "iiif_url")</f>
        <v/>
      </c>
    </row>
    <row r="7787">
      <c r="A7787" t="inlineStr">
        <is>
          <t>NL-HaNA_1.01.02_3789_0036-page-71</t>
        </is>
      </c>
      <c r="B7787" t="inlineStr">
        <is>
          <t>NL-HaNA_1.01.02_3789_0036-column-2618-478-888-2886</t>
        </is>
      </c>
      <c r="C7787" t="inlineStr">
        <is>
          <t>continuation</t>
        </is>
      </c>
      <c r="D7787" t="n">
        <v>2679</v>
      </c>
      <c r="E7787" t="n">
        <v>3214</v>
      </c>
      <c r="F7787" t="inlineStr">
        <is>
          <t xml:space="preserve">    van vystigh guldens tien fuyvers toegelegbi,</t>
        </is>
      </c>
      <c r="G7787">
        <f>HYPERLINK("https://images.diginfra.net/iiif/NL-HaNA_1.01.02/3789/NL-HaNA_1.01.02_3789_0036.jpg/2518,378,1088,3086/full/0/default.jpg", "iiif_url")</f>
        <v/>
      </c>
    </row>
    <row r="7788">
      <c r="A7788" t="inlineStr">
        <is>
          <t>NL-HaNA_1.01.02_3789_0036-page-71</t>
        </is>
      </c>
      <c r="B7788" t="inlineStr">
        <is>
          <t>NL-HaNA_1.01.02_3789_0036-column-2618-478-888-2886</t>
        </is>
      </c>
      <c r="C7788" t="inlineStr">
        <is>
          <t>continuation</t>
        </is>
      </c>
      <c r="D7788" t="n">
        <v>2679</v>
      </c>
      <c r="E7788" t="n">
        <v>3261</v>
      </c>
      <c r="F7788" t="inlineStr">
        <is>
          <t xml:space="preserve">    om tot hondert guldens gesuppieert te werden.</t>
        </is>
      </c>
      <c r="G7788">
        <f>HYPERLINK("https://images.diginfra.net/iiif/NL-HaNA_1.01.02/3789/NL-HaNA_1.01.02_3789_0036.jpg/2518,378,1088,3086/full/0/default.jpg", "iiif_url")</f>
        <v/>
      </c>
    </row>
    <row r="7789">
      <c r="A7789" t="inlineStr">
        <is>
          <t>NL-HaNA_1.01.02_3789_0036-page-71</t>
        </is>
      </c>
      <c r="B7789" t="inlineStr">
        <is>
          <t>NL-HaNA_1.01.02_3789_0036-column-2618-478-888-2886</t>
        </is>
      </c>
      <c r="C7789" t="inlineStr">
        <is>
          <t>continuation</t>
        </is>
      </c>
      <c r="D7789" t="n">
        <v>2684</v>
      </c>
      <c r="E7789" t="n">
        <v>3314</v>
      </c>
      <c r="F7789" t="inlineStr">
        <is>
          <t xml:space="preserve">    365.</t>
        </is>
      </c>
      <c r="G7789">
        <f>HYPERLINK("https://images.diginfra.net/iiif/NL-HaNA_1.01.02/3789/NL-HaNA_1.01.02_3789_0036.jpg/2518,378,1088,3086/full/0/default.jpg", "iiif_url")</f>
        <v/>
      </c>
    </row>
    <row r="7791">
      <c r="A7791" t="inlineStr">
        <is>
          <t>NL-HaNA_1.01.02_3789_0036-page-71</t>
        </is>
      </c>
      <c r="B7791" t="inlineStr">
        <is>
          <t>NL-HaNA_1.01.02_3789_0036-column-3574-413-940-2941</t>
        </is>
      </c>
      <c r="C7791" t="inlineStr">
        <is>
          <t>repeat_lemma</t>
        </is>
      </c>
      <c r="D7791" t="n">
        <v>3756</v>
      </c>
      <c r="E7791" t="n">
        <v>468</v>
      </c>
      <c r="F7791" t="inlineStr">
        <is>
          <t xml:space="preserve">        eedt asgeleght. 374.</t>
        </is>
      </c>
      <c r="G7791">
        <f>HYPERLINK("https://images.diginfra.net/iiif/NL-HaNA_1.01.02/3789/NL-HaNA_1.01.02_3789_0036.jpg/3474,313,1140,3141/full/0/default.jpg", "iiif_url")</f>
        <v/>
      </c>
    </row>
    <row r="7792">
      <c r="A7792" t="inlineStr">
        <is>
          <t>NL-HaNA_1.01.02_3789_0036-page-71</t>
        </is>
      </c>
      <c r="B7792" t="inlineStr">
        <is>
          <t>NL-HaNA_1.01.02_3789_0036-column-3574-413-940-2941</t>
        </is>
      </c>
      <c r="C7792" t="inlineStr">
        <is>
          <t>repeat_lemma</t>
        </is>
      </c>
      <c r="D7792" t="n">
        <v>3756</v>
      </c>
      <c r="E7792" t="n">
        <v>517</v>
      </c>
      <c r="F7792" t="inlineStr">
        <is>
          <t xml:space="preserve">        tot hondert gulden gesuppleert. 511.</t>
        </is>
      </c>
      <c r="G7792">
        <f>HYPERLINK("https://images.diginfra.net/iiif/NL-HaNA_1.01.02/3789/NL-HaNA_1.01.02_3789_0036.jpg/3474,313,1140,3141/full/0/default.jpg", "iiif_url")</f>
        <v/>
      </c>
    </row>
    <row r="7793">
      <c r="A7793" t="inlineStr">
        <is>
          <t>NL-HaNA_1.01.02_3789_0036-page-71</t>
        </is>
      </c>
      <c r="B7793" t="inlineStr">
        <is>
          <t>NL-HaNA_1.01.02_3789_0036-column-3574-413-940-2941</t>
        </is>
      </c>
      <c r="C7793" t="inlineStr">
        <is>
          <t>lemma</t>
        </is>
      </c>
      <c r="D7793" t="n">
        <v>3584</v>
      </c>
      <c r="E7793" t="n">
        <v>569</v>
      </c>
      <c r="F7793" t="inlineStr">
        <is>
          <t>de Swart, advertentie. 1. 4. 11. 23. 28.</t>
        </is>
      </c>
      <c r="G7793">
        <f>HYPERLINK("https://images.diginfra.net/iiif/NL-HaNA_1.01.02/3789/NL-HaNA_1.01.02_3789_0036.jpg/3474,313,1140,3141/full/0/default.jpg", "iiif_url")</f>
        <v/>
      </c>
    </row>
    <row r="7794">
      <c r="A7794" t="inlineStr">
        <is>
          <t>NL-HaNA_1.01.02_3789_0036-page-71</t>
        </is>
      </c>
      <c r="B7794" t="inlineStr">
        <is>
          <t>NL-HaNA_1.01.02_3789_0036-column-3574-413-940-2941</t>
        </is>
      </c>
      <c r="C7794" t="inlineStr">
        <is>
          <t>continuation</t>
        </is>
      </c>
      <c r="D7794" t="n">
        <v>3636</v>
      </c>
      <c r="E7794" t="n">
        <v>622</v>
      </c>
      <c r="F7794" t="inlineStr">
        <is>
          <t xml:space="preserve">    36. 43. 54. 55. 63. 73. 78. 87. 88. 106.</t>
        </is>
      </c>
      <c r="G7794">
        <f>HYPERLINK("https://images.diginfra.net/iiif/NL-HaNA_1.01.02/3789/NL-HaNA_1.01.02_3789_0036.jpg/3474,313,1140,3141/full/0/default.jpg", "iiif_url")</f>
        <v/>
      </c>
    </row>
    <row r="7795">
      <c r="A7795" t="inlineStr">
        <is>
          <t>NL-HaNA_1.01.02_3789_0036-page-71</t>
        </is>
      </c>
      <c r="B7795" t="inlineStr">
        <is>
          <t>NL-HaNA_1.01.02_3789_0036-column-3574-413-940-2941</t>
        </is>
      </c>
      <c r="C7795" t="inlineStr">
        <is>
          <t>continuation</t>
        </is>
      </c>
      <c r="D7795" t="n">
        <v>3636</v>
      </c>
      <c r="E7795" t="n">
        <v>665</v>
      </c>
      <c r="F7795" t="inlineStr">
        <is>
          <t xml:space="preserve">    tog. 119. 126. 133. 135. 149. 162. 165.</t>
        </is>
      </c>
      <c r="G7795">
        <f>HYPERLINK("https://images.diginfra.net/iiif/NL-HaNA_1.01.02/3789/NL-HaNA_1.01.02_3789_0036.jpg/3474,313,1140,3141/full/0/default.jpg", "iiif_url")</f>
        <v/>
      </c>
    </row>
    <row r="7796">
      <c r="A7796" t="inlineStr">
        <is>
          <t>NL-HaNA_1.01.02_3789_0036-page-71</t>
        </is>
      </c>
      <c r="B7796" t="inlineStr">
        <is>
          <t>NL-HaNA_1.01.02_3789_0036-column-3574-413-940-2941</t>
        </is>
      </c>
      <c r="C7796" t="inlineStr">
        <is>
          <t>continuation</t>
        </is>
      </c>
      <c r="D7796" t="n">
        <v>3636</v>
      </c>
      <c r="E7796" t="n">
        <v>716</v>
      </c>
      <c r="F7796" t="inlineStr">
        <is>
          <t xml:space="preserve">    189. 202. 210. 222. 230. 240. 245. 251.</t>
        </is>
      </c>
      <c r="G7796">
        <f>HYPERLINK("https://images.diginfra.net/iiif/NL-HaNA_1.01.02/3789/NL-HaNA_1.01.02_3789_0036.jpg/3474,313,1140,3141/full/0/default.jpg", "iiif_url")</f>
        <v/>
      </c>
    </row>
    <row r="7797">
      <c r="A7797" t="inlineStr">
        <is>
          <t>NL-HaNA_1.01.02_3789_0036-page-71</t>
        </is>
      </c>
      <c r="B7797" t="inlineStr">
        <is>
          <t>NL-HaNA_1.01.02_3789_0036-column-3574-413-940-2941</t>
        </is>
      </c>
      <c r="C7797" t="inlineStr">
        <is>
          <t>continuation</t>
        </is>
      </c>
      <c r="D7797" t="n">
        <v>3631</v>
      </c>
      <c r="E7797" t="n">
        <v>757</v>
      </c>
      <c r="F7797" t="inlineStr">
        <is>
          <t xml:space="preserve">    253. 266. 281. 287. 294. zo0. 305. 313.</t>
        </is>
      </c>
      <c r="G7797">
        <f>HYPERLINK("https://images.diginfra.net/iiif/NL-HaNA_1.01.02/3789/NL-HaNA_1.01.02_3789_0036.jpg/3474,313,1140,3141/full/0/default.jpg", "iiif_url")</f>
        <v/>
      </c>
    </row>
    <row r="7798">
      <c r="A7798" t="inlineStr">
        <is>
          <t>NL-HaNA_1.01.02_3789_0036-page-71</t>
        </is>
      </c>
      <c r="B7798" t="inlineStr">
        <is>
          <t>NL-HaNA_1.01.02_3789_0036-column-3574-413-940-2941</t>
        </is>
      </c>
      <c r="C7798" t="inlineStr">
        <is>
          <t>continuation</t>
        </is>
      </c>
      <c r="D7798" t="n">
        <v>3631</v>
      </c>
      <c r="E7798" t="n">
        <v>809</v>
      </c>
      <c r="F7798" t="inlineStr">
        <is>
          <t xml:space="preserve">    325. 339. 351. 364. 305. 373. 377. 389.</t>
        </is>
      </c>
      <c r="G7798">
        <f>HYPERLINK("https://images.diginfra.net/iiif/NL-HaNA_1.01.02/3789/NL-HaNA_1.01.02_3789_0036.jpg/3474,313,1140,3141/full/0/default.jpg", "iiif_url")</f>
        <v/>
      </c>
    </row>
    <row r="7799">
      <c r="A7799" t="inlineStr">
        <is>
          <t>NL-HaNA_1.01.02_3789_0036-page-71</t>
        </is>
      </c>
      <c r="B7799" t="inlineStr">
        <is>
          <t>NL-HaNA_1.01.02_3789_0036-column-3574-413-940-2941</t>
        </is>
      </c>
      <c r="C7799" t="inlineStr">
        <is>
          <t>continuation</t>
        </is>
      </c>
      <c r="D7799" t="n">
        <v>3629</v>
      </c>
      <c r="E7799" t="n">
        <v>859</v>
      </c>
      <c r="F7799" t="inlineStr">
        <is>
          <t xml:space="preserve">    392. 403. 407. 415. 433. 438. 442. 457.</t>
        </is>
      </c>
      <c r="G7799">
        <f>HYPERLINK("https://images.diginfra.net/iiif/NL-HaNA_1.01.02/3789/NL-HaNA_1.01.02_3789_0036.jpg/3474,313,1140,3141/full/0/default.jpg", "iiif_url")</f>
        <v/>
      </c>
    </row>
    <row r="7800">
      <c r="A7800" t="inlineStr">
        <is>
          <t>NL-HaNA_1.01.02_3789_0036-page-71</t>
        </is>
      </c>
      <c r="B7800" t="inlineStr">
        <is>
          <t>NL-HaNA_1.01.02_3789_0036-column-3574-413-940-2941</t>
        </is>
      </c>
      <c r="C7800" t="inlineStr">
        <is>
          <t>continuation</t>
        </is>
      </c>
      <c r="D7800" t="n">
        <v>3626</v>
      </c>
      <c r="E7800" t="n">
        <v>907</v>
      </c>
      <c r="F7800" t="inlineStr">
        <is>
          <t xml:space="preserve">    481. 489. 498. 504. 507. 520. 525. 530.</t>
        </is>
      </c>
      <c r="G7800">
        <f>HYPERLINK("https://images.diginfra.net/iiif/NL-HaNA_1.01.02/3789/NL-HaNA_1.01.02_3789_0036.jpg/3474,313,1140,3141/full/0/default.jpg", "iiif_url")</f>
        <v/>
      </c>
    </row>
    <row r="7801">
      <c r="A7801" t="inlineStr">
        <is>
          <t>NL-HaNA_1.01.02_3789_0036-page-71</t>
        </is>
      </c>
      <c r="B7801" t="inlineStr">
        <is>
          <t>NL-HaNA_1.01.02_3789_0036-column-3574-413-940-2941</t>
        </is>
      </c>
      <c r="C7801" t="inlineStr">
        <is>
          <t>continuation</t>
        </is>
      </c>
      <c r="D7801" t="n">
        <v>3631</v>
      </c>
      <c r="E7801" t="n">
        <v>951</v>
      </c>
      <c r="F7801" t="inlineStr">
        <is>
          <t xml:space="preserve">    537. s48. 559. 566. 578. 587. 591. 6oo-</t>
        </is>
      </c>
      <c r="G7801">
        <f>HYPERLINK("https://images.diginfra.net/iiif/NL-HaNA_1.01.02/3789/NL-HaNA_1.01.02_3789_0036.jpg/3474,313,1140,3141/full/0/default.jpg", "iiif_url")</f>
        <v/>
      </c>
    </row>
    <row r="7802">
      <c r="A7802" t="inlineStr">
        <is>
          <t>NL-HaNA_1.01.02_3789_0036-page-71</t>
        </is>
      </c>
      <c r="B7802" t="inlineStr">
        <is>
          <t>NL-HaNA_1.01.02_3789_0036-column-3574-413-940-2941</t>
        </is>
      </c>
      <c r="C7802" t="inlineStr">
        <is>
          <t>continuation</t>
        </is>
      </c>
      <c r="D7802" t="n">
        <v>3626</v>
      </c>
      <c r="E7802" t="n">
        <v>1004</v>
      </c>
      <c r="F7802" t="inlineStr">
        <is>
          <t xml:space="preserve">    604. Sir. 614. 624. 641. 659. 665. 657.</t>
        </is>
      </c>
      <c r="G7802">
        <f>HYPERLINK("https://images.diginfra.net/iiif/NL-HaNA_1.01.02/3789/NL-HaNA_1.01.02_3789_0036.jpg/3474,313,1140,3141/full/0/default.jpg", "iiif_url")</f>
        <v/>
      </c>
    </row>
    <row r="7803">
      <c r="A7803" t="inlineStr">
        <is>
          <t>NL-HaNA_1.01.02_3789_0036-page-71</t>
        </is>
      </c>
      <c r="B7803" t="inlineStr">
        <is>
          <t>NL-HaNA_1.01.02_3789_0036-column-3574-413-940-2941</t>
        </is>
      </c>
      <c r="C7803" t="inlineStr">
        <is>
          <t>continuation</t>
        </is>
      </c>
      <c r="D7803" t="n">
        <v>3629</v>
      </c>
      <c r="E7803" t="n">
        <v>1055</v>
      </c>
      <c r="F7803" t="inlineStr">
        <is>
          <t xml:space="preserve">    674.</t>
        </is>
      </c>
      <c r="G7803">
        <f>HYPERLINK("https://images.diginfra.net/iiif/NL-HaNA_1.01.02/3789/NL-HaNA_1.01.02_3789_0036.jpg/3474,313,1140,3141/full/0/default.jpg", "iiif_url")</f>
        <v/>
      </c>
    </row>
    <row r="7804">
      <c r="A7804" t="inlineStr">
        <is>
          <t>NL-HaNA_1.01.02_3789_0036-page-71</t>
        </is>
      </c>
      <c r="B7804" t="inlineStr">
        <is>
          <t>NL-HaNA_1.01.02_3789_0036-column-3574-413-940-2941</t>
        </is>
      </c>
      <c r="C7804" t="inlineStr">
        <is>
          <t>repeat_lemma</t>
        </is>
      </c>
      <c r="D7804" t="n">
        <v>3758</v>
      </c>
      <c r="E7804" t="n">
        <v>1092</v>
      </c>
      <c r="F7804" t="inlineStr">
        <is>
          <t xml:space="preserve">        motificeerende dat seeckere Wijnen in</t>
        </is>
      </c>
      <c r="G7804">
        <f>HYPERLINK("https://images.diginfra.net/iiif/NL-HaNA_1.01.02/3789/NL-HaNA_1.01.02_3789_0036.jpg/3474,313,1140,3141/full/0/default.jpg", "iiif_url")</f>
        <v/>
      </c>
    </row>
    <row r="7805">
      <c r="A7805" t="inlineStr">
        <is>
          <t>NL-HaNA_1.01.02_3789_0036-page-71</t>
        </is>
      </c>
      <c r="B7805" t="inlineStr">
        <is>
          <t>NL-HaNA_1.01.02_3789_0036-column-3574-413-940-2941</t>
        </is>
      </c>
      <c r="C7805" t="inlineStr">
        <is>
          <t>continuation</t>
        </is>
      </c>
      <c r="D7805" t="n">
        <v>3624</v>
      </c>
      <c r="E7805" t="n">
        <v>1143</v>
      </c>
      <c r="F7805" t="inlineStr">
        <is>
          <t xml:space="preserve">    sijn Kelder hadde doen verzegelen en reede-</t>
        </is>
      </c>
      <c r="G7805">
        <f>HYPERLINK("https://images.diginfra.net/iiif/NL-HaNA_1.01.02/3789/NL-HaNA_1.01.02_3789_0036.jpg/3474,313,1140,3141/full/0/default.jpg", "iiif_url")</f>
        <v/>
      </c>
    </row>
    <row r="7806">
      <c r="A7806" t="inlineStr">
        <is>
          <t>NL-HaNA_1.01.02_3789_0036-page-71</t>
        </is>
      </c>
      <c r="B7806" t="inlineStr">
        <is>
          <t>NL-HaNA_1.01.02_3789_0036-column-3574-413-940-2941</t>
        </is>
      </c>
      <c r="C7806" t="inlineStr">
        <is>
          <t>continuation</t>
        </is>
      </c>
      <c r="D7806" t="n">
        <v>3624</v>
      </c>
      <c r="E7806" t="n">
        <v>1202</v>
      </c>
      <c r="F7806" t="inlineStr">
        <is>
          <t xml:space="preserve">    den. ei.</t>
        </is>
      </c>
      <c r="G7806">
        <f>HYPERLINK("https://images.diginfra.net/iiif/NL-HaNA_1.01.02/3789/NL-HaNA_1.01.02_3789_0036.jpg/3474,313,1140,3141/full/0/default.jpg", "iiif_url")</f>
        <v/>
      </c>
    </row>
    <row r="7807">
      <c r="A7807" t="inlineStr">
        <is>
          <t>NL-HaNA_1.01.02_3789_0036-page-71</t>
        </is>
      </c>
      <c r="B7807" t="inlineStr">
        <is>
          <t>NL-HaNA_1.01.02_3789_0036-column-3574-413-940-2941</t>
        </is>
      </c>
      <c r="C7807" t="inlineStr">
        <is>
          <t>repeat_lemma</t>
        </is>
      </c>
      <c r="D7807" t="n">
        <v>3749</v>
      </c>
      <c r="E7807" t="n">
        <v>1237</v>
      </c>
      <c r="F7807" t="inlineStr">
        <is>
          <t xml:space="preserve">        raakende de permissie aan Engelandt,</t>
        </is>
      </c>
      <c r="G7807">
        <f>HYPERLINK("https://images.diginfra.net/iiif/NL-HaNA_1.01.02/3789/NL-HaNA_1.01.02_3789_0036.jpg/3474,313,1140,3141/full/0/default.jpg", "iiif_url")</f>
        <v/>
      </c>
    </row>
    <row r="7808">
      <c r="A7808" t="inlineStr">
        <is>
          <t>NL-HaNA_1.01.02_3789_0036-page-71</t>
        </is>
      </c>
      <c r="B7808" t="inlineStr">
        <is>
          <t>NL-HaNA_1.01.02_3789_0036-column-3574-413-940-2941</t>
        </is>
      </c>
      <c r="C7808" t="inlineStr">
        <is>
          <t>continuation</t>
        </is>
      </c>
      <c r="D7808" t="n">
        <v>3624</v>
      </c>
      <c r="E7808" t="n">
        <v>1290</v>
      </c>
      <c r="F7808" t="inlineStr">
        <is>
          <t xml:space="preserve">    om door Ruslandt op Turckyen te handelen,</t>
        </is>
      </c>
      <c r="G7808">
        <f>HYPERLINK("https://images.diginfra.net/iiif/NL-HaNA_1.01.02/3789/NL-HaNA_1.01.02_3789_0036.jpg/3474,313,1140,3141/full/0/default.jpg", "iiif_url")</f>
        <v/>
      </c>
    </row>
    <row r="7809">
      <c r="A7809" t="inlineStr">
        <is>
          <t>NL-HaNA_1.01.02_3789_0036-page-71</t>
        </is>
      </c>
      <c r="B7809" t="inlineStr">
        <is>
          <t>NL-HaNA_1.01.02_3789_0036-column-3574-413-940-2941</t>
        </is>
      </c>
      <c r="C7809" t="inlineStr">
        <is>
          <t>continuation</t>
        </is>
      </c>
      <c r="D7809" t="n">
        <v>3624</v>
      </c>
      <c r="E7809" t="n">
        <v>1335</v>
      </c>
      <c r="F7809" t="inlineStr">
        <is>
          <t xml:space="preserve">    by Hallandt overgenoomen. 88.</t>
        </is>
      </c>
      <c r="G7809">
        <f>HYPERLINK("https://images.diginfra.net/iiif/NL-HaNA_1.01.02/3789/NL-HaNA_1.01.02_3789_0036.jpg/3474,313,1140,3141/full/0/default.jpg", "iiif_url")</f>
        <v/>
      </c>
    </row>
    <row r="7810">
      <c r="A7810" t="inlineStr">
        <is>
          <t>NL-HaNA_1.01.02_3789_0036-page-71</t>
        </is>
      </c>
      <c r="B7810" t="inlineStr">
        <is>
          <t>NL-HaNA_1.01.02_3789_0036-column-3574-413-940-2941</t>
        </is>
      </c>
      <c r="C7810" t="inlineStr">
        <is>
          <t>repeat_lemma</t>
        </is>
      </c>
      <c r="D7810" t="n">
        <v>3754</v>
      </c>
      <c r="E7810" t="n">
        <v>1387</v>
      </c>
      <c r="F7810" t="inlineStr">
        <is>
          <t xml:space="preserve">        declaratie. 97. 393.</t>
        </is>
      </c>
      <c r="G7810">
        <f>HYPERLINK("https://images.diginfra.net/iiif/NL-HaNA_1.01.02/3789/NL-HaNA_1.01.02_3789_0036.jpg/3474,313,1140,3141/full/0/default.jpg", "iiif_url")</f>
        <v/>
      </c>
    </row>
    <row r="7811">
      <c r="A7811" t="inlineStr">
        <is>
          <t>NL-HaNA_1.01.02_3789_0036-page-71</t>
        </is>
      </c>
      <c r="B7811" t="inlineStr">
        <is>
          <t>NL-HaNA_1.01.02_3789_0036-column-3574-413-940-2941</t>
        </is>
      </c>
      <c r="C7811" t="inlineStr">
        <is>
          <t>repeat_lemma</t>
        </is>
      </c>
      <c r="D7811" t="n">
        <v>3754</v>
      </c>
      <c r="E7811" t="n">
        <v>1434</v>
      </c>
      <c r="F7811" t="inlineStr">
        <is>
          <t xml:space="preserve">        antwoordt op fijn Memorie in faveur</t>
        </is>
      </c>
      <c r="G7811">
        <f>HYPERLINK("https://images.diginfra.net/iiif/NL-HaNA_1.01.02/3789/NL-HaNA_1.01.02_3789_0036.jpg/3474,313,1140,3141/full/0/default.jpg", "iiif_url")</f>
        <v/>
      </c>
    </row>
    <row r="7812">
      <c r="A7812" t="inlineStr">
        <is>
          <t>NL-HaNA_1.01.02_3789_0036-page-71</t>
        </is>
      </c>
      <c r="B7812" t="inlineStr">
        <is>
          <t>NL-HaNA_1.01.02_3789_0036-column-3574-413-940-2941</t>
        </is>
      </c>
      <c r="C7812" t="inlineStr">
        <is>
          <t>continuation</t>
        </is>
      </c>
      <c r="D7812" t="n">
        <v>3629</v>
      </c>
      <c r="E7812" t="n">
        <v>1481</v>
      </c>
      <c r="F7812" t="inlineStr">
        <is>
          <t xml:space="preserve">    van de Stadt Dantzick. 98.</t>
        </is>
      </c>
      <c r="G7812">
        <f>HYPERLINK("https://images.diginfra.net/iiif/NL-HaNA_1.01.02/3789/NL-HaNA_1.01.02_3789_0036.jpg/3474,313,1140,3141/full/0/default.jpg", "iiif_url")</f>
        <v/>
      </c>
    </row>
    <row r="7813">
      <c r="A7813" t="inlineStr">
        <is>
          <t>NL-HaNA_1.01.02_3789_0036-page-71</t>
        </is>
      </c>
      <c r="B7813" t="inlineStr">
        <is>
          <t>NL-HaNA_1.01.02_3789_0036-column-3574-413-940-2941</t>
        </is>
      </c>
      <c r="C7813" t="inlineStr">
        <is>
          <t>repeat_lemma</t>
        </is>
      </c>
      <c r="D7813" t="n">
        <v>3754</v>
      </c>
      <c r="E7813" t="n">
        <v>1526</v>
      </c>
      <c r="F7813" t="inlineStr">
        <is>
          <t xml:space="preserve">        antwoordt en resôlutie, raakende de in-</t>
        </is>
      </c>
      <c r="G7813">
        <f>HYPERLINK("https://images.diginfra.net/iiif/NL-HaNA_1.01.02/3789/NL-HaNA_1.01.02_3789_0036.jpg/3474,313,1140,3141/full/0/default.jpg", "iiif_url")</f>
        <v/>
      </c>
    </row>
    <row r="7814">
      <c r="A7814" t="inlineStr">
        <is>
          <t>NL-HaNA_1.01.02_3789_0036-page-71</t>
        </is>
      </c>
      <c r="B7814" t="inlineStr">
        <is>
          <t>NL-HaNA_1.01.02_3789_0036-column-3574-413-940-2941</t>
        </is>
      </c>
      <c r="C7814" t="inlineStr">
        <is>
          <t>continuation</t>
        </is>
      </c>
      <c r="D7814" t="n">
        <v>3631</v>
      </c>
      <c r="E7814" t="n">
        <v>1577</v>
      </c>
      <c r="F7814" t="inlineStr">
        <is>
          <t xml:space="preserve">    sotentie der Nieuwscbryvers. 129.</t>
        </is>
      </c>
      <c r="G7814">
        <f>HYPERLINK("https://images.diginfra.net/iiif/NL-HaNA_1.01.02/3789/NL-HaNA_1.01.02_3789_0036.jpg/3474,313,1140,3141/full/0/default.jpg", "iiif_url")</f>
        <v/>
      </c>
    </row>
    <row r="7815">
      <c r="A7815" t="inlineStr">
        <is>
          <t>NL-HaNA_1.01.02_3789_0036-page-71</t>
        </is>
      </c>
      <c r="B7815" t="inlineStr">
        <is>
          <t>NL-HaNA_1.01.02_3789_0036-column-3574-413-940-2941</t>
        </is>
      </c>
      <c r="C7815" t="inlineStr">
        <is>
          <t>non_index_line</t>
        </is>
      </c>
      <c r="D7815" t="n">
        <v>3766</v>
      </c>
      <c r="E7815" t="n">
        <v>1623</v>
      </c>
      <c r="F7815" t="inlineStr">
        <is>
          <t xml:space="preserve">        wersoeck om een paar Jijgers uyt</t>
        </is>
      </c>
      <c r="G7815">
        <f>HYPERLINK("https://images.diginfra.net/iiif/NL-HaNA_1.01.02/3789/NL-HaNA_1.01.02_3789_0036.jpg/3474,313,1140,3141/full/0/default.jpg", "iiif_url")</f>
        <v/>
      </c>
    </row>
    <row r="7816">
      <c r="A7816" t="inlineStr">
        <is>
          <t>NL-HaNA_1.01.02_3789_0036-page-71</t>
        </is>
      </c>
      <c r="B7816" t="inlineStr">
        <is>
          <t>NL-HaNA_1.01.02_3789_0036-column-3574-413-940-2941</t>
        </is>
      </c>
      <c r="C7816" t="inlineStr">
        <is>
          <t>continuation</t>
        </is>
      </c>
      <c r="D7816" t="n">
        <v>3636</v>
      </c>
      <c r="E7816" t="n">
        <v>1672</v>
      </c>
      <c r="F7816" t="inlineStr">
        <is>
          <t xml:space="preserve">    Barbaryen te laaten komen, te examineeren.</t>
        </is>
      </c>
      <c r="G7816">
        <f>HYPERLINK("https://images.diginfra.net/iiif/NL-HaNA_1.01.02/3789/NL-HaNA_1.01.02_3789_0036.jpg/3474,313,1140,3141/full/0/default.jpg", "iiif_url")</f>
        <v/>
      </c>
    </row>
    <row r="7817">
      <c r="A7817" t="inlineStr">
        <is>
          <t>NL-HaNA_1.01.02_3789_0036-page-71</t>
        </is>
      </c>
      <c r="B7817" t="inlineStr">
        <is>
          <t>NL-HaNA_1.01.02_3789_0036-column-3574-413-940-2941</t>
        </is>
      </c>
      <c r="C7817" t="inlineStr">
        <is>
          <t>continuation</t>
        </is>
      </c>
      <c r="D7817" t="n">
        <v>3641</v>
      </c>
      <c r="E7817" t="n">
        <v>1717</v>
      </c>
      <c r="F7817" t="inlineStr">
        <is>
          <t xml:space="preserve">    185.</t>
        </is>
      </c>
      <c r="G7817">
        <f>HYPERLINK("https://images.diginfra.net/iiif/NL-HaNA_1.01.02/3789/NL-HaNA_1.01.02_3789_0036.jpg/3474,313,1140,3141/full/0/default.jpg", "iiif_url")</f>
        <v/>
      </c>
    </row>
    <row r="7818">
      <c r="A7818" t="inlineStr">
        <is>
          <t>NL-HaNA_1.01.02_3789_0036-page-71</t>
        </is>
      </c>
      <c r="B7818" t="inlineStr">
        <is>
          <t>NL-HaNA_1.01.02_3789_0036-column-3574-413-940-2941</t>
        </is>
      </c>
      <c r="C7818" t="inlineStr">
        <is>
          <t>repeat_lemma</t>
        </is>
      </c>
      <c r="D7818" t="n">
        <v>3763</v>
      </c>
      <c r="E7818" t="n">
        <v>1768</v>
      </c>
      <c r="F7818" t="inlineStr">
        <is>
          <t xml:space="preserve">        om twee duysent guldens ter goeder</t>
        </is>
      </c>
      <c r="G7818">
        <f>HYPERLINK("https://images.diginfra.net/iiif/NL-HaNA_1.01.02/3789/NL-HaNA_1.01.02_3789_0036.jpg/3474,313,1140,3141/full/0/default.jpg", "iiif_url")</f>
        <v/>
      </c>
    </row>
    <row r="7819">
      <c r="A7819" t="inlineStr">
        <is>
          <t>NL-HaNA_1.01.02_3789_0036-page-71</t>
        </is>
      </c>
      <c r="B7819" t="inlineStr">
        <is>
          <t>NL-HaNA_1.01.02_3789_0036-column-3574-413-940-2941</t>
        </is>
      </c>
      <c r="C7819" t="inlineStr">
        <is>
          <t>continuation</t>
        </is>
      </c>
      <c r="D7819" t="n">
        <v>3634</v>
      </c>
      <c r="E7819" t="n">
        <v>1819</v>
      </c>
      <c r="F7819" t="inlineStr">
        <is>
          <t xml:space="preserve">    reekeninge, te examineeren. 238.</t>
        </is>
      </c>
      <c r="G7819">
        <f>HYPERLINK("https://images.diginfra.net/iiif/NL-HaNA_1.01.02/3789/NL-HaNA_1.01.02_3789_0036.jpg/3474,313,1140,3141/full/0/default.jpg", "iiif_url")</f>
        <v/>
      </c>
    </row>
    <row r="7820">
      <c r="A7820" t="inlineStr">
        <is>
          <t>NL-HaNA_1.01.02_3789_0036-page-71</t>
        </is>
      </c>
      <c r="B7820" t="inlineStr">
        <is>
          <t>NL-HaNA_1.01.02_3789_0036-column-3574-413-940-2941</t>
        </is>
      </c>
      <c r="C7820" t="inlineStr">
        <is>
          <t>repeat_lemma</t>
        </is>
      </c>
      <c r="D7820" t="n">
        <v>3756</v>
      </c>
      <c r="E7820" t="n">
        <v>1867</v>
      </c>
      <c r="F7820" t="inlineStr">
        <is>
          <t xml:space="preserve">        rapport en geaccordeert. 287.</t>
        </is>
      </c>
      <c r="G7820">
        <f>HYPERLINK("https://images.diginfra.net/iiif/NL-HaNA_1.01.02/3789/NL-HaNA_1.01.02_3789_0036.jpg/3474,313,1140,3141/full/0/default.jpg", "iiif_url")</f>
        <v/>
      </c>
    </row>
    <row r="7821">
      <c r="A7821" t="inlineStr">
        <is>
          <t>NL-HaNA_1.01.02_3789_0036-page-71</t>
        </is>
      </c>
      <c r="B7821" t="inlineStr">
        <is>
          <t>NL-HaNA_1.01.02_3789_0036-column-3574-413-940-2941</t>
        </is>
      </c>
      <c r="C7821" t="inlineStr">
        <is>
          <t>continuation</t>
        </is>
      </c>
      <c r="D7821" t="n">
        <v>3758</v>
      </c>
      <c r="E7821" t="n">
        <v>1910</v>
      </c>
      <c r="F7821" t="inlineStr">
        <is>
          <t xml:space="preserve">    om permissie voor de Gereformeerde</t>
        </is>
      </c>
      <c r="G7821">
        <f>HYPERLINK("https://images.diginfra.net/iiif/NL-HaNA_1.01.02/3789/NL-HaNA_1.01.02_3789_0036.jpg/3474,313,1140,3141/full/0/default.jpg", "iiif_url")</f>
        <v/>
      </c>
    </row>
    <row r="7822">
      <c r="A7822" t="inlineStr">
        <is>
          <t>NL-HaNA_1.01.02_3789_0036-page-71</t>
        </is>
      </c>
      <c r="B7822" t="inlineStr">
        <is>
          <t>NL-HaNA_1.01.02_3789_0036-column-3574-413-940-2941</t>
        </is>
      </c>
      <c r="C7822" t="inlineStr">
        <is>
          <t>lemma</t>
        </is>
      </c>
      <c r="D7822" t="n">
        <v>3638</v>
      </c>
      <c r="E7822" t="n">
        <v>1962</v>
      </c>
      <c r="F7822" t="inlineStr">
        <is>
          <t>aldaar tot bet dien van een Collecte hier te</t>
        </is>
      </c>
      <c r="G7822">
        <f>HYPERLINK("https://images.diginfra.net/iiif/NL-HaNA_1.01.02/3789/NL-HaNA_1.01.02_3789_0036.jpg/3474,313,1140,3141/full/0/default.jpg", "iiif_url")</f>
        <v/>
      </c>
    </row>
    <row r="7823">
      <c r="A7823" t="inlineStr">
        <is>
          <t>NL-HaNA_1.01.02_3789_0036-page-71</t>
        </is>
      </c>
      <c r="B7823" t="inlineStr">
        <is>
          <t>NL-HaNA_1.01.02_3789_0036-column-3574-413-940-2941</t>
        </is>
      </c>
      <c r="C7823" t="inlineStr">
        <is>
          <t>lemma</t>
        </is>
      </c>
      <c r="D7823" t="n">
        <v>3641</v>
      </c>
      <c r="E7823" t="n">
        <v>2005</v>
      </c>
      <c r="F7823" t="inlineStr">
        <is>
          <t>Lande tot opbouw van een Kercke, by Hol-</t>
        </is>
      </c>
      <c r="G7823">
        <f>HYPERLINK("https://images.diginfra.net/iiif/NL-HaNA_1.01.02/3789/NL-HaNA_1.01.02_3789_0036.jpg/3474,313,1140,3141/full/0/default.jpg", "iiif_url")</f>
        <v/>
      </c>
    </row>
    <row r="7824">
      <c r="A7824" t="inlineStr">
        <is>
          <t>NL-HaNA_1.01.02_3789_0036-page-71</t>
        </is>
      </c>
      <c r="B7824" t="inlineStr">
        <is>
          <t>NL-HaNA_1.01.02_3789_0036-column-3574-413-940-2941</t>
        </is>
      </c>
      <c r="C7824" t="inlineStr">
        <is>
          <t>lemma</t>
        </is>
      </c>
      <c r="D7824" t="n">
        <v>3641</v>
      </c>
      <c r="E7824" t="n">
        <v>2059</v>
      </c>
      <c r="F7824" t="inlineStr">
        <is>
          <t>DX</t>
        </is>
      </c>
      <c r="G7824">
        <f>HYPERLINK("https://images.diginfra.net/iiif/NL-HaNA_1.01.02/3789/NL-HaNA_1.01.02_3789_0036.jpg/3474,313,1140,3141/full/0/default.jpg", "iiif_url")</f>
        <v/>
      </c>
    </row>
    <row r="7825">
      <c r="A7825" t="inlineStr">
        <is>
          <t>NL-HaNA_1.01.02_3789_0036-page-71</t>
        </is>
      </c>
      <c r="B7825" t="inlineStr">
        <is>
          <t>NL-HaNA_1.01.02_3789_0036-column-3574-413-940-2941</t>
        </is>
      </c>
      <c r="C7825" t="inlineStr">
        <is>
          <t>continuation</t>
        </is>
      </c>
      <c r="D7825" t="n">
        <v>3759</v>
      </c>
      <c r="E7825" t="n">
        <v>2105</v>
      </c>
      <c r="F7825" t="inlineStr">
        <is>
          <t xml:space="preserve">    devoir te doen in faveur van die van</t>
        </is>
      </c>
      <c r="G7825">
        <f>HYPERLINK("https://images.diginfra.net/iiif/NL-HaNA_1.01.02/3789/NL-HaNA_1.01.02_3789_0036.jpg/3474,313,1140,3141/full/0/default.jpg", "iiif_url")</f>
        <v/>
      </c>
    </row>
    <row r="7826">
      <c r="A7826" t="inlineStr">
        <is>
          <t>NL-HaNA_1.01.02_3789_0036-page-71</t>
        </is>
      </c>
      <c r="B7826" t="inlineStr">
        <is>
          <t>NL-HaNA_1.01.02_3789_0036-column-3574-413-940-2941</t>
        </is>
      </c>
      <c r="C7826" t="inlineStr">
        <is>
          <t>lemma</t>
        </is>
      </c>
      <c r="D7826" t="n">
        <v>3641</v>
      </c>
      <c r="E7826" t="n">
        <v>2151</v>
      </c>
      <c r="F7826" t="inlineStr">
        <is>
          <t>Dantzick. 378.</t>
        </is>
      </c>
      <c r="G7826">
        <f>HYPERLINK("https://images.diginfra.net/iiif/NL-HaNA_1.01.02/3789/NL-HaNA_1.01.02_3789_0036.jpg/3474,313,1140,3141/full/0/default.jpg", "iiif_url")</f>
        <v/>
      </c>
    </row>
    <row r="7827">
      <c r="A7827" t="inlineStr">
        <is>
          <t>NL-HaNA_1.01.02_3789_0036-page-71</t>
        </is>
      </c>
      <c r="B7827" t="inlineStr">
        <is>
          <t>NL-HaNA_1.01.02_3789_0036-column-3574-413-940-2941</t>
        </is>
      </c>
      <c r="C7827" t="inlineStr">
        <is>
          <t>non_index_line</t>
        </is>
      </c>
      <c r="D7827" t="n">
        <v>3770</v>
      </c>
      <c r="E7827" t="n">
        <v>2202</v>
      </c>
      <c r="F7827" t="inlineStr">
        <is>
          <t xml:space="preserve">        devoir te doen in faveur van den</t>
        </is>
      </c>
      <c r="G7827">
        <f>HYPERLINK("https://images.diginfra.net/iiif/NL-HaNA_1.01.02/3789/NL-HaNA_1.01.02_3789_0036.jpg/3474,313,1140,3141/full/0/default.jpg", "iiif_url")</f>
        <v/>
      </c>
    </row>
    <row r="7828">
      <c r="A7828" t="inlineStr">
        <is>
          <t>NL-HaNA_1.01.02_3789_0036-page-71</t>
        </is>
      </c>
      <c r="B7828" t="inlineStr">
        <is>
          <t>NL-HaNA_1.01.02_3789_0036-column-3574-413-940-2941</t>
        </is>
      </c>
      <c r="C7828" t="inlineStr">
        <is>
          <t>lemma</t>
        </is>
      </c>
      <c r="D7828" t="n">
        <v>3657</v>
      </c>
      <c r="E7828" t="n">
        <v>2249</v>
      </c>
      <c r="F7828" t="inlineStr">
        <is>
          <t>Ambassadeur de Monti tot ontslaaginge.</t>
        </is>
      </c>
      <c r="G7828">
        <f>HYPERLINK("https://images.diginfra.net/iiif/NL-HaNA_1.01.02/3789/NL-HaNA_1.01.02_3789_0036.jpg/3474,313,1140,3141/full/0/default.jpg", "iiif_url")</f>
        <v/>
      </c>
    </row>
    <row r="7829">
      <c r="A7829" t="inlineStr">
        <is>
          <t>NL-HaNA_1.01.02_3789_0036-page-71</t>
        </is>
      </c>
      <c r="B7829" t="inlineStr">
        <is>
          <t>NL-HaNA_1.01.02_3789_0036-column-3574-413-940-2941</t>
        </is>
      </c>
      <c r="C7829" t="inlineStr">
        <is>
          <t>lemma</t>
        </is>
      </c>
      <c r="D7829" t="n">
        <v>3648</v>
      </c>
      <c r="E7829" t="n">
        <v>2308</v>
      </c>
      <c r="F7829" t="inlineStr">
        <is>
          <t>qo1.</t>
        </is>
      </c>
      <c r="G7829">
        <f>HYPERLINK("https://images.diginfra.net/iiif/NL-HaNA_1.01.02/3789/NL-HaNA_1.01.02_3789_0036.jpg/3474,313,1140,3141/full/0/default.jpg", "iiif_url")</f>
        <v/>
      </c>
    </row>
    <row r="7830">
      <c r="A7830" t="inlineStr">
        <is>
          <t>NL-HaNA_1.01.02_3789_0036-page-71</t>
        </is>
      </c>
      <c r="B7830" t="inlineStr">
        <is>
          <t>NL-HaNA_1.01.02_3789_0036-column-3574-413-940-2941</t>
        </is>
      </c>
      <c r="C7830" t="inlineStr">
        <is>
          <t>non_index_line</t>
        </is>
      </c>
      <c r="D7830" t="n">
        <v>3766</v>
      </c>
      <c r="E7830" t="n">
        <v>2344</v>
      </c>
      <c r="F7830" t="inlineStr">
        <is>
          <t xml:space="preserve">        om ordre om op de beswaarnissen van</t>
        </is>
      </c>
      <c r="G7830">
        <f>HYPERLINK("https://images.diginfra.net/iiif/NL-HaNA_1.01.02/3789/NL-HaNA_1.01.02_3789_0036.jpg/3474,313,1140,3141/full/0/default.jpg", "iiif_url")</f>
        <v/>
      </c>
    </row>
    <row r="7831">
      <c r="A7831" t="inlineStr">
        <is>
          <t>NL-HaNA_1.01.02_3789_0036-page-71</t>
        </is>
      </c>
      <c r="B7831" t="inlineStr">
        <is>
          <t>NL-HaNA_1.01.02_3789_0036-column-3574-413-940-2941</t>
        </is>
      </c>
      <c r="C7831" t="inlineStr">
        <is>
          <t>lemma</t>
        </is>
      </c>
      <c r="D7831" t="n">
        <v>3648</v>
      </c>
      <c r="E7831" t="n">
        <v>2393</v>
      </c>
      <c r="F7831" t="inlineStr">
        <is>
          <t>de Hillandtsche Koopluvden redres te versoe-</t>
        </is>
      </c>
      <c r="G7831">
        <f>HYPERLINK("https://images.diginfra.net/iiif/NL-HaNA_1.01.02/3789/NL-HaNA_1.01.02_3789_0036.jpg/3474,313,1140,3141/full/0/default.jpg", "iiif_url")</f>
        <v/>
      </c>
    </row>
    <row r="7832">
      <c r="A7832" t="inlineStr">
        <is>
          <t>NL-HaNA_1.01.02_3789_0036-page-71</t>
        </is>
      </c>
      <c r="B7832" t="inlineStr">
        <is>
          <t>NL-HaNA_1.01.02_3789_0036-column-3574-413-940-2941</t>
        </is>
      </c>
      <c r="C7832" t="inlineStr">
        <is>
          <t>lemma</t>
        </is>
      </c>
      <c r="D7832" t="n">
        <v>3648</v>
      </c>
      <c r="E7832" t="n">
        <v>2441</v>
      </c>
      <c r="F7832" t="inlineStr">
        <is>
          <t>ken, by Hollandt overgenoomen. 409.</t>
        </is>
      </c>
      <c r="G7832">
        <f>HYPERLINK("https://images.diginfra.net/iiif/NL-HaNA_1.01.02/3789/NL-HaNA_1.01.02_3789_0036.jpg/3474,313,1140,3141/full/0/default.jpg", "iiif_url")</f>
        <v/>
      </c>
    </row>
    <row r="7833">
      <c r="A7833" t="inlineStr">
        <is>
          <t>NL-HaNA_1.01.02_3789_0036-page-71</t>
        </is>
      </c>
      <c r="B7833" t="inlineStr">
        <is>
          <t>NL-HaNA_1.01.02_3789_0036-column-3574-413-940-2941</t>
        </is>
      </c>
      <c r="C7833" t="inlineStr">
        <is>
          <t>non_index_line</t>
        </is>
      </c>
      <c r="D7833" t="n">
        <v>3770</v>
      </c>
      <c r="E7833" t="n">
        <v>2490</v>
      </c>
      <c r="F7833" t="inlineStr">
        <is>
          <t xml:space="preserve">        devoir te doen, ten eynde Schip en La-</t>
        </is>
      </c>
      <c r="G7833">
        <f>HYPERLINK("https://images.diginfra.net/iiif/NL-HaNA_1.01.02/3789/NL-HaNA_1.01.02_3789_0036.jpg/3474,313,1140,3141/full/0/default.jpg", "iiif_url")</f>
        <v/>
      </c>
    </row>
    <row r="7834">
      <c r="A7834" t="inlineStr">
        <is>
          <t>NL-HaNA_1.01.02_3789_0036-page-71</t>
        </is>
      </c>
      <c r="B7834" t="inlineStr">
        <is>
          <t>NL-HaNA_1.01.02_3789_0036-column-3574-413-940-2941</t>
        </is>
      </c>
      <c r="C7834" t="inlineStr">
        <is>
          <t>lemma</t>
        </is>
      </c>
      <c r="D7834" t="n">
        <v>3648</v>
      </c>
      <c r="E7834" t="n">
        <v>2539</v>
      </c>
      <c r="F7834" t="inlineStr">
        <is>
          <t>dinge van de Cazals en Soonen outslaagen</t>
        </is>
      </c>
      <c r="G7834">
        <f>HYPERLINK("https://images.diginfra.net/iiif/NL-HaNA_1.01.02/3789/NL-HaNA_1.01.02_3789_0036.jpg/3474,313,1140,3141/full/0/default.jpg", "iiif_url")</f>
        <v/>
      </c>
    </row>
    <row r="7835">
      <c r="A7835" t="inlineStr">
        <is>
          <t>NL-HaNA_1.01.02_3789_0036-page-71</t>
        </is>
      </c>
      <c r="B7835" t="inlineStr">
        <is>
          <t>NL-HaNA_1.01.02_3789_0036-column-3574-413-940-2941</t>
        </is>
      </c>
      <c r="C7835" t="inlineStr">
        <is>
          <t>lemma</t>
        </is>
      </c>
      <c r="D7835" t="n">
        <v>3645</v>
      </c>
      <c r="E7835" t="n">
        <v>2587</v>
      </c>
      <c r="F7835" t="inlineStr">
        <is>
          <t>moogen werden. 413.</t>
        </is>
      </c>
      <c r="G7835">
        <f>HYPERLINK("https://images.diginfra.net/iiif/NL-HaNA_1.01.02/3789/NL-HaNA_1.01.02_3789_0036.jpg/3474,313,1140,3141/full/0/default.jpg", "iiif_url")</f>
        <v/>
      </c>
    </row>
    <row r="7836">
      <c r="A7836" t="inlineStr">
        <is>
          <t>NL-HaNA_1.01.02_3789_0036-page-71</t>
        </is>
      </c>
      <c r="B7836" t="inlineStr">
        <is>
          <t>NL-HaNA_1.01.02_3789_0036-column-3574-413-940-2941</t>
        </is>
      </c>
      <c r="C7836" t="inlineStr">
        <is>
          <t>non_index_line</t>
        </is>
      </c>
      <c r="D7836" t="n">
        <v>3768</v>
      </c>
      <c r="E7836" t="n">
        <v>2634</v>
      </c>
      <c r="F7836" t="inlineStr">
        <is>
          <t xml:space="preserve">        devoir te doen, ten eynde Schip en La-</t>
        </is>
      </c>
      <c r="G7836">
        <f>HYPERLINK("https://images.diginfra.net/iiif/NL-HaNA_1.01.02/3789/NL-HaNA_1.01.02_3789_0036.jpg/3474,313,1140,3141/full/0/default.jpg", "iiif_url")</f>
        <v/>
      </c>
    </row>
    <row r="7837">
      <c r="A7837" t="inlineStr">
        <is>
          <t>NL-HaNA_1.01.02_3789_0036-page-71</t>
        </is>
      </c>
      <c r="B7837" t="inlineStr">
        <is>
          <t>NL-HaNA_1.01.02_3789_0036-column-3574-413-940-2941</t>
        </is>
      </c>
      <c r="C7837" t="inlineStr">
        <is>
          <t>lemma</t>
        </is>
      </c>
      <c r="D7837" t="n">
        <v>3648</v>
      </c>
      <c r="E7837" t="n">
        <v>2677</v>
      </c>
      <c r="F7837" t="inlineStr">
        <is>
          <t>dinge van de Beef ontslaagen moogen weraen.</t>
        </is>
      </c>
      <c r="G7837">
        <f>HYPERLINK("https://images.diginfra.net/iiif/NL-HaNA_1.01.02/3789/NL-HaNA_1.01.02_3789_0036.jpg/3474,313,1140,3141/full/0/default.jpg", "iiif_url")</f>
        <v/>
      </c>
    </row>
    <row r="7838">
      <c r="A7838" t="inlineStr">
        <is>
          <t>NL-HaNA_1.01.02_3789_0036-page-71</t>
        </is>
      </c>
      <c r="B7838" t="inlineStr">
        <is>
          <t>NL-HaNA_1.01.02_3789_0036-column-3574-413-940-2941</t>
        </is>
      </c>
      <c r="C7838" t="inlineStr">
        <is>
          <t>continuation</t>
        </is>
      </c>
      <c r="D7838" t="n">
        <v>3655</v>
      </c>
      <c r="E7838" t="n">
        <v>2740</v>
      </c>
      <c r="F7838" t="inlineStr">
        <is>
          <t xml:space="preserve">    414.</t>
        </is>
      </c>
      <c r="G7838">
        <f>HYPERLINK("https://images.diginfra.net/iiif/NL-HaNA_1.01.02/3789/NL-HaNA_1.01.02_3789_0036.jpg/3474,313,1140,3141/full/0/default.jpg", "iiif_url")</f>
        <v/>
      </c>
    </row>
    <row r="7839">
      <c r="A7839" t="inlineStr">
        <is>
          <t>NL-HaNA_1.01.02_3789_0036-page-71</t>
        </is>
      </c>
      <c r="B7839" t="inlineStr">
        <is>
          <t>NL-HaNA_1.01.02_3789_0036-column-3574-413-940-2941</t>
        </is>
      </c>
      <c r="C7839" t="inlineStr">
        <is>
          <t>non_index_line</t>
        </is>
      </c>
      <c r="D7839" t="n">
        <v>3775</v>
      </c>
      <c r="E7839" t="n">
        <v>2775</v>
      </c>
      <c r="F7839" t="inlineStr">
        <is>
          <t xml:space="preserve">        om voor Paardebuyr om tweemaal ter</t>
        </is>
      </c>
      <c r="G7839">
        <f>HYPERLINK("https://images.diginfra.net/iiif/NL-HaNA_1.01.02/3789/NL-HaNA_1.01.02_3789_0036.jpg/3474,313,1140,3141/full/0/default.jpg", "iiif_url")</f>
        <v/>
      </c>
    </row>
    <row r="7840">
      <c r="A7840" t="inlineStr">
        <is>
          <t>NL-HaNA_1.01.02_3789_0036-page-71</t>
        </is>
      </c>
      <c r="B7840" t="inlineStr">
        <is>
          <t>NL-HaNA_1.01.02_3789_0036-column-3574-413-940-2941</t>
        </is>
      </c>
      <c r="C7840" t="inlineStr">
        <is>
          <t>lemma</t>
        </is>
      </c>
      <c r="D7840" t="n">
        <v>3655</v>
      </c>
      <c r="E7840" t="n">
        <v>2821</v>
      </c>
      <c r="F7840" t="inlineStr">
        <is>
          <t>weecke na Betershof te gaan te moogen de-</t>
        </is>
      </c>
      <c r="G7840">
        <f>HYPERLINK("https://images.diginfra.net/iiif/NL-HaNA_1.01.02/3789/NL-HaNA_1.01.02_3789_0036.jpg/3474,313,1140,3141/full/0/default.jpg", "iiif_url")</f>
        <v/>
      </c>
    </row>
    <row r="7841">
      <c r="A7841" t="inlineStr">
        <is>
          <t>NL-HaNA_1.01.02_3789_0036-page-71</t>
        </is>
      </c>
      <c r="B7841" t="inlineStr">
        <is>
          <t>NL-HaNA_1.01.02_3789_0036-column-3574-413-940-2941</t>
        </is>
      </c>
      <c r="C7841" t="inlineStr">
        <is>
          <t>lemma</t>
        </is>
      </c>
      <c r="D7841" t="n">
        <v>3655</v>
      </c>
      <c r="E7841" t="n">
        <v>2876</v>
      </c>
      <c r="F7841" t="inlineStr">
        <is>
          <t>clareeren, te examineeren. 416.</t>
        </is>
      </c>
      <c r="G7841">
        <f>HYPERLINK("https://images.diginfra.net/iiif/NL-HaNA_1.01.02/3789/NL-HaNA_1.01.02_3789_0036.jpg/3474,313,1140,3141/full/0/default.jpg", "iiif_url")</f>
        <v/>
      </c>
    </row>
    <row r="7842">
      <c r="A7842" t="inlineStr">
        <is>
          <t>NL-HaNA_1.01.02_3789_0036-page-71</t>
        </is>
      </c>
      <c r="B7842" t="inlineStr">
        <is>
          <t>NL-HaNA_1.01.02_3789_0036-column-3574-413-940-2941</t>
        </is>
      </c>
      <c r="C7842" t="inlineStr">
        <is>
          <t>non_index_line</t>
        </is>
      </c>
      <c r="D7842" t="n">
        <v>3773</v>
      </c>
      <c r="E7842" t="n">
        <v>2916</v>
      </c>
      <c r="F7842" t="inlineStr">
        <is>
          <t xml:space="preserve">        qwegens het aanboudeu van Scheepen,</t>
        </is>
      </c>
      <c r="G7842">
        <f>HYPERLINK("https://images.diginfra.net/iiif/NL-HaNA_1.01.02/3789/NL-HaNA_1.01.02_3789_0036.jpg/3474,313,1140,3141/full/0/default.jpg", "iiif_url")</f>
        <v/>
      </c>
    </row>
    <row r="7843">
      <c r="A7843" t="inlineStr">
        <is>
          <t>NL-HaNA_1.01.02_3789_0036-page-71</t>
        </is>
      </c>
      <c r="B7843" t="inlineStr">
        <is>
          <t>NL-HaNA_1.01.02_3789_0036-column-3574-413-940-2941</t>
        </is>
      </c>
      <c r="C7843" t="inlineStr">
        <is>
          <t>lemma</t>
        </is>
      </c>
      <c r="D7843" t="n">
        <v>3657</v>
      </c>
      <c r="E7843" t="n">
        <v>2970</v>
      </c>
      <c r="F7843" t="inlineStr">
        <is>
          <t>by Hollandt overgenoomen. 420.</t>
        </is>
      </c>
      <c r="G7843">
        <f>HYPERLINK("https://images.diginfra.net/iiif/NL-HaNA_1.01.02/3789/NL-HaNA_1.01.02_3789_0036.jpg/3474,313,1140,3141/full/0/default.jpg", "iiif_url")</f>
        <v/>
      </c>
    </row>
    <row r="7844">
      <c r="A7844" t="inlineStr">
        <is>
          <t>NL-HaNA_1.01.02_3789_0036-page-71</t>
        </is>
      </c>
      <c r="B7844" t="inlineStr">
        <is>
          <t>NL-HaNA_1.01.02_3789_0036-column-3574-413-940-2941</t>
        </is>
      </c>
      <c r="C7844" t="inlineStr">
        <is>
          <t>non_index_line</t>
        </is>
      </c>
      <c r="D7844" t="n">
        <v>3777</v>
      </c>
      <c r="E7844" t="n">
        <v>3018</v>
      </c>
      <c r="F7844" t="inlineStr">
        <is>
          <t xml:space="preserve">        rapport en versoeck tui het doen van</t>
        </is>
      </c>
      <c r="G7844">
        <f>HYPERLINK("https://images.diginfra.net/iiif/NL-HaNA_1.01.02/3789/NL-HaNA_1.01.02_3789_0036.jpg/3474,313,1140,3141/full/0/default.jpg", "iiif_url")</f>
        <v/>
      </c>
    </row>
    <row r="7845">
      <c r="A7845" t="inlineStr">
        <is>
          <t>NL-HaNA_1.01.02_3789_0036-page-71</t>
        </is>
      </c>
      <c r="B7845" t="inlineStr">
        <is>
          <t>NL-HaNA_1.01.02_3789_0036-column-3574-413-940-2941</t>
        </is>
      </c>
      <c r="C7845" t="inlineStr">
        <is>
          <t>lemma</t>
        </is>
      </c>
      <c r="D7845" t="n">
        <v>3657</v>
      </c>
      <c r="E7845" t="n">
        <v>3067</v>
      </c>
      <c r="F7845" t="inlineStr">
        <is>
          <t>een Collecte voor een Gereformeerde Kerck,</t>
        </is>
      </c>
      <c r="G7845">
        <f>HYPERLINK("https://images.diginfra.net/iiif/NL-HaNA_1.01.02/3789/NL-HaNA_1.01.02_3789_0036.jpg/3474,313,1140,3141/full/0/default.jpg", "iiif_url")</f>
        <v/>
      </c>
    </row>
    <row r="7846">
      <c r="A7846" t="inlineStr">
        <is>
          <t>NL-HaNA_1.01.02_3789_0036-page-71</t>
        </is>
      </c>
      <c r="B7846" t="inlineStr">
        <is>
          <t>NL-HaNA_1.01.02_3789_0036-column-3574-413-940-2941</t>
        </is>
      </c>
      <c r="C7846" t="inlineStr">
        <is>
          <t>lemma</t>
        </is>
      </c>
      <c r="D7846" t="n">
        <v>3659</v>
      </c>
      <c r="E7846" t="n">
        <v>3114</v>
      </c>
      <c r="F7846" t="inlineStr">
        <is>
          <t>afgeweesen. 421.</t>
        </is>
      </c>
      <c r="G7846">
        <f>HYPERLINK("https://images.diginfra.net/iiif/NL-HaNA_1.01.02/3789/NL-HaNA_1.01.02_3789_0036.jpg/3474,313,1140,3141/full/0/default.jpg", "iiif_url")</f>
        <v/>
      </c>
    </row>
    <row r="7847">
      <c r="A7847" t="inlineStr">
        <is>
          <t>NL-HaNA_1.01.02_3789_0036-page-71</t>
        </is>
      </c>
      <c r="B7847" t="inlineStr">
        <is>
          <t>NL-HaNA_1.01.02_3789_0036-column-3574-413-940-2941</t>
        </is>
      </c>
      <c r="C7847" t="inlineStr">
        <is>
          <t>non_index_line</t>
        </is>
      </c>
      <c r="D7847" t="n">
        <v>3789</v>
      </c>
      <c r="E7847" t="n">
        <v>3160</v>
      </c>
      <c r="F7847" t="inlineStr">
        <is>
          <t xml:space="preserve">        om voor Veldt-Equipagie en Kleede-</t>
        </is>
      </c>
      <c r="G7847">
        <f>HYPERLINK("https://images.diginfra.net/iiif/NL-HaNA_1.01.02/3789/NL-HaNA_1.01.02_3789_0036.jpg/3474,313,1140,3141/full/0/default.jpg", "iiif_url")</f>
        <v/>
      </c>
    </row>
    <row r="7848">
      <c r="A7848" t="inlineStr">
        <is>
          <t>NL-HaNA_1.01.02_3789_0036-page-71</t>
        </is>
      </c>
      <c r="B7848" t="inlineStr">
        <is>
          <t>NL-HaNA_1.01.02_3789_0036-column-3574-413-940-2941</t>
        </is>
      </c>
      <c r="C7848" t="inlineStr">
        <is>
          <t>lemma</t>
        </is>
      </c>
      <c r="D7848" t="n">
        <v>3662</v>
      </c>
      <c r="E7848" t="n">
        <v>3211</v>
      </c>
      <c r="F7848" t="inlineStr">
        <is>
          <t>rea te moogen declareren , te examineeren.</t>
        </is>
      </c>
      <c r="G7848">
        <f>HYPERLINK("https://images.diginfra.net/iiif/NL-HaNA_1.01.02/3789/NL-HaNA_1.01.02_3789_0036.jpg/3474,313,1140,3141/full/0/default.jpg", "iiif_url")</f>
        <v/>
      </c>
    </row>
    <row r="7849">
      <c r="A7849" t="inlineStr">
        <is>
          <t>NL-HaNA_1.01.02_3789_0036-page-71</t>
        </is>
      </c>
      <c r="B7849" t="inlineStr">
        <is>
          <t>NL-HaNA_1.01.02_3789_0036-column-3574-413-940-2941</t>
        </is>
      </c>
      <c r="C7849" t="inlineStr">
        <is>
          <t>continuation</t>
        </is>
      </c>
      <c r="D7849" t="n">
        <v>3667</v>
      </c>
      <c r="E7849" t="n">
        <v>3269</v>
      </c>
      <c r="F7849" t="inlineStr">
        <is>
          <t xml:space="preserve">    434.</t>
        </is>
      </c>
      <c r="G7849">
        <f>HYPERLINK("https://images.diginfra.net/iiif/NL-HaNA_1.01.02/3789/NL-HaNA_1.01.02_3789_0036.jpg/3474,313,1140,3141/full/0/default.jpg", "iiif_url")</f>
        <v/>
      </c>
    </row>
    <row r="7850">
      <c r="A7850" t="inlineStr">
        <is>
          <t>NL-HaNA_1.01.02_3789_0036-page-71</t>
        </is>
      </c>
      <c r="B7850" t="inlineStr">
        <is>
          <t>NL-HaNA_1.01.02_3789_0036-column-3574-413-940-2941</t>
        </is>
      </c>
      <c r="C7850" t="inlineStr">
        <is>
          <t>non_index_line</t>
        </is>
      </c>
      <c r="D7850" t="n">
        <v>3770</v>
      </c>
      <c r="E7850" t="n">
        <v>3300</v>
      </c>
      <c r="F7850" t="inlineStr">
        <is>
          <t xml:space="preserve">        notificeerende dat twee vpgebragbte Schee-</t>
        </is>
      </c>
      <c r="G7850">
        <f>HYPERLINK("https://images.diginfra.net/iiif/NL-HaNA_1.01.02/3789/NL-HaNA_1.01.02_3789_0036.jpg/3474,313,1140,3141/full/0/default.jpg", "iiif_url")</f>
        <v/>
      </c>
    </row>
    <row r="7854">
      <c r="A7854" t="inlineStr">
        <is>
          <t>NL-HaNA_1.01.02_3789_0037-page-72</t>
        </is>
      </c>
      <c r="B7854" t="inlineStr">
        <is>
          <t>NL-HaNA_1.01.02_3789_0037-column-357-449-885-2874</t>
        </is>
      </c>
      <c r="C7854" t="inlineStr">
        <is>
          <t>continuation</t>
        </is>
      </c>
      <c r="D7854" t="n">
        <v>406</v>
      </c>
      <c r="E7854" t="n">
        <v>435</v>
      </c>
      <c r="F7854" t="inlineStr">
        <is>
          <t xml:space="preserve">    pen prijs verklaart waren, dogh ordre van</t>
        </is>
      </c>
      <c r="G7854">
        <f>HYPERLINK("https://images.diginfra.net/iiif/NL-HaNA_1.01.02/3789/NL-HaNA_1.01.02_3789_0037.jpg/257,349,1085,3074/full/0/default.jpg", "iiif_url")</f>
        <v/>
      </c>
    </row>
    <row r="7855">
      <c r="A7855" t="inlineStr">
        <is>
          <t>NL-HaNA_1.01.02_3789_0037-page-72</t>
        </is>
      </c>
      <c r="B7855" t="inlineStr">
        <is>
          <t>NL-HaNA_1.01.02_3789_0037-column-357-449-885-2874</t>
        </is>
      </c>
      <c r="C7855" t="inlineStr">
        <is>
          <t>continuation</t>
        </is>
      </c>
      <c r="D7855" t="n">
        <v>409</v>
      </c>
      <c r="E7855" t="n">
        <v>488</v>
      </c>
      <c r="F7855" t="inlineStr">
        <is>
          <t xml:space="preserve">    haare Majesteyt aan de Admiraliteyt niets te</t>
        </is>
      </c>
      <c r="G7855">
        <f>HYPERLINK("https://images.diginfra.net/iiif/NL-HaNA_1.01.02/3789/NL-HaNA_1.01.02_3789_0037.jpg/257,349,1085,3074/full/0/default.jpg", "iiif_url")</f>
        <v/>
      </c>
    </row>
    <row r="7856">
      <c r="A7856" t="inlineStr">
        <is>
          <t>NL-HaNA_1.01.02_3789_0037-page-72</t>
        </is>
      </c>
      <c r="B7856" t="inlineStr">
        <is>
          <t>NL-HaNA_1.01.02_3789_0037-column-357-449-885-2874</t>
        </is>
      </c>
      <c r="C7856" t="inlineStr">
        <is>
          <t>continuation</t>
        </is>
      </c>
      <c r="D7856" t="n">
        <v>406</v>
      </c>
      <c r="E7856" t="n">
        <v>536</v>
      </c>
      <c r="F7856" t="inlineStr">
        <is>
          <t xml:space="preserve">    doen buyten bem Resident, by Holland over-</t>
        </is>
      </c>
      <c r="G7856">
        <f>HYPERLINK("https://images.diginfra.net/iiif/NL-HaNA_1.01.02/3789/NL-HaNA_1.01.02_3789_0037.jpg/257,349,1085,3074/full/0/default.jpg", "iiif_url")</f>
        <v/>
      </c>
    </row>
    <row r="7857">
      <c r="A7857" t="inlineStr">
        <is>
          <t>NL-HaNA_1.01.02_3789_0037-page-72</t>
        </is>
      </c>
      <c r="B7857" t="inlineStr">
        <is>
          <t>NL-HaNA_1.01.02_3789_0037-column-357-449-885-2874</t>
        </is>
      </c>
      <c r="C7857" t="inlineStr">
        <is>
          <t>continuation</t>
        </is>
      </c>
      <c r="D7857" t="n">
        <v>406</v>
      </c>
      <c r="E7857" t="n">
        <v>592</v>
      </c>
      <c r="F7857" t="inlineStr">
        <is>
          <t xml:space="preserve">    genoomen. 471.</t>
        </is>
      </c>
      <c r="G7857">
        <f>HYPERLINK("https://images.diginfra.net/iiif/NL-HaNA_1.01.02/3789/NL-HaNA_1.01.02_3789_0037.jpg/257,349,1085,3074/full/0/default.jpg", "iiif_url")</f>
        <v/>
      </c>
    </row>
    <row r="7858">
      <c r="A7858" t="inlineStr">
        <is>
          <t>NL-HaNA_1.01.02_3789_0037-page-72</t>
        </is>
      </c>
      <c r="B7858" t="inlineStr">
        <is>
          <t>NL-HaNA_1.01.02_3789_0037-column-357-449-885-2874</t>
        </is>
      </c>
      <c r="C7858" t="inlineStr">
        <is>
          <t>repeat_lemma</t>
        </is>
      </c>
      <c r="D7858" t="n">
        <v>530</v>
      </c>
      <c r="E7858" t="n">
        <v>624</v>
      </c>
      <c r="F7858" t="inlineStr">
        <is>
          <t xml:space="preserve">        antwoordt op haar Hoogb Mig. Re-</t>
        </is>
      </c>
      <c r="G7858">
        <f>HYPERLINK("https://images.diginfra.net/iiif/NL-HaNA_1.01.02/3789/NL-HaNA_1.01.02_3789_0037.jpg/257,349,1085,3074/full/0/default.jpg", "iiif_url")</f>
        <v/>
      </c>
    </row>
    <row r="7859">
      <c r="A7859" t="inlineStr">
        <is>
          <t>NL-HaNA_1.01.02_3789_0037-page-72</t>
        </is>
      </c>
      <c r="B7859" t="inlineStr">
        <is>
          <t>NL-HaNA_1.01.02_3789_0037-column-357-449-885-2874</t>
        </is>
      </c>
      <c r="C7859" t="inlineStr">
        <is>
          <t>continuation</t>
        </is>
      </c>
      <c r="D7859" t="n">
        <v>411</v>
      </c>
      <c r="E7859" t="n">
        <v>679</v>
      </c>
      <c r="F7859" t="inlineStr">
        <is>
          <t xml:space="preserve">    sûlutie wegens Collecte tot opbouw van een</t>
        </is>
      </c>
      <c r="G7859">
        <f>HYPERLINK("https://images.diginfra.net/iiif/NL-HaNA_1.01.02/3789/NL-HaNA_1.01.02_3789_0037.jpg/257,349,1085,3074/full/0/default.jpg", "iiif_url")</f>
        <v/>
      </c>
    </row>
    <row r="7860">
      <c r="A7860" t="inlineStr">
        <is>
          <t>NL-HaNA_1.01.02_3789_0037-page-72</t>
        </is>
      </c>
      <c r="B7860" t="inlineStr">
        <is>
          <t>NL-HaNA_1.01.02_3789_0037-column-357-449-885-2874</t>
        </is>
      </c>
      <c r="C7860" t="inlineStr">
        <is>
          <t>continuation</t>
        </is>
      </c>
      <c r="D7860" t="n">
        <v>413</v>
      </c>
      <c r="E7860" t="n">
        <v>727</v>
      </c>
      <c r="F7860" t="inlineStr">
        <is>
          <t xml:space="preserve">    Kercke. 504.</t>
        </is>
      </c>
      <c r="G7860">
        <f>HYPERLINK("https://images.diginfra.net/iiif/NL-HaNA_1.01.02/3789/NL-HaNA_1.01.02_3789_0037.jpg/257,349,1085,3074/full/0/default.jpg", "iiif_url")</f>
        <v/>
      </c>
    </row>
    <row r="7861">
      <c r="A7861" t="inlineStr">
        <is>
          <t>NL-HaNA_1.01.02_3789_0037-page-72</t>
        </is>
      </c>
      <c r="B7861" t="inlineStr">
        <is>
          <t>NL-HaNA_1.01.02_3789_0037-column-357-449-885-2874</t>
        </is>
      </c>
      <c r="C7861" t="inlineStr">
        <is>
          <t>repeat_lemma</t>
        </is>
      </c>
      <c r="D7861" t="n">
        <v>530</v>
      </c>
      <c r="E7861" t="n">
        <v>772</v>
      </c>
      <c r="F7861" t="inlineStr">
        <is>
          <t xml:space="preserve">        gepermitteert twee hondert bottels Wijn</t>
        </is>
      </c>
      <c r="G7861">
        <f>HYPERLINK("https://images.diginfra.net/iiif/NL-HaNA_1.01.02/3789/NL-HaNA_1.01.02_3789_0037.jpg/257,349,1085,3074/full/0/default.jpg", "iiif_url")</f>
        <v/>
      </c>
    </row>
    <row r="7862">
      <c r="A7862" t="inlineStr">
        <is>
          <t>NL-HaNA_1.01.02_3789_0037-page-72</t>
        </is>
      </c>
      <c r="B7862" t="inlineStr">
        <is>
          <t>NL-HaNA_1.01.02_3789_0037-column-357-449-885-2874</t>
        </is>
      </c>
      <c r="C7862" t="inlineStr">
        <is>
          <t>continuation</t>
        </is>
      </c>
      <c r="D7862" t="n">
        <v>409</v>
      </c>
      <c r="E7862" t="n">
        <v>833</v>
      </c>
      <c r="F7862" t="inlineStr">
        <is>
          <t xml:space="preserve">    re moogen aanneemen. 509.</t>
        </is>
      </c>
      <c r="G7862">
        <f>HYPERLINK("https://images.diginfra.net/iiif/NL-HaNA_1.01.02/3789/NL-HaNA_1.01.02_3789_0037.jpg/257,349,1085,3074/full/0/default.jpg", "iiif_url")</f>
        <v/>
      </c>
    </row>
    <row r="7863">
      <c r="A7863" t="inlineStr">
        <is>
          <t>NL-HaNA_1.01.02_3789_0037-page-72</t>
        </is>
      </c>
      <c r="B7863" t="inlineStr">
        <is>
          <t>NL-HaNA_1.01.02_3789_0037-column-357-449-885-2874</t>
        </is>
      </c>
      <c r="C7863" t="inlineStr">
        <is>
          <t>repeat_lemma</t>
        </is>
      </c>
      <c r="D7863" t="n">
        <v>532</v>
      </c>
      <c r="E7863" t="n">
        <v>874</v>
      </c>
      <c r="F7863" t="inlineStr">
        <is>
          <t xml:space="preserve">        antwoordt op fijn representatien, raa-</t>
        </is>
      </c>
      <c r="G7863">
        <f>HYPERLINK("https://images.diginfra.net/iiif/NL-HaNA_1.01.02/3789/NL-HaNA_1.01.02_3789_0037.jpg/257,349,1085,3074/full/0/default.jpg", "iiif_url")</f>
        <v/>
      </c>
    </row>
    <row r="7864">
      <c r="A7864" t="inlineStr">
        <is>
          <t>NL-HaNA_1.01.02_3789_0037-page-72</t>
        </is>
      </c>
      <c r="B7864" t="inlineStr">
        <is>
          <t>NL-HaNA_1.01.02_3789_0037-column-357-449-885-2874</t>
        </is>
      </c>
      <c r="C7864" t="inlineStr">
        <is>
          <t>continuation</t>
        </is>
      </c>
      <c r="D7864" t="n">
        <v>409</v>
      </c>
      <c r="E7864" t="n">
        <v>914</v>
      </c>
      <c r="F7864" t="inlineStr">
        <is>
          <t xml:space="preserve">    kende de ontslaaginge van den Marquis de</t>
        </is>
      </c>
      <c r="G7864">
        <f>HYPERLINK("https://images.diginfra.net/iiif/NL-HaNA_1.01.02/3789/NL-HaNA_1.01.02_3789_0037.jpg/257,349,1085,3074/full/0/default.jpg", "iiif_url")</f>
        <v/>
      </c>
    </row>
    <row r="7865">
      <c r="A7865" t="inlineStr">
        <is>
          <t>NL-HaNA_1.01.02_3789_0037-page-72</t>
        </is>
      </c>
      <c r="B7865" t="inlineStr">
        <is>
          <t>NL-HaNA_1.01.02_3789_0037-column-357-449-885-2874</t>
        </is>
      </c>
      <c r="C7865" t="inlineStr">
        <is>
          <t>continuation</t>
        </is>
      </c>
      <c r="D7865" t="n">
        <v>409</v>
      </c>
      <c r="E7865" t="n">
        <v>969</v>
      </c>
      <c r="F7865" t="inlineStr">
        <is>
          <t xml:space="preserve">    Monti, te examineeren.</t>
        </is>
      </c>
      <c r="G7865">
        <f>HYPERLINK("https://images.diginfra.net/iiif/NL-HaNA_1.01.02/3789/NL-HaNA_1.01.02_3789_0037.jpg/257,349,1085,3074/full/0/default.jpg", "iiif_url")</f>
        <v/>
      </c>
    </row>
    <row r="7866">
      <c r="A7866" t="inlineStr">
        <is>
          <t>NL-HaNA_1.01.02_3789_0037-page-72</t>
        </is>
      </c>
      <c r="B7866" t="inlineStr">
        <is>
          <t>NL-HaNA_1.01.02_3789_0037-column-357-449-885-2874</t>
        </is>
      </c>
      <c r="C7866" t="inlineStr">
        <is>
          <t>non_index_line</t>
        </is>
      </c>
      <c r="D7866" t="n">
        <v>854</v>
      </c>
      <c r="E7866" t="n">
        <v>968</v>
      </c>
      <c r="F7866" t="inlineStr">
        <is>
          <t xml:space="preserve">        . 318.</t>
        </is>
      </c>
      <c r="G7866">
        <f>HYPERLINK("https://images.diginfra.net/iiif/NL-HaNA_1.01.02/3789/NL-HaNA_1.01.02_3789_0037.jpg/257,349,1085,3074/full/0/default.jpg", "iiif_url")</f>
        <v/>
      </c>
    </row>
    <row r="7867">
      <c r="A7867" t="inlineStr">
        <is>
          <t>NL-HaNA_1.01.02_3789_0037-page-72</t>
        </is>
      </c>
      <c r="B7867" t="inlineStr">
        <is>
          <t>NL-HaNA_1.01.02_3789_0037-column-357-449-885-2874</t>
        </is>
      </c>
      <c r="C7867" t="inlineStr">
        <is>
          <t>repeat_lemma</t>
        </is>
      </c>
      <c r="D7867" t="n">
        <v>532</v>
      </c>
      <c r="E7867" t="n">
        <v>1013</v>
      </c>
      <c r="F7867" t="inlineStr">
        <is>
          <t xml:space="preserve">        devoir te doen, ten eynde Versenobre</t>
        </is>
      </c>
      <c r="G7867">
        <f>HYPERLINK("https://images.diginfra.net/iiif/NL-HaNA_1.01.02/3789/NL-HaNA_1.01.02_3789_0037.jpg/257,349,1085,3074/full/0/default.jpg", "iiif_url")</f>
        <v/>
      </c>
    </row>
    <row r="7868">
      <c r="A7868" t="inlineStr">
        <is>
          <t>NL-HaNA_1.01.02_3789_0037-page-72</t>
        </is>
      </c>
      <c r="B7868" t="inlineStr">
        <is>
          <t>NL-HaNA_1.01.02_3789_0037-column-357-449-885-2874</t>
        </is>
      </c>
      <c r="C7868" t="inlineStr">
        <is>
          <t>continuation</t>
        </is>
      </c>
      <c r="D7868" t="n">
        <v>411</v>
      </c>
      <c r="E7868" t="n">
        <v>1066</v>
      </c>
      <c r="F7868" t="inlineStr">
        <is>
          <t xml:space="preserve">    aan fin pratense geraacke. 563.</t>
        </is>
      </c>
      <c r="G7868">
        <f>HYPERLINK("https://images.diginfra.net/iiif/NL-HaNA_1.01.02/3789/NL-HaNA_1.01.02_3789_0037.jpg/257,349,1085,3074/full/0/default.jpg", "iiif_url")</f>
        <v/>
      </c>
    </row>
    <row r="7869">
      <c r="A7869" t="inlineStr">
        <is>
          <t>NL-HaNA_1.01.02_3789_0037-page-72</t>
        </is>
      </c>
      <c r="B7869" t="inlineStr">
        <is>
          <t>NL-HaNA_1.01.02_3789_0037-column-357-449-885-2874</t>
        </is>
      </c>
      <c r="C7869" t="inlineStr">
        <is>
          <t>repeat_lemma</t>
        </is>
      </c>
      <c r="D7869" t="n">
        <v>535</v>
      </c>
      <c r="E7869" t="n">
        <v>1111</v>
      </c>
      <c r="F7869" t="inlineStr">
        <is>
          <t xml:space="preserve">        rapport en versoeck om voor Veldt-</t>
        </is>
      </c>
      <c r="G7869">
        <f>HYPERLINK("https://images.diginfra.net/iiif/NL-HaNA_1.01.02/3789/NL-HaNA_1.01.02_3789_0037.jpg/257,349,1085,3074/full/0/default.jpg", "iiif_url")</f>
        <v/>
      </c>
    </row>
    <row r="7870">
      <c r="A7870" t="inlineStr">
        <is>
          <t>NL-HaNA_1.01.02_3789_0037-page-72</t>
        </is>
      </c>
      <c r="B7870" t="inlineStr">
        <is>
          <t>NL-HaNA_1.01.02_3789_0037-column-357-449-885-2874</t>
        </is>
      </c>
      <c r="C7870" t="inlineStr">
        <is>
          <t>continuation</t>
        </is>
      </c>
      <c r="D7870" t="n">
        <v>411</v>
      </c>
      <c r="E7870" t="n">
        <v>1154</v>
      </c>
      <c r="F7870" t="inlineStr">
        <is>
          <t xml:space="preserve">    Equipage te declareeren, asguweesen. 598.</t>
        </is>
      </c>
      <c r="G7870">
        <f>HYPERLINK("https://images.diginfra.net/iiif/NL-HaNA_1.01.02/3789/NL-HaNA_1.01.02_3789_0037.jpg/257,349,1085,3074/full/0/default.jpg", "iiif_url")</f>
        <v/>
      </c>
    </row>
    <row r="7871">
      <c r="A7871" t="inlineStr">
        <is>
          <t>NL-HaNA_1.01.02_3789_0037-page-72</t>
        </is>
      </c>
      <c r="B7871" t="inlineStr">
        <is>
          <t>NL-HaNA_1.01.02_3789_0037-column-357-449-885-2874</t>
        </is>
      </c>
      <c r="C7871" t="inlineStr">
        <is>
          <t>repeat_lemma</t>
        </is>
      </c>
      <c r="D7871" t="n">
        <v>530</v>
      </c>
      <c r="E7871" t="n">
        <v>1205</v>
      </c>
      <c r="F7871" t="inlineStr">
        <is>
          <t xml:space="preserve">        rapport en versoeck om voor extraor-</t>
        </is>
      </c>
      <c r="G7871">
        <f>HYPERLINK("https://images.diginfra.net/iiif/NL-HaNA_1.01.02/3789/NL-HaNA_1.01.02_3789_0037.jpg/257,349,1085,3074/full/0/default.jpg", "iiif_url")</f>
        <v/>
      </c>
    </row>
    <row r="7872">
      <c r="A7872" t="inlineStr">
        <is>
          <t>NL-HaNA_1.01.02_3789_0037-page-72</t>
        </is>
      </c>
      <c r="B7872" t="inlineStr">
        <is>
          <t>NL-HaNA_1.01.02_3789_0037-column-357-449-885-2874</t>
        </is>
      </c>
      <c r="C7872" t="inlineStr">
        <is>
          <t>lemma</t>
        </is>
      </c>
      <c r="D7872" t="n">
        <v>402</v>
      </c>
      <c r="E7872" t="n">
        <v>1255</v>
      </c>
      <c r="F7872" t="inlineStr">
        <is>
          <t>dinaris Paardehuyr ie declareeren, afgewee-</t>
        </is>
      </c>
      <c r="G7872">
        <f>HYPERLINK("https://images.diginfra.net/iiif/NL-HaNA_1.01.02/3789/NL-HaNA_1.01.02_3789_0037.jpg/257,349,1085,3074/full/0/default.jpg", "iiif_url")</f>
        <v/>
      </c>
    </row>
    <row r="7873">
      <c r="A7873" t="inlineStr">
        <is>
          <t>NL-HaNA_1.01.02_3789_0037-page-72</t>
        </is>
      </c>
      <c r="B7873" t="inlineStr">
        <is>
          <t>NL-HaNA_1.01.02_3789_0037-column-357-449-885-2874</t>
        </is>
      </c>
      <c r="C7873" t="inlineStr">
        <is>
          <t>continuation</t>
        </is>
      </c>
      <c r="D7873" t="n">
        <v>406</v>
      </c>
      <c r="E7873" t="n">
        <v>1303</v>
      </c>
      <c r="F7873" t="inlineStr">
        <is>
          <t xml:space="preserve">    sen.</t>
        </is>
      </c>
      <c r="G7873">
        <f>HYPERLINK("https://images.diginfra.net/iiif/NL-HaNA_1.01.02/3789/NL-HaNA_1.01.02_3789_0037.jpg/257,349,1085,3074/full/0/default.jpg", "iiif_url")</f>
        <v/>
      </c>
    </row>
    <row r="7874">
      <c r="A7874" t="inlineStr">
        <is>
          <t>NL-HaNA_1.01.02_3789_0037-page-72</t>
        </is>
      </c>
      <c r="B7874" t="inlineStr">
        <is>
          <t>NL-HaNA_1.01.02_3789_0037-column-357-449-885-2874</t>
        </is>
      </c>
      <c r="C7874" t="inlineStr">
        <is>
          <t>continuation</t>
        </is>
      </c>
      <c r="D7874" t="n">
        <v>481</v>
      </c>
      <c r="E7874" t="n">
        <v>1316</v>
      </c>
      <c r="F7874" t="inlineStr">
        <is>
          <t xml:space="preserve">    599.</t>
        </is>
      </c>
      <c r="G7874">
        <f>HYPERLINK("https://images.diginfra.net/iiif/NL-HaNA_1.01.02/3789/NL-HaNA_1.01.02_3789_0037.jpg/257,349,1085,3074/full/0/default.jpg", "iiif_url")</f>
        <v/>
      </c>
    </row>
    <row r="7875">
      <c r="A7875" t="inlineStr">
        <is>
          <t>NL-HaNA_1.01.02_3789_0037-page-72</t>
        </is>
      </c>
      <c r="B7875" t="inlineStr">
        <is>
          <t>NL-HaNA_1.01.02_3789_0037-column-357-449-885-2874</t>
        </is>
      </c>
      <c r="C7875" t="inlineStr">
        <is>
          <t>lemma</t>
        </is>
      </c>
      <c r="D7875" t="n">
        <v>360</v>
      </c>
      <c r="E7875" t="n">
        <v>1350</v>
      </c>
      <c r="F7875" t="inlineStr">
        <is>
          <t>van Swinderen wegens Stadt en Lande ge-</t>
        </is>
      </c>
      <c r="G7875">
        <f>HYPERLINK("https://images.diginfra.net/iiif/NL-HaNA_1.01.02/3789/NL-HaNA_1.01.02_3789_0037.jpg/257,349,1085,3074/full/0/default.jpg", "iiif_url")</f>
        <v/>
      </c>
    </row>
    <row r="7876">
      <c r="A7876" t="inlineStr">
        <is>
          <t>NL-HaNA_1.01.02_3789_0037-page-72</t>
        </is>
      </c>
      <c r="B7876" t="inlineStr">
        <is>
          <t>NL-HaNA_1.01.02_3789_0037-column-357-449-885-2874</t>
        </is>
      </c>
      <c r="C7876" t="inlineStr">
        <is>
          <t>lemma</t>
        </is>
      </c>
      <c r="D7876" t="n">
        <v>409</v>
      </c>
      <c r="E7876" t="n">
        <v>1400</v>
      </c>
      <c r="F7876" t="inlineStr">
        <is>
          <t>committeert ter Admiraliteyt tot Amsterdam.</t>
        </is>
      </c>
      <c r="G7876">
        <f>HYPERLINK("https://images.diginfra.net/iiif/NL-HaNA_1.01.02/3789/NL-HaNA_1.01.02_3789_0037.jpg/257,349,1085,3074/full/0/default.jpg", "iiif_url")</f>
        <v/>
      </c>
    </row>
    <row r="7877">
      <c r="A7877" t="inlineStr">
        <is>
          <t>NL-HaNA_1.01.02_3789_0037-page-72</t>
        </is>
      </c>
      <c r="B7877" t="inlineStr">
        <is>
          <t>NL-HaNA_1.01.02_3789_0037-column-357-449-885-2874</t>
        </is>
      </c>
      <c r="C7877" t="inlineStr">
        <is>
          <t>continuation</t>
        </is>
      </c>
      <c r="D7877" t="n">
        <v>413</v>
      </c>
      <c r="E7877" t="n">
        <v>1461</v>
      </c>
      <c r="F7877" t="inlineStr">
        <is>
          <t xml:space="preserve">    199.</t>
        </is>
      </c>
      <c r="G7877">
        <f>HYPERLINK("https://images.diginfra.net/iiif/NL-HaNA_1.01.02/3789/NL-HaNA_1.01.02_3789_0037.jpg/257,349,1085,3074/full/0/default.jpg", "iiif_url")</f>
        <v/>
      </c>
    </row>
    <row r="7878">
      <c r="A7878" t="inlineStr">
        <is>
          <t>NL-HaNA_1.01.02_3789_0037-page-72</t>
        </is>
      </c>
      <c r="B7878" t="inlineStr">
        <is>
          <t>NL-HaNA_1.01.02_3789_0037-column-357-449-885-2874</t>
        </is>
      </c>
      <c r="C7878" t="inlineStr">
        <is>
          <t>lemma</t>
        </is>
      </c>
      <c r="D7878" t="n">
        <v>357</v>
      </c>
      <c r="E7878" t="n">
        <v>1487</v>
      </c>
      <c r="F7878" t="inlineStr">
        <is>
          <t>Sylvius wegens Hollandt ter Admiraliteyt tot</t>
        </is>
      </c>
      <c r="G7878">
        <f>HYPERLINK("https://images.diginfra.net/iiif/NL-HaNA_1.01.02/3789/NL-HaNA_1.01.02_3789_0037.jpg/257,349,1085,3074/full/0/default.jpg", "iiif_url")</f>
        <v/>
      </c>
    </row>
    <row r="7879">
      <c r="A7879" t="inlineStr">
        <is>
          <t>NL-HaNA_1.01.02_3789_0037-page-72</t>
        </is>
      </c>
      <c r="B7879" t="inlineStr">
        <is>
          <t>NL-HaNA_1.01.02_3789_0037-column-357-449-885-2874</t>
        </is>
      </c>
      <c r="C7879" t="inlineStr">
        <is>
          <t>continuation</t>
        </is>
      </c>
      <c r="D7879" t="n">
        <v>409</v>
      </c>
      <c r="E7879" t="n">
        <v>1547</v>
      </c>
      <c r="F7879" t="inlineStr">
        <is>
          <t xml:space="preserve">    Amsterdam gecommitteert. S25.</t>
        </is>
      </c>
      <c r="G7879">
        <f>HYPERLINK("https://images.diginfra.net/iiif/NL-HaNA_1.01.02/3789/NL-HaNA_1.01.02_3789_0037.jpg/257,349,1085,3074/full/0/default.jpg", "iiif_url")</f>
        <v/>
      </c>
    </row>
    <row r="7880">
      <c r="A7880" t="inlineStr">
        <is>
          <t>NL-HaNA_1.01.02_3789_0037-page-72</t>
        </is>
      </c>
      <c r="B7880" t="inlineStr">
        <is>
          <t>NL-HaNA_1.01.02_3789_0037-column-357-449-885-2874</t>
        </is>
      </c>
      <c r="C7880" t="inlineStr">
        <is>
          <t>lemma</t>
        </is>
      </c>
      <c r="D7880" t="n">
        <v>357</v>
      </c>
      <c r="E7880" t="n">
        <v>1586</v>
      </c>
      <c r="F7880" t="inlineStr">
        <is>
          <t>Sysen beright op het versoeck van Roomsche</t>
        </is>
      </c>
      <c r="G7880">
        <f>HYPERLINK("https://images.diginfra.net/iiif/NL-HaNA_1.01.02/3789/NL-HaNA_1.01.02_3789_0037.jpg/257,349,1085,3074/full/0/default.jpg", "iiif_url")</f>
        <v/>
      </c>
    </row>
    <row r="7881">
      <c r="A7881" t="inlineStr">
        <is>
          <t>NL-HaNA_1.01.02_3789_0037-page-72</t>
        </is>
      </c>
      <c r="B7881" t="inlineStr">
        <is>
          <t>NL-HaNA_1.01.02_3789_0037-column-357-449-885-2874</t>
        </is>
      </c>
      <c r="C7881" t="inlineStr">
        <is>
          <t>continuation</t>
        </is>
      </c>
      <c r="D7881" t="n">
        <v>409</v>
      </c>
      <c r="E7881" t="n">
        <v>1639</v>
      </c>
      <c r="F7881" t="inlineStr">
        <is>
          <t xml:space="preserve">    Igesetenen van Hoogemierden en gepermit-</t>
        </is>
      </c>
      <c r="G7881">
        <f>HYPERLINK("https://images.diginfra.net/iiif/NL-HaNA_1.01.02/3789/NL-HaNA_1.01.02_3789_0037.jpg/257,349,1085,3074/full/0/default.jpg", "iiif_url")</f>
        <v/>
      </c>
    </row>
    <row r="7882">
      <c r="A7882" t="inlineStr">
        <is>
          <t>NL-HaNA_1.01.02_3789_0037-page-72</t>
        </is>
      </c>
      <c r="B7882" t="inlineStr">
        <is>
          <t>NL-HaNA_1.01.02_3789_0037-column-357-449-885-2874</t>
        </is>
      </c>
      <c r="C7882" t="inlineStr">
        <is>
          <t>continuation</t>
        </is>
      </c>
      <c r="D7882" t="n">
        <v>411</v>
      </c>
      <c r="E7882" t="n">
        <v>1684</v>
      </c>
      <c r="F7882" t="inlineStr">
        <is>
          <t xml:space="preserve">    teert haar dienst te doen in seecker Huysje.</t>
        </is>
      </c>
      <c r="G7882">
        <f>HYPERLINK("https://images.diginfra.net/iiif/NL-HaNA_1.01.02/3789/NL-HaNA_1.01.02_3789_0037.jpg/257,349,1085,3074/full/0/default.jpg", "iiif_url")</f>
        <v/>
      </c>
    </row>
    <row r="7883">
      <c r="A7883" t="inlineStr">
        <is>
          <t>NL-HaNA_1.01.02_3789_0037-page-72</t>
        </is>
      </c>
      <c r="B7883" t="inlineStr">
        <is>
          <t>NL-HaNA_1.01.02_3789_0037-column-357-449-885-2874</t>
        </is>
      </c>
      <c r="C7883" t="inlineStr">
        <is>
          <t>continuation</t>
        </is>
      </c>
      <c r="D7883" t="n">
        <v>409</v>
      </c>
      <c r="E7883" t="n">
        <v>1739</v>
      </c>
      <c r="F7883" t="inlineStr">
        <is>
          <t xml:space="preserve">    140.</t>
        </is>
      </c>
      <c r="G7883">
        <f>HYPERLINK("https://images.diginfra.net/iiif/NL-HaNA_1.01.02/3789/NL-HaNA_1.01.02_3789_0037.jpg/257,349,1085,3074/full/0/default.jpg", "iiif_url")</f>
        <v/>
      </c>
    </row>
    <row r="7884">
      <c r="A7884" t="inlineStr">
        <is>
          <t>NL-HaNA_1.01.02_3789_0037-page-72</t>
        </is>
      </c>
      <c r="B7884" t="inlineStr">
        <is>
          <t>NL-HaNA_1.01.02_3789_0037-column-357-449-885-2874</t>
        </is>
      </c>
      <c r="C7884" t="inlineStr">
        <is>
          <t>non_index_line</t>
        </is>
      </c>
      <c r="D7884" t="n">
        <v>771</v>
      </c>
      <c r="E7884" t="n">
        <v>1877</v>
      </c>
      <c r="F7884" t="inlineStr">
        <is>
          <t xml:space="preserve">        T.</t>
        </is>
      </c>
      <c r="G7884">
        <f>HYPERLINK("https://images.diginfra.net/iiif/NL-HaNA_1.01.02/3789/NL-HaNA_1.01.02_3789_0037.jpg/257,349,1085,3074/full/0/default.jpg", "iiif_url")</f>
        <v/>
      </c>
    </row>
    <row r="7885">
      <c r="A7885" t="inlineStr">
        <is>
          <t>NL-HaNA_1.01.02_3789_0037-page-72</t>
        </is>
      </c>
      <c r="B7885" t="inlineStr">
        <is>
          <t>NL-HaNA_1.01.02_3789_0037-column-357-449-885-2874</t>
        </is>
      </c>
      <c r="C7885" t="inlineStr">
        <is>
          <t>lemma</t>
        </is>
      </c>
      <c r="D7885" t="n">
        <v>381</v>
      </c>
      <c r="E7885" t="n">
        <v>1974</v>
      </c>
      <c r="F7885" t="inlineStr">
        <is>
          <t>TTAats van Amerongen wegens Utregbt ge-</t>
        </is>
      </c>
      <c r="G7885">
        <f>HYPERLINK("https://images.diginfra.net/iiif/NL-HaNA_1.01.02/3789/NL-HaNA_1.01.02_3789_0037.jpg/257,349,1085,3074/full/0/default.jpg", "iiif_url")</f>
        <v/>
      </c>
    </row>
    <row r="7886">
      <c r="A7886" t="inlineStr">
        <is>
          <t>NL-HaNA_1.01.02_3789_0037-page-72</t>
        </is>
      </c>
      <c r="B7886" t="inlineStr">
        <is>
          <t>NL-HaNA_1.01.02_3789_0037-column-357-449-885-2874</t>
        </is>
      </c>
      <c r="C7886" t="inlineStr">
        <is>
          <t>repeat_lemma</t>
        </is>
      </c>
      <c r="D7886" t="n">
        <v>488</v>
      </c>
      <c r="E7886" t="n">
        <v>2025</v>
      </c>
      <c r="F7886" t="inlineStr">
        <is>
          <t xml:space="preserve">        committeert ter Admiralteyt in Vries-</t>
        </is>
      </c>
      <c r="G7886">
        <f>HYPERLINK("https://images.diginfra.net/iiif/NL-HaNA_1.01.02/3789/NL-HaNA_1.01.02_3789_0037.jpg/257,349,1085,3074/full/0/default.jpg", "iiif_url")</f>
        <v/>
      </c>
    </row>
    <row r="7887">
      <c r="A7887" t="inlineStr">
        <is>
          <t>NL-HaNA_1.01.02_3789_0037-page-72</t>
        </is>
      </c>
      <c r="B7887" t="inlineStr">
        <is>
          <t>NL-HaNA_1.01.02_3789_0037-column-357-449-885-2874</t>
        </is>
      </c>
      <c r="C7887" t="inlineStr">
        <is>
          <t>repeat_lemma</t>
        </is>
      </c>
      <c r="D7887" t="n">
        <v>488</v>
      </c>
      <c r="E7887" t="n">
        <v>2076</v>
      </c>
      <c r="F7887" t="inlineStr">
        <is>
          <t xml:space="preserve">        landt 212.</t>
        </is>
      </c>
      <c r="G7887">
        <f>HYPERLINK("https://images.diginfra.net/iiif/NL-HaNA_1.01.02/3789/NL-HaNA_1.01.02_3789_0037.jpg/257,349,1085,3074/full/0/default.jpg", "iiif_url")</f>
        <v/>
      </c>
    </row>
    <row r="7888">
      <c r="A7888" t="inlineStr">
        <is>
          <t>NL-HaNA_1.01.02_3789_0037-page-72</t>
        </is>
      </c>
      <c r="B7888" t="inlineStr">
        <is>
          <t>NL-HaNA_1.01.02_3789_0037-column-357-449-885-2874</t>
        </is>
      </c>
      <c r="C7888" t="inlineStr">
        <is>
          <t>lemma</t>
        </is>
      </c>
      <c r="D7888" t="n">
        <v>362</v>
      </c>
      <c r="E7888" t="n">
        <v>2111</v>
      </c>
      <c r="F7888" t="inlineStr">
        <is>
          <t>Terond, Pasport om een reyse na Vrankrijk</t>
        </is>
      </c>
      <c r="G7888">
        <f>HYPERLINK("https://images.diginfra.net/iiif/NL-HaNA_1.01.02/3789/NL-HaNA_1.01.02_3789_0037.jpg/257,349,1085,3074/full/0/default.jpg", "iiif_url")</f>
        <v/>
      </c>
    </row>
    <row r="7889">
      <c r="A7889" t="inlineStr">
        <is>
          <t>NL-HaNA_1.01.02_3789_0037-page-72</t>
        </is>
      </c>
      <c r="B7889" t="inlineStr">
        <is>
          <t>NL-HaNA_1.01.02_3789_0037-column-357-449-885-2874</t>
        </is>
      </c>
      <c r="C7889" t="inlineStr">
        <is>
          <t>continuation</t>
        </is>
      </c>
      <c r="D7889" t="n">
        <v>404</v>
      </c>
      <c r="E7889" t="n">
        <v>2171</v>
      </c>
      <c r="F7889" t="inlineStr">
        <is>
          <t xml:space="preserve">    te mogen doen. 339.</t>
        </is>
      </c>
      <c r="G7889">
        <f>HYPERLINK("https://images.diginfra.net/iiif/NL-HaNA_1.01.02/3789/NL-HaNA_1.01.02_3789_0037.jpg/257,349,1085,3074/full/0/default.jpg", "iiif_url")</f>
        <v/>
      </c>
    </row>
    <row r="7890">
      <c r="A7890" t="inlineStr">
        <is>
          <t>NL-HaNA_1.01.02_3789_0037-page-72</t>
        </is>
      </c>
      <c r="B7890" t="inlineStr">
        <is>
          <t>NL-HaNA_1.01.02_3789_0037-column-357-449-885-2874</t>
        </is>
      </c>
      <c r="C7890" t="inlineStr">
        <is>
          <t>lemma</t>
        </is>
      </c>
      <c r="D7890" t="n">
        <v>367</v>
      </c>
      <c r="E7890" t="n">
        <v>2212</v>
      </c>
      <c r="F7890" t="inlineStr">
        <is>
          <t>Terwen, Brieven van voorschryvens aan de</t>
        </is>
      </c>
      <c r="G7890">
        <f>HYPERLINK("https://images.diginfra.net/iiif/NL-HaNA_1.01.02/3789/NL-HaNA_1.01.02_3789_0037.jpg/257,349,1085,3074/full/0/default.jpg", "iiif_url")</f>
        <v/>
      </c>
    </row>
    <row r="7891">
      <c r="A7891" t="inlineStr">
        <is>
          <t>NL-HaNA_1.01.02_3789_0037-page-72</t>
        </is>
      </c>
      <c r="B7891" t="inlineStr">
        <is>
          <t>NL-HaNA_1.01.02_3789_0037-column-357-449-885-2874</t>
        </is>
      </c>
      <c r="C7891" t="inlineStr">
        <is>
          <t>continuation</t>
        </is>
      </c>
      <c r="D7891" t="n">
        <v>406</v>
      </c>
      <c r="E7891" t="n">
        <v>2263</v>
      </c>
      <c r="F7891" t="inlineStr">
        <is>
          <t xml:space="preserve">    Vorsten aan den Rhyn. 265.</t>
        </is>
      </c>
      <c r="G7891">
        <f>HYPERLINK("https://images.diginfra.net/iiif/NL-HaNA_1.01.02/3789/NL-HaNA_1.01.02_3789_0037.jpg/257,349,1085,3074/full/0/default.jpg", "iiif_url")</f>
        <v/>
      </c>
    </row>
    <row r="7892">
      <c r="A7892" t="inlineStr">
        <is>
          <t>NL-HaNA_1.01.02_3789_0037-page-72</t>
        </is>
      </c>
      <c r="B7892" t="inlineStr">
        <is>
          <t>NL-HaNA_1.01.02_3789_0037-column-357-449-885-2874</t>
        </is>
      </c>
      <c r="C7892" t="inlineStr">
        <is>
          <t>lemma</t>
        </is>
      </c>
      <c r="D7892" t="n">
        <v>362</v>
      </c>
      <c r="E7892" t="n">
        <v>2309</v>
      </c>
      <c r="F7892" t="inlineStr">
        <is>
          <t>Testas, Brieven van voorschrijvens aan den</t>
        </is>
      </c>
      <c r="G7892">
        <f>HYPERLINK("https://images.diginfra.net/iiif/NL-HaNA_1.01.02/3789/NL-HaNA_1.01.02_3789_0037.jpg/257,349,1085,3074/full/0/default.jpg", "iiif_url")</f>
        <v/>
      </c>
    </row>
    <row r="7893">
      <c r="A7893" t="inlineStr">
        <is>
          <t>NL-HaNA_1.01.02_3789_0037-page-72</t>
        </is>
      </c>
      <c r="B7893" t="inlineStr">
        <is>
          <t>NL-HaNA_1.01.02_3789_0037-column-357-449-885-2874</t>
        </is>
      </c>
      <c r="C7893" t="inlineStr">
        <is>
          <t>continuation</t>
        </is>
      </c>
      <c r="D7893" t="n">
        <v>402</v>
      </c>
      <c r="E7893" t="n">
        <v>2355</v>
      </c>
      <c r="F7893" t="inlineStr">
        <is>
          <t xml:space="preserve">    Resident van il. 414.</t>
        </is>
      </c>
      <c r="G7893">
        <f>HYPERLINK("https://images.diginfra.net/iiif/NL-HaNA_1.01.02/3789/NL-HaNA_1.01.02_3789_0037.jpg/257,349,1085,3074/full/0/default.jpg", "iiif_url")</f>
        <v/>
      </c>
    </row>
    <row r="7894">
      <c r="A7894" t="inlineStr">
        <is>
          <t>NL-HaNA_1.01.02_3789_0037-page-72</t>
        </is>
      </c>
      <c r="B7894" t="inlineStr">
        <is>
          <t>NL-HaNA_1.01.02_3789_0037-column-357-449-885-2874</t>
        </is>
      </c>
      <c r="C7894" t="inlineStr">
        <is>
          <t>repeat_lemma</t>
        </is>
      </c>
      <c r="D7894" t="n">
        <v>525</v>
      </c>
      <c r="E7894" t="n">
        <v>2402</v>
      </c>
      <c r="F7894" t="inlineStr">
        <is>
          <t xml:space="preserve">        antwovwdt dien aangaande. 589.</t>
        </is>
      </c>
      <c r="G7894">
        <f>HYPERLINK("https://images.diginfra.net/iiif/NL-HaNA_1.01.02/3789/NL-HaNA_1.01.02_3789_0037.jpg/257,349,1085,3074/full/0/default.jpg", "iiif_url")</f>
        <v/>
      </c>
    </row>
    <row r="7895">
      <c r="A7895" t="inlineStr">
        <is>
          <t>NL-HaNA_1.01.02_3789_0037-page-72</t>
        </is>
      </c>
      <c r="B7895" t="inlineStr">
        <is>
          <t>NL-HaNA_1.01.02_3789_0037-column-357-449-885-2874</t>
        </is>
      </c>
      <c r="C7895" t="inlineStr">
        <is>
          <t>lemma</t>
        </is>
      </c>
      <c r="D7895" t="n">
        <v>360</v>
      </c>
      <c r="E7895" t="n">
        <v>2455</v>
      </c>
      <c r="F7895" t="inlineStr">
        <is>
          <t>Texel, Paysport tot den uytvoer van Montee-</t>
        </is>
      </c>
      <c r="G7895">
        <f>HYPERLINK("https://images.diginfra.net/iiif/NL-HaNA_1.01.02/3789/NL-HaNA_1.01.02_3789_0037.jpg/257,349,1085,3074/full/0/default.jpg", "iiif_url")</f>
        <v/>
      </c>
    </row>
    <row r="7896">
      <c r="A7896" t="inlineStr">
        <is>
          <t>NL-HaNA_1.01.02_3789_0037-page-72</t>
        </is>
      </c>
      <c r="B7896" t="inlineStr">
        <is>
          <t>NL-HaNA_1.01.02_3789_0037-column-357-449-885-2874</t>
        </is>
      </c>
      <c r="C7896" t="inlineStr">
        <is>
          <t>continuation</t>
        </is>
      </c>
      <c r="D7896" t="n">
        <v>399</v>
      </c>
      <c r="E7896" t="n">
        <v>2501</v>
      </c>
      <c r="F7896" t="inlineStr">
        <is>
          <t xml:space="preserve">    ringe voor het Regiment van Marvillars na</t>
        </is>
      </c>
      <c r="G7896">
        <f>HYPERLINK("https://images.diginfra.net/iiif/NL-HaNA_1.01.02/3789/NL-HaNA_1.01.02_3789_0037.jpg/257,349,1085,3074/full/0/default.jpg", "iiif_url")</f>
        <v/>
      </c>
    </row>
    <row r="7897">
      <c r="A7897" t="inlineStr">
        <is>
          <t>NL-HaNA_1.01.02_3789_0037-page-72</t>
        </is>
      </c>
      <c r="B7897" t="inlineStr">
        <is>
          <t>NL-HaNA_1.01.02_3789_0037-column-357-449-885-2874</t>
        </is>
      </c>
      <c r="C7897" t="inlineStr">
        <is>
          <t>continuation</t>
        </is>
      </c>
      <c r="D7897" t="n">
        <v>399</v>
      </c>
      <c r="E7897" t="n">
        <v>2554</v>
      </c>
      <c r="F7897" t="inlineStr">
        <is>
          <t xml:space="preserve">    Maastrigbt. 142.</t>
        </is>
      </c>
      <c r="G7897">
        <f>HYPERLINK("https://images.diginfra.net/iiif/NL-HaNA_1.01.02/3789/NL-HaNA_1.01.02_3789_0037.jpg/257,349,1085,3074/full/0/default.jpg", "iiif_url")</f>
        <v/>
      </c>
    </row>
    <row r="7898">
      <c r="A7898" t="inlineStr">
        <is>
          <t>NL-HaNA_1.01.02_3789_0037-page-72</t>
        </is>
      </c>
      <c r="B7898" t="inlineStr">
        <is>
          <t>NL-HaNA_1.01.02_3789_0037-column-357-449-885-2874</t>
        </is>
      </c>
      <c r="C7898" t="inlineStr">
        <is>
          <t>repeat_lemma</t>
        </is>
      </c>
      <c r="D7898" t="n">
        <v>523</v>
      </c>
      <c r="E7898" t="n">
        <v>2592</v>
      </c>
      <c r="F7898" t="inlineStr">
        <is>
          <t xml:space="preserve">        Pasport tot den uytvoer van Montee-</t>
        </is>
      </c>
      <c r="G7898">
        <f>HYPERLINK("https://images.diginfra.net/iiif/NL-HaNA_1.01.02/3789/NL-HaNA_1.01.02_3789_0037.jpg/257,349,1085,3074/full/0/default.jpg", "iiif_url")</f>
        <v/>
      </c>
    </row>
    <row r="7899">
      <c r="A7899" t="inlineStr">
        <is>
          <t>NL-HaNA_1.01.02_3789_0037-page-72</t>
        </is>
      </c>
      <c r="B7899" t="inlineStr">
        <is>
          <t>NL-HaNA_1.01.02_3789_0037-column-357-449-885-2874</t>
        </is>
      </c>
      <c r="C7899" t="inlineStr">
        <is>
          <t>continuation</t>
        </is>
      </c>
      <c r="D7899" t="n">
        <v>399</v>
      </c>
      <c r="E7899" t="n">
        <v>2644</v>
      </c>
      <c r="F7899" t="inlineStr">
        <is>
          <t xml:space="preserve">    ringe voor bet Regiment Guardes te voet na</t>
        </is>
      </c>
      <c r="G7899">
        <f>HYPERLINK("https://images.diginfra.net/iiif/NL-HaNA_1.01.02/3789/NL-HaNA_1.01.02_3789_0037.jpg/257,349,1085,3074/full/0/default.jpg", "iiif_url")</f>
        <v/>
      </c>
    </row>
    <row r="7900">
      <c r="A7900" t="inlineStr">
        <is>
          <t>NL-HaNA_1.01.02_3789_0037-page-72</t>
        </is>
      </c>
      <c r="B7900" t="inlineStr">
        <is>
          <t>NL-HaNA_1.01.02_3789_0037-column-357-449-885-2874</t>
        </is>
      </c>
      <c r="C7900" t="inlineStr">
        <is>
          <t>continuation</t>
        </is>
      </c>
      <c r="D7900" t="n">
        <v>402</v>
      </c>
      <c r="E7900" t="n">
        <v>2696</v>
      </c>
      <c r="F7900" t="inlineStr">
        <is>
          <t xml:space="preserve">    Maastrigbt. 245.</t>
        </is>
      </c>
      <c r="G7900">
        <f>HYPERLINK("https://images.diginfra.net/iiif/NL-HaNA_1.01.02/3789/NL-HaNA_1.01.02_3789_0037.jpg/257,349,1085,3074/full/0/default.jpg", "iiif_url")</f>
        <v/>
      </c>
    </row>
    <row r="7901">
      <c r="A7901" t="inlineStr">
        <is>
          <t>NL-HaNA_1.01.02_3789_0037-page-72</t>
        </is>
      </c>
      <c r="B7901" t="inlineStr">
        <is>
          <t>NL-HaNA_1.01.02_3789_0037-column-357-449-885-2874</t>
        </is>
      </c>
      <c r="C7901" t="inlineStr">
        <is>
          <t>repeat_lemma</t>
        </is>
      </c>
      <c r="D7901" t="n">
        <v>525</v>
      </c>
      <c r="E7901" t="n">
        <v>2741</v>
      </c>
      <c r="F7901" t="inlineStr">
        <is>
          <t xml:space="preserve">        Pasport tot den uytvoer van Montee-</t>
        </is>
      </c>
      <c r="G7901">
        <f>HYPERLINK("https://images.diginfra.net/iiif/NL-HaNA_1.01.02/3789/NL-HaNA_1.01.02_3789_0037.jpg/257,349,1085,3074/full/0/default.jpg", "iiif_url")</f>
        <v/>
      </c>
    </row>
    <row r="7902">
      <c r="A7902" t="inlineStr">
        <is>
          <t>NL-HaNA_1.01.02_3789_0037-page-72</t>
        </is>
      </c>
      <c r="B7902" t="inlineStr">
        <is>
          <t>NL-HaNA_1.01.02_3789_0037-column-357-449-885-2874</t>
        </is>
      </c>
      <c r="C7902" t="inlineStr">
        <is>
          <t>continuation</t>
        </is>
      </c>
      <c r="D7902" t="n">
        <v>399</v>
      </c>
      <c r="E7902" t="n">
        <v>2790</v>
      </c>
      <c r="F7902" t="inlineStr">
        <is>
          <t xml:space="preserve">    ringe voor het Regiment van Spaan na Maa-</t>
        </is>
      </c>
      <c r="G7902">
        <f>HYPERLINK("https://images.diginfra.net/iiif/NL-HaNA_1.01.02/3789/NL-HaNA_1.01.02_3789_0037.jpg/257,349,1085,3074/full/0/default.jpg", "iiif_url")</f>
        <v/>
      </c>
    </row>
    <row r="7903">
      <c r="A7903" t="inlineStr">
        <is>
          <t>NL-HaNA_1.01.02_3789_0037-page-72</t>
        </is>
      </c>
      <c r="B7903" t="inlineStr">
        <is>
          <t>NL-HaNA_1.01.02_3789_0037-column-357-449-885-2874</t>
        </is>
      </c>
      <c r="C7903" t="inlineStr">
        <is>
          <t>continuation</t>
        </is>
      </c>
      <c r="D7903" t="n">
        <v>397</v>
      </c>
      <c r="E7903" t="n">
        <v>2841</v>
      </c>
      <c r="F7903" t="inlineStr">
        <is>
          <t xml:space="preserve">    stright.</t>
        </is>
      </c>
      <c r="G7903">
        <f>HYPERLINK("https://images.diginfra.net/iiif/NL-HaNA_1.01.02/3789/NL-HaNA_1.01.02_3789_0037.jpg/257,349,1085,3074/full/0/default.jpg", "iiif_url")</f>
        <v/>
      </c>
    </row>
    <row r="7904">
      <c r="A7904" t="inlineStr">
        <is>
          <t>NL-HaNA_1.01.02_3789_0037-page-72</t>
        </is>
      </c>
      <c r="B7904" t="inlineStr">
        <is>
          <t>NL-HaNA_1.01.02_3789_0037-column-357-449-885-2874</t>
        </is>
      </c>
      <c r="C7904" t="inlineStr">
        <is>
          <t>non_index_line</t>
        </is>
      </c>
      <c r="D7904" t="n">
        <v>591</v>
      </c>
      <c r="E7904" t="n">
        <v>2851</v>
      </c>
      <c r="F7904" t="inlineStr">
        <is>
          <t xml:space="preserve">        54</t>
        </is>
      </c>
      <c r="G7904">
        <f>HYPERLINK("https://images.diginfra.net/iiif/NL-HaNA_1.01.02/3789/NL-HaNA_1.01.02_3789_0037.jpg/257,349,1085,3074/full/0/default.jpg", "iiif_url")</f>
        <v/>
      </c>
    </row>
    <row r="7905">
      <c r="A7905" t="inlineStr">
        <is>
          <t>NL-HaNA_1.01.02_3789_0037-page-72</t>
        </is>
      </c>
      <c r="B7905" t="inlineStr">
        <is>
          <t>NL-HaNA_1.01.02_3789_0037-column-357-449-885-2874</t>
        </is>
      </c>
      <c r="C7905" t="inlineStr">
        <is>
          <t>repeat_lemma</t>
        </is>
      </c>
      <c r="D7905" t="n">
        <v>528</v>
      </c>
      <c r="E7905" t="n">
        <v>2886</v>
      </c>
      <c r="F7905" t="inlineStr">
        <is>
          <t xml:space="preserve">        Pasport tot den uytvoer van Montee-</t>
        </is>
      </c>
      <c r="G7905">
        <f>HYPERLINK("https://images.diginfra.net/iiif/NL-HaNA_1.01.02/3789/NL-HaNA_1.01.02_3789_0037.jpg/257,349,1085,3074/full/0/default.jpg", "iiif_url")</f>
        <v/>
      </c>
    </row>
    <row r="7906">
      <c r="A7906" t="inlineStr">
        <is>
          <t>NL-HaNA_1.01.02_3789_0037-page-72</t>
        </is>
      </c>
      <c r="B7906" t="inlineStr">
        <is>
          <t>NL-HaNA_1.01.02_3789_0037-column-357-449-885-2874</t>
        </is>
      </c>
      <c r="C7906" t="inlineStr">
        <is>
          <t>continuation</t>
        </is>
      </c>
      <c r="D7906" t="n">
        <v>392</v>
      </c>
      <c r="E7906" t="n">
        <v>2933</v>
      </c>
      <c r="F7906" t="inlineStr">
        <is>
          <t xml:space="preserve">    ringe voor bet Regiment van den Prince van</t>
        </is>
      </c>
      <c r="G7906">
        <f>HYPERLINK("https://images.diginfra.net/iiif/NL-HaNA_1.01.02/3789/NL-HaNA_1.01.02_3789_0037.jpg/257,349,1085,3074/full/0/default.jpg", "iiif_url")</f>
        <v/>
      </c>
    </row>
    <row r="7907">
      <c r="A7907" t="inlineStr">
        <is>
          <t>NL-HaNA_1.01.02_3789_0037-page-72</t>
        </is>
      </c>
      <c r="B7907" t="inlineStr">
        <is>
          <t>NL-HaNA_1.01.02_3789_0037-column-357-449-885-2874</t>
        </is>
      </c>
      <c r="C7907" t="inlineStr">
        <is>
          <t>continuation</t>
        </is>
      </c>
      <c r="D7907" t="n">
        <v>399</v>
      </c>
      <c r="E7907" t="n">
        <v>2977</v>
      </c>
      <c r="F7907" t="inlineStr">
        <is>
          <t xml:space="preserve">    Nassauw-Siegeu na Meenen. 2858.</t>
        </is>
      </c>
      <c r="G7907">
        <f>HYPERLINK("https://images.diginfra.net/iiif/NL-HaNA_1.01.02/3789/NL-HaNA_1.01.02_3789_0037.jpg/257,349,1085,3074/full/0/default.jpg", "iiif_url")</f>
        <v/>
      </c>
    </row>
    <row r="7908">
      <c r="A7908" t="inlineStr">
        <is>
          <t>NL-HaNA_1.01.02_3789_0037-page-72</t>
        </is>
      </c>
      <c r="B7908" t="inlineStr">
        <is>
          <t>NL-HaNA_1.01.02_3789_0037-column-357-449-885-2874</t>
        </is>
      </c>
      <c r="C7908" t="inlineStr">
        <is>
          <t>lemma</t>
        </is>
      </c>
      <c r="D7908" t="n">
        <v>348</v>
      </c>
      <c r="E7908" t="n">
        <v>3030</v>
      </c>
      <c r="F7908" t="inlineStr">
        <is>
          <t>van Teylingen weegens Hollandt gecommit-</t>
        </is>
      </c>
      <c r="G7908">
        <f>HYPERLINK("https://images.diginfra.net/iiif/NL-HaNA_1.01.02/3789/NL-HaNA_1.01.02_3789_0037.jpg/257,349,1085,3074/full/0/default.jpg", "iiif_url")</f>
        <v/>
      </c>
    </row>
    <row r="7909">
      <c r="A7909" t="inlineStr">
        <is>
          <t>NL-HaNA_1.01.02_3789_0037-page-72</t>
        </is>
      </c>
      <c r="B7909" t="inlineStr">
        <is>
          <t>NL-HaNA_1.01.02_3789_0037-column-357-449-885-2874</t>
        </is>
      </c>
      <c r="C7909" t="inlineStr">
        <is>
          <t>continuation</t>
        </is>
      </c>
      <c r="D7909" t="n">
        <v>411</v>
      </c>
      <c r="E7909" t="n">
        <v>3078</v>
      </c>
      <c r="F7909" t="inlineStr">
        <is>
          <t xml:space="preserve">    teert ter Admiraliteyt tot Amsterdam.</t>
        </is>
      </c>
      <c r="G7909">
        <f>HYPERLINK("https://images.diginfra.net/iiif/NL-HaNA_1.01.02/3789/NL-HaNA_1.01.02_3789_0037.jpg/257,349,1085,3074/full/0/default.jpg", "iiif_url")</f>
        <v/>
      </c>
    </row>
    <row r="7910">
      <c r="A7910" t="inlineStr">
        <is>
          <t>NL-HaNA_1.01.02_3789_0037-page-72</t>
        </is>
      </c>
      <c r="B7910" t="inlineStr">
        <is>
          <t>NL-HaNA_1.01.02_3789_0037-column-357-449-885-2874</t>
        </is>
      </c>
      <c r="C7910" t="inlineStr">
        <is>
          <t>continuation</t>
        </is>
      </c>
      <c r="D7910" t="n">
        <v>397</v>
      </c>
      <c r="E7910" t="n">
        <v>3136</v>
      </c>
      <c r="F7910" t="inlineStr">
        <is>
          <t xml:space="preserve">    179.</t>
        </is>
      </c>
      <c r="G7910">
        <f>HYPERLINK("https://images.diginfra.net/iiif/NL-HaNA_1.01.02/3789/NL-HaNA_1.01.02_3789_0037.jpg/257,349,1085,3074/full/0/default.jpg", "iiif_url")</f>
        <v/>
      </c>
    </row>
    <row r="7911">
      <c r="A7911" t="inlineStr">
        <is>
          <t>NL-HaNA_1.01.02_3789_0037-page-72</t>
        </is>
      </c>
      <c r="B7911" t="inlineStr">
        <is>
          <t>NL-HaNA_1.01.02_3789_0037-column-357-449-885-2874</t>
        </is>
      </c>
      <c r="C7911" t="inlineStr">
        <is>
          <t>lemma</t>
        </is>
      </c>
      <c r="D7911" t="n">
        <v>348</v>
      </c>
      <c r="E7911" t="n">
        <v>3165</v>
      </c>
      <c r="F7911" t="inlineStr">
        <is>
          <t>Thiele, Weduwe Pitsch, hondert vijftigb gul-</t>
        </is>
      </c>
      <c r="G7911">
        <f>HYPERLINK("https://images.diginfra.net/iiif/NL-HaNA_1.01.02/3789/NL-HaNA_1.01.02_3789_0037.jpg/257,349,1085,3074/full/0/default.jpg", "iiif_url")</f>
        <v/>
      </c>
    </row>
    <row r="7912">
      <c r="A7912" t="inlineStr">
        <is>
          <t>NL-HaNA_1.01.02_3789_0037-page-72</t>
        </is>
      </c>
      <c r="B7912" t="inlineStr">
        <is>
          <t>NL-HaNA_1.01.02_3789_0037-column-357-449-885-2874</t>
        </is>
      </c>
      <c r="C7912" t="inlineStr">
        <is>
          <t>continuation</t>
        </is>
      </c>
      <c r="D7912" t="n">
        <v>390</v>
      </c>
      <c r="E7912" t="n">
        <v>3224</v>
      </c>
      <c r="F7912" t="inlineStr">
        <is>
          <t xml:space="preserve">    dens toegelegbt. 465.</t>
        </is>
      </c>
      <c r="G7912">
        <f>HYPERLINK("https://images.diginfra.net/iiif/NL-HaNA_1.01.02/3789/NL-HaNA_1.01.02_3789_0037.jpg/257,349,1085,3074/full/0/default.jpg", "iiif_url")</f>
        <v/>
      </c>
    </row>
    <row r="7913">
      <c r="A7913" t="inlineStr">
        <is>
          <t>NL-HaNA_1.01.02_3789_0037-page-72</t>
        </is>
      </c>
      <c r="B7913" t="inlineStr">
        <is>
          <t>NL-HaNA_1.01.02_3789_0037-column-357-449-885-2874</t>
        </is>
      </c>
      <c r="C7913" t="inlineStr">
        <is>
          <t>non_index_line</t>
        </is>
      </c>
      <c r="D7913" t="n">
        <v>832</v>
      </c>
      <c r="E7913" t="n">
        <v>3272</v>
      </c>
      <c r="F7913" t="inlineStr">
        <is>
          <t xml:space="preserve">        1. 11. 36. 61. 119.</t>
        </is>
      </c>
      <c r="G7913">
        <f>HYPERLINK("https://images.diginfra.net/iiif/NL-HaNA_1.01.02/3789/NL-HaNA_1.01.02_3789_0037.jpg/257,349,1085,3074/full/0/default.jpg", "iiif_url")</f>
        <v/>
      </c>
    </row>
    <row r="7914">
      <c r="A7914" t="inlineStr">
        <is>
          <t>NL-HaNA_1.01.02_3789_0037-page-72</t>
        </is>
      </c>
      <c r="B7914" t="inlineStr">
        <is>
          <t>NL-HaNA_1.01.02_3789_0037-column-357-449-885-2874</t>
        </is>
      </c>
      <c r="C7914" t="inlineStr">
        <is>
          <t>lemma</t>
        </is>
      </c>
      <c r="D7914" t="n">
        <v>345</v>
      </c>
      <c r="E7914" t="n">
        <v>3268</v>
      </c>
      <c r="F7914" t="inlineStr">
        <is>
          <t>van Til, advertentie.</t>
        </is>
      </c>
      <c r="G7914">
        <f>HYPERLINK("https://images.diginfra.net/iiif/NL-HaNA_1.01.02/3789/NL-HaNA_1.01.02_3789_0037.jpg/257,349,1085,3074/full/0/default.jpg", "iiif_url")</f>
        <v/>
      </c>
    </row>
    <row r="7916">
      <c r="A7916" t="inlineStr">
        <is>
          <t>NL-HaNA_1.01.02_3789_0037-page-72</t>
        </is>
      </c>
      <c r="B7916" t="inlineStr">
        <is>
          <t>NL-HaNA_1.01.02_3789_0037-column-1319-444-913-2825</t>
        </is>
      </c>
      <c r="C7916" t="inlineStr">
        <is>
          <t>continuation</t>
        </is>
      </c>
      <c r="D7916" t="n">
        <v>1382</v>
      </c>
      <c r="E7916" t="n">
        <v>436</v>
      </c>
      <c r="F7916" t="inlineStr">
        <is>
          <t xml:space="preserve">    133. 184. 222. 240. 266. 275. 302. 313.</t>
        </is>
      </c>
      <c r="G7916">
        <f>HYPERLINK("https://images.diginfra.net/iiif/NL-HaNA_1.01.02/3789/NL-HaNA_1.01.02_3789_0037.jpg/1219,344,1113,3025/full/0/default.jpg", "iiif_url")</f>
        <v/>
      </c>
    </row>
    <row r="7917">
      <c r="A7917" t="inlineStr">
        <is>
          <t>NL-HaNA_1.01.02_3789_0037-page-72</t>
        </is>
      </c>
      <c r="B7917" t="inlineStr">
        <is>
          <t>NL-HaNA_1.01.02_3789_0037-column-1319-444-913-2825</t>
        </is>
      </c>
      <c r="C7917" t="inlineStr">
        <is>
          <t>continuation</t>
        </is>
      </c>
      <c r="D7917" t="n">
        <v>1380</v>
      </c>
      <c r="E7917" t="n">
        <v>490</v>
      </c>
      <c r="F7917" t="inlineStr">
        <is>
          <t xml:space="preserve">    351. 403. 438. 504. sas. 6ii. 646.</t>
        </is>
      </c>
      <c r="G7917">
        <f>HYPERLINK("https://images.diginfra.net/iiif/NL-HaNA_1.01.02/3789/NL-HaNA_1.01.02_3789_0037.jpg/1219,344,1113,3025/full/0/default.jpg", "iiif_url")</f>
        <v/>
      </c>
    </row>
    <row r="7918">
      <c r="A7918" t="inlineStr">
        <is>
          <t>NL-HaNA_1.01.02_3789_0037-page-72</t>
        </is>
      </c>
      <c r="B7918" t="inlineStr">
        <is>
          <t>NL-HaNA_1.01.02_3789_0037-column-1319-444-913-2825</t>
        </is>
      </c>
      <c r="C7918" t="inlineStr">
        <is>
          <t>continuation</t>
        </is>
      </c>
      <c r="D7918" t="n">
        <v>1497</v>
      </c>
      <c r="E7918" t="n">
        <v>535</v>
      </c>
      <c r="F7918" t="inlineStr">
        <is>
          <t xml:space="preserve">    gelast permissie voor die van de Oost-</t>
        </is>
      </c>
      <c r="G7918">
        <f>HYPERLINK("https://images.diginfra.net/iiif/NL-HaNA_1.01.02/3789/NL-HaNA_1.01.02_3789_0037.jpg/1219,344,1113,3025/full/0/default.jpg", "iiif_url")</f>
        <v/>
      </c>
    </row>
    <row r="7919">
      <c r="A7919" t="inlineStr">
        <is>
          <t>NL-HaNA_1.01.02_3789_0037-page-72</t>
        </is>
      </c>
      <c r="B7919" t="inlineStr">
        <is>
          <t>NL-HaNA_1.01.02_3789_0037-column-1319-444-913-2825</t>
        </is>
      </c>
      <c r="C7919" t="inlineStr">
        <is>
          <t>continuation</t>
        </is>
      </c>
      <c r="D7919" t="n">
        <v>1378</v>
      </c>
      <c r="E7919" t="n">
        <v>581</v>
      </c>
      <c r="F7919" t="inlineStr">
        <is>
          <t xml:space="preserve">    Indische Compagnie te versoecken om op de</t>
        </is>
      </c>
      <c r="G7919">
        <f>HYPERLINK("https://images.diginfra.net/iiif/NL-HaNA_1.01.02/3789/NL-HaNA_1.01.02_3789_0037.jpg/1219,344,1113,3025/full/0/default.jpg", "iiif_url")</f>
        <v/>
      </c>
    </row>
    <row r="7920">
      <c r="A7920" t="inlineStr">
        <is>
          <t>NL-HaNA_1.01.02_3789_0037-page-72</t>
        </is>
      </c>
      <c r="B7920" t="inlineStr">
        <is>
          <t>NL-HaNA_1.01.02_3789_0037-column-1319-444-913-2825</t>
        </is>
      </c>
      <c r="C7920" t="inlineStr">
        <is>
          <t>continuation</t>
        </is>
      </c>
      <c r="D7920" t="n">
        <v>1378</v>
      </c>
      <c r="E7920" t="n">
        <v>633</v>
      </c>
      <c r="F7920" t="inlineStr">
        <is>
          <t xml:space="preserve">    veronteluckte ZVracken voor drie jaaren te</t>
        </is>
      </c>
      <c r="G7920">
        <f>HYPERLINK("https://images.diginfra.net/iiif/NL-HaNA_1.01.02/3789/NL-HaNA_1.01.02_3789_0037.jpg/1219,344,1113,3025/full/0/default.jpg", "iiif_url")</f>
        <v/>
      </c>
    </row>
    <row r="7921">
      <c r="A7921" t="inlineStr">
        <is>
          <t>NL-HaNA_1.01.02_3789_0037-page-72</t>
        </is>
      </c>
      <c r="B7921" t="inlineStr">
        <is>
          <t>NL-HaNA_1.01.02_3789_0037-column-1319-444-913-2825</t>
        </is>
      </c>
      <c r="C7921" t="inlineStr">
        <is>
          <t>continuation</t>
        </is>
      </c>
      <c r="D7921" t="n">
        <v>1375</v>
      </c>
      <c r="E7921" t="n">
        <v>682</v>
      </c>
      <c r="F7921" t="inlineStr">
        <is>
          <t xml:space="preserve">    moogen vissen.</t>
        </is>
      </c>
      <c r="G7921">
        <f>HYPERLINK("https://images.diginfra.net/iiif/NL-HaNA_1.01.02/3789/NL-HaNA_1.01.02_3789_0037.jpg/1219,344,1113,3025/full/0/default.jpg", "iiif_url")</f>
        <v/>
      </c>
    </row>
    <row r="7922">
      <c r="A7922" t="inlineStr">
        <is>
          <t>NL-HaNA_1.01.02_3789_0037-page-72</t>
        </is>
      </c>
      <c r="B7922" t="inlineStr">
        <is>
          <t>NL-HaNA_1.01.02_3789_0037-column-1319-444-913-2825</t>
        </is>
      </c>
      <c r="C7922" t="inlineStr">
        <is>
          <t>non_index_line</t>
        </is>
      </c>
      <c r="D7922" t="n">
        <v>1644</v>
      </c>
      <c r="E7922" t="n">
        <v>693</v>
      </c>
      <c r="F7922" t="inlineStr">
        <is>
          <t xml:space="preserve">        1.</t>
        </is>
      </c>
      <c r="G7922">
        <f>HYPERLINK("https://images.diginfra.net/iiif/NL-HaNA_1.01.02/3789/NL-HaNA_1.01.02_3789_0037.jpg/1219,344,1113,3025/full/0/default.jpg", "iiif_url")</f>
        <v/>
      </c>
    </row>
    <row r="7923">
      <c r="A7923" t="inlineStr">
        <is>
          <t>NL-HaNA_1.01.02_3789_0037-page-72</t>
        </is>
      </c>
      <c r="B7923" t="inlineStr">
        <is>
          <t>NL-HaNA_1.01.02_3789_0037-column-1319-444-913-2825</t>
        </is>
      </c>
      <c r="C7923" t="inlineStr">
        <is>
          <t>repeat_lemma</t>
        </is>
      </c>
      <c r="D7923" t="n">
        <v>1499</v>
      </c>
      <c r="E7923" t="n">
        <v>724</v>
      </c>
      <c r="F7923" t="inlineStr">
        <is>
          <t xml:space="preserve">        gelast nader te berighten wegens het</t>
        </is>
      </c>
      <c r="G7923">
        <f>HYPERLINK("https://images.diginfra.net/iiif/NL-HaNA_1.01.02/3789/NL-HaNA_1.01.02_3789_0037.jpg/1219,344,1113,3025/full/0/default.jpg", "iiif_url")</f>
        <v/>
      </c>
    </row>
    <row r="7924">
      <c r="A7924" t="inlineStr">
        <is>
          <t>NL-HaNA_1.01.02_3789_0037-page-72</t>
        </is>
      </c>
      <c r="B7924" t="inlineStr">
        <is>
          <t>NL-HaNA_1.01.02_3789_0037-column-1319-444-913-2825</t>
        </is>
      </c>
      <c r="C7924" t="inlineStr">
        <is>
          <t>continuation</t>
        </is>
      </c>
      <c r="D7924" t="n">
        <v>1375</v>
      </c>
      <c r="E7924" t="n">
        <v>776</v>
      </c>
      <c r="F7924" t="inlineStr">
        <is>
          <t xml:space="preserve">    retardement van Brieven. 25.</t>
        </is>
      </c>
      <c r="G7924">
        <f>HYPERLINK("https://images.diginfra.net/iiif/NL-HaNA_1.01.02/3789/NL-HaNA_1.01.02_3789_0037.jpg/1219,344,1113,3025/full/0/default.jpg", "iiif_url")</f>
        <v/>
      </c>
    </row>
    <row r="7925">
      <c r="A7925" t="inlineStr">
        <is>
          <t>NL-HaNA_1.01.02_3789_0037-page-72</t>
        </is>
      </c>
      <c r="B7925" t="inlineStr">
        <is>
          <t>NL-HaNA_1.01.02_3789_0037-column-1319-444-913-2825</t>
        </is>
      </c>
      <c r="C7925" t="inlineStr">
        <is>
          <t>repeat_lemma</t>
        </is>
      </c>
      <c r="D7925" t="n">
        <v>1499</v>
      </c>
      <c r="E7925" t="n">
        <v>825</v>
      </c>
      <c r="F7925" t="inlineStr">
        <is>
          <t xml:space="preserve">        declaratie. 48. 403.</t>
        </is>
      </c>
      <c r="G7925">
        <f>HYPERLINK("https://images.diginfra.net/iiif/NL-HaNA_1.01.02/3789/NL-HaNA_1.01.02_3789_0037.jpg/1219,344,1113,3025/full/0/default.jpg", "iiif_url")</f>
        <v/>
      </c>
    </row>
    <row r="7926">
      <c r="A7926" t="inlineStr">
        <is>
          <t>NL-HaNA_1.01.02_3789_0037-page-72</t>
        </is>
      </c>
      <c r="B7926" t="inlineStr">
        <is>
          <t>NL-HaNA_1.01.02_3789_0037-column-1319-444-913-2825</t>
        </is>
      </c>
      <c r="C7926" t="inlineStr">
        <is>
          <t>repeat_lemma</t>
        </is>
      </c>
      <c r="D7926" t="n">
        <v>1502</v>
      </c>
      <c r="E7926" t="n">
        <v>867</v>
      </c>
      <c r="F7926" t="inlineStr">
        <is>
          <t xml:space="preserve">        Reglement tot herstellinge ende behee-</t>
        </is>
      </c>
      <c r="G7926">
        <f>HYPERLINK("https://images.diginfra.net/iiif/NL-HaNA_1.01.02/3789/NL-HaNA_1.01.02_3789_0037.jpg/1219,344,1113,3025/full/0/default.jpg", "iiif_url")</f>
        <v/>
      </c>
    </row>
    <row r="7927">
      <c r="A7927" t="inlineStr">
        <is>
          <t>NL-HaNA_1.01.02_3789_0037-page-72</t>
        </is>
      </c>
      <c r="B7927" t="inlineStr">
        <is>
          <t>NL-HaNA_1.01.02_3789_0037-column-1319-444-913-2825</t>
        </is>
      </c>
      <c r="C7927" t="inlineStr">
        <is>
          <t>continuation</t>
        </is>
      </c>
      <c r="D7927" t="n">
        <v>1375</v>
      </c>
      <c r="E7927" t="n">
        <v>916</v>
      </c>
      <c r="F7927" t="inlineStr">
        <is>
          <t xml:space="preserve">    ringe van de conservatoire Cassa, by Holland</t>
        </is>
      </c>
      <c r="G7927">
        <f>HYPERLINK("https://images.diginfra.net/iiif/NL-HaNA_1.01.02/3789/NL-HaNA_1.01.02_3789_0037.jpg/1219,344,1113,3025/full/0/default.jpg", "iiif_url")</f>
        <v/>
      </c>
    </row>
    <row r="7928">
      <c r="A7928" t="inlineStr">
        <is>
          <t>NL-HaNA_1.01.02_3789_0037-page-72</t>
        </is>
      </c>
      <c r="B7928" t="inlineStr">
        <is>
          <t>NL-HaNA_1.01.02_3789_0037-column-1319-444-913-2825</t>
        </is>
      </c>
      <c r="C7928" t="inlineStr">
        <is>
          <t>lemma</t>
        </is>
      </c>
      <c r="D7928" t="n">
        <v>1329</v>
      </c>
      <c r="E7928" t="n">
        <v>970</v>
      </c>
      <c r="F7928" t="inlineStr">
        <is>
          <t>it overgenoomen. 249.</t>
        </is>
      </c>
      <c r="G7928">
        <f>HYPERLINK("https://images.diginfra.net/iiif/NL-HaNA_1.01.02/3789/NL-HaNA_1.01.02_3789_0037.jpg/1219,344,1113,3025/full/0/default.jpg", "iiif_url")</f>
        <v/>
      </c>
    </row>
    <row r="7929">
      <c r="A7929" t="inlineStr">
        <is>
          <t>NL-HaNA_1.01.02_3789_0037-page-72</t>
        </is>
      </c>
      <c r="B7929" t="inlineStr">
        <is>
          <t>NL-HaNA_1.01.02_3789_0037-column-1319-444-913-2825</t>
        </is>
      </c>
      <c r="C7929" t="inlineStr">
        <is>
          <t>repeat_lemma</t>
        </is>
      </c>
      <c r="D7929" t="n">
        <v>1506</v>
      </c>
      <c r="E7929" t="n">
        <v>1011</v>
      </c>
      <c r="F7929" t="inlineStr">
        <is>
          <t xml:space="preserve">        beright weegens het vermiste Turcks</t>
        </is>
      </c>
      <c r="G7929">
        <f>HYPERLINK("https://images.diginfra.net/iiif/NL-HaNA_1.01.02/3789/NL-HaNA_1.01.02_3789_0037.jpg/1219,344,1113,3025/full/0/default.jpg", "iiif_url")</f>
        <v/>
      </c>
    </row>
    <row r="7930">
      <c r="A7930" t="inlineStr">
        <is>
          <t>NL-HaNA_1.01.02_3789_0037-page-72</t>
        </is>
      </c>
      <c r="B7930" t="inlineStr">
        <is>
          <t>NL-HaNA_1.01.02_3789_0037-column-1319-444-913-2825</t>
        </is>
      </c>
      <c r="C7930" t="inlineStr">
        <is>
          <t>continuation</t>
        </is>
      </c>
      <c r="D7930" t="n">
        <v>1378</v>
      </c>
      <c r="E7930" t="n">
        <v>1062</v>
      </c>
      <c r="F7930" t="inlineStr">
        <is>
          <t xml:space="preserve">    Pasport te senden aan de Admiraliteyt tot</t>
        </is>
      </c>
      <c r="G7930">
        <f>HYPERLINK("https://images.diginfra.net/iiif/NL-HaNA_1.01.02/3789/NL-HaNA_1.01.02_3789_0037.jpg/1219,344,1113,3025/full/0/default.jpg", "iiif_url")</f>
        <v/>
      </c>
    </row>
    <row r="7931">
      <c r="A7931" t="inlineStr">
        <is>
          <t>NL-HaNA_1.01.02_3789_0037-page-72</t>
        </is>
      </c>
      <c r="B7931" t="inlineStr">
        <is>
          <t>NL-HaNA_1.01.02_3789_0037-column-1319-444-913-2825</t>
        </is>
      </c>
      <c r="C7931" t="inlineStr">
        <is>
          <t>continuation</t>
        </is>
      </c>
      <c r="D7931" t="n">
        <v>1378</v>
      </c>
      <c r="E7931" t="n">
        <v>1105</v>
      </c>
      <c r="F7931" t="inlineStr">
        <is>
          <t xml:space="preserve">    Amsterdam. 98.</t>
        </is>
      </c>
      <c r="G7931">
        <f>HYPERLINK("https://images.diginfra.net/iiif/NL-HaNA_1.01.02/3789/NL-HaNA_1.01.02_3789_0037.jpg/1219,344,1113,3025/full/0/default.jpg", "iiif_url")</f>
        <v/>
      </c>
    </row>
    <row r="7932">
      <c r="A7932" t="inlineStr">
        <is>
          <t>NL-HaNA_1.01.02_3789_0037-page-72</t>
        </is>
      </c>
      <c r="B7932" t="inlineStr">
        <is>
          <t>NL-HaNA_1.01.02_3789_0037-column-1319-444-913-2825</t>
        </is>
      </c>
      <c r="C7932" t="inlineStr">
        <is>
          <t>non_index_line</t>
        </is>
      </c>
      <c r="D7932" t="n">
        <v>1511</v>
      </c>
      <c r="E7932" t="n">
        <v>1156</v>
      </c>
      <c r="F7932" t="inlineStr">
        <is>
          <t xml:space="preserve">        remarques op het Reglement, raa-</t>
        </is>
      </c>
      <c r="G7932">
        <f>HYPERLINK("https://images.diginfra.net/iiif/NL-HaNA_1.01.02/3789/NL-HaNA_1.01.02_3789_0037.jpg/1219,344,1113,3025/full/0/default.jpg", "iiif_url")</f>
        <v/>
      </c>
    </row>
    <row r="7933">
      <c r="A7933" t="inlineStr">
        <is>
          <t>NL-HaNA_1.01.02_3789_0037-page-72</t>
        </is>
      </c>
      <c r="B7933" t="inlineStr">
        <is>
          <t>NL-HaNA_1.01.02_3789_0037-column-1319-444-913-2825</t>
        </is>
      </c>
      <c r="C7933" t="inlineStr">
        <is>
          <t>continuation</t>
        </is>
      </c>
      <c r="D7933" t="n">
        <v>1378</v>
      </c>
      <c r="E7933" t="n">
        <v>1206</v>
      </c>
      <c r="F7933" t="inlineStr">
        <is>
          <t xml:space="preserve">    kende de conservatoire Casse , geapprobeert.</t>
        </is>
      </c>
      <c r="G7933">
        <f>HYPERLINK("https://images.diginfra.net/iiif/NL-HaNA_1.01.02/3789/NL-HaNA_1.01.02_3789_0037.jpg/1219,344,1113,3025/full/0/default.jpg", "iiif_url")</f>
        <v/>
      </c>
    </row>
    <row r="7934">
      <c r="A7934" t="inlineStr">
        <is>
          <t>NL-HaNA_1.01.02_3789_0037-page-72</t>
        </is>
      </c>
      <c r="B7934" t="inlineStr">
        <is>
          <t>NL-HaNA_1.01.02_3789_0037-column-1319-444-913-2825</t>
        </is>
      </c>
      <c r="C7934" t="inlineStr">
        <is>
          <t>continuation</t>
        </is>
      </c>
      <c r="D7934" t="n">
        <v>1385</v>
      </c>
      <c r="E7934" t="n">
        <v>1261</v>
      </c>
      <c r="F7934" t="inlineStr">
        <is>
          <t xml:space="preserve">    102.</t>
        </is>
      </c>
      <c r="G7934">
        <f>HYPERLINK("https://images.diginfra.net/iiif/NL-HaNA_1.01.02/3789/NL-HaNA_1.01.02_3789_0037.jpg/1219,344,1113,3025/full/0/default.jpg", "iiif_url")</f>
        <v/>
      </c>
    </row>
    <row r="7935">
      <c r="A7935" t="inlineStr">
        <is>
          <t>NL-HaNA_1.01.02_3789_0037-page-72</t>
        </is>
      </c>
      <c r="B7935" t="inlineStr">
        <is>
          <t>NL-HaNA_1.01.02_3789_0037-column-1319-444-913-2825</t>
        </is>
      </c>
      <c r="C7935" t="inlineStr">
        <is>
          <t>repeat_lemma</t>
        </is>
      </c>
      <c r="D7935" t="n">
        <v>1502</v>
      </c>
      <c r="E7935" t="n">
        <v>1298</v>
      </c>
      <c r="F7935" t="inlineStr">
        <is>
          <t xml:space="preserve">        raakende bet retardement van de Brie-</t>
        </is>
      </c>
      <c r="G7935">
        <f>HYPERLINK("https://images.diginfra.net/iiif/NL-HaNA_1.01.02/3789/NL-HaNA_1.01.02_3789_0037.jpg/1219,344,1113,3025/full/0/default.jpg", "iiif_url")</f>
        <v/>
      </c>
    </row>
    <row r="7936">
      <c r="A7936" t="inlineStr">
        <is>
          <t>NL-HaNA_1.01.02_3789_0037-page-72</t>
        </is>
      </c>
      <c r="B7936" t="inlineStr">
        <is>
          <t>NL-HaNA_1.01.02_3789_0037-column-1319-444-913-2825</t>
        </is>
      </c>
      <c r="C7936" t="inlineStr">
        <is>
          <t>continuation</t>
        </is>
      </c>
      <c r="D7936" t="n">
        <v>1380</v>
      </c>
      <c r="E7936" t="n">
        <v>1343</v>
      </c>
      <c r="F7936" t="inlineStr">
        <is>
          <t xml:space="preserve">    ven tusschen Lissabon en Hollandt, by Hol-</t>
        </is>
      </c>
      <c r="G7936">
        <f>HYPERLINK("https://images.diginfra.net/iiif/NL-HaNA_1.01.02/3789/NL-HaNA_1.01.02_3789_0037.jpg/1219,344,1113,3025/full/0/default.jpg", "iiif_url")</f>
        <v/>
      </c>
    </row>
    <row r="7937">
      <c r="A7937" t="inlineStr">
        <is>
          <t>NL-HaNA_1.01.02_3789_0037-page-72</t>
        </is>
      </c>
      <c r="B7937" t="inlineStr">
        <is>
          <t>NL-HaNA_1.01.02_3789_0037-column-1319-444-913-2825</t>
        </is>
      </c>
      <c r="C7937" t="inlineStr">
        <is>
          <t>continuation</t>
        </is>
      </c>
      <c r="D7937" t="n">
        <v>1380</v>
      </c>
      <c r="E7937" t="n">
        <v>1398</v>
      </c>
      <c r="F7937" t="inlineStr">
        <is>
          <t xml:space="preserve">    landt overgenoomen. 147.</t>
        </is>
      </c>
      <c r="G7937">
        <f>HYPERLINK("https://images.diginfra.net/iiif/NL-HaNA_1.01.02/3789/NL-HaNA_1.01.02_3789_0037.jpg/1219,344,1113,3025/full/0/default.jpg", "iiif_url")</f>
        <v/>
      </c>
    </row>
    <row r="7938">
      <c r="A7938" t="inlineStr">
        <is>
          <t>NL-HaNA_1.01.02_3789_0037-page-72</t>
        </is>
      </c>
      <c r="B7938" t="inlineStr">
        <is>
          <t>NL-HaNA_1.01.02_3789_0037-column-1319-444-913-2825</t>
        </is>
      </c>
      <c r="C7938" t="inlineStr">
        <is>
          <t>repeat_lemma</t>
        </is>
      </c>
      <c r="D7938" t="n">
        <v>1497</v>
      </c>
      <c r="E7938" t="n">
        <v>1444</v>
      </c>
      <c r="F7938" t="inlineStr">
        <is>
          <t xml:space="preserve">        permissie van den Koningh tot het op-</t>
        </is>
      </c>
      <c r="G7938">
        <f>HYPERLINK("https://images.diginfra.net/iiif/NL-HaNA_1.01.02/3789/NL-HaNA_1.01.02_3789_0037.jpg/1219,344,1113,3025/full/0/default.jpg", "iiif_url")</f>
        <v/>
      </c>
    </row>
    <row r="7939">
      <c r="A7939" t="inlineStr">
        <is>
          <t>NL-HaNA_1.01.02_3789_0037-page-72</t>
        </is>
      </c>
      <c r="B7939" t="inlineStr">
        <is>
          <t>NL-HaNA_1.01.02_3789_0037-column-1319-444-913-2825</t>
        </is>
      </c>
      <c r="C7939" t="inlineStr">
        <is>
          <t>continuation</t>
        </is>
      </c>
      <c r="D7939" t="n">
        <v>1380</v>
      </c>
      <c r="E7939" t="n">
        <v>1492</v>
      </c>
      <c r="F7939" t="inlineStr">
        <is>
          <t xml:space="preserve">    vissen van Goederen uyt verongeluckie Oost-</t>
        </is>
      </c>
      <c r="G7939">
        <f>HYPERLINK("https://images.diginfra.net/iiif/NL-HaNA_1.01.02/3789/NL-HaNA_1.01.02_3789_0037.jpg/1219,344,1113,3025/full/0/default.jpg", "iiif_url")</f>
        <v/>
      </c>
    </row>
    <row r="7940">
      <c r="A7940" t="inlineStr">
        <is>
          <t>NL-HaNA_1.01.02_3789_0037-page-72</t>
        </is>
      </c>
      <c r="B7940" t="inlineStr">
        <is>
          <t>NL-HaNA_1.01.02_3789_0037-column-1319-444-913-2825</t>
        </is>
      </c>
      <c r="C7940" t="inlineStr">
        <is>
          <t>continuation</t>
        </is>
      </c>
      <c r="D7940" t="n">
        <v>1380</v>
      </c>
      <c r="E7940" t="n">
        <v>1542</v>
      </c>
      <c r="F7940" t="inlineStr">
        <is>
          <t xml:space="preserve">    Inaische Scheepen. 172.</t>
        </is>
      </c>
      <c r="G7940">
        <f>HYPERLINK("https://images.diginfra.net/iiif/NL-HaNA_1.01.02/3789/NL-HaNA_1.01.02_3789_0037.jpg/1219,344,1113,3025/full/0/default.jpg", "iiif_url")</f>
        <v/>
      </c>
    </row>
    <row r="7941">
      <c r="A7941" t="inlineStr">
        <is>
          <t>NL-HaNA_1.01.02_3789_0037-page-72</t>
        </is>
      </c>
      <c r="B7941" t="inlineStr">
        <is>
          <t>NL-HaNA_1.01.02_3789_0037-column-1319-444-913-2825</t>
        </is>
      </c>
      <c r="C7941" t="inlineStr">
        <is>
          <t>repeat_lemma</t>
        </is>
      </c>
      <c r="D7941" t="n">
        <v>1502</v>
      </c>
      <c r="E7941" t="n">
        <v>1591</v>
      </c>
      <c r="F7941" t="inlineStr">
        <is>
          <t xml:space="preserve">        Copie van het project tot het formee-</t>
        </is>
      </c>
      <c r="G7941">
        <f>HYPERLINK("https://images.diginfra.net/iiif/NL-HaNA_1.01.02/3789/NL-HaNA_1.01.02_3789_0037.jpg/1219,344,1113,3025/full/0/default.jpg", "iiif_url")</f>
        <v/>
      </c>
    </row>
    <row r="7942">
      <c r="A7942" t="inlineStr">
        <is>
          <t>NL-HaNA_1.01.02_3789_0037-page-72</t>
        </is>
      </c>
      <c r="B7942" t="inlineStr">
        <is>
          <t>NL-HaNA_1.01.02_3789_0037-column-1319-444-913-2825</t>
        </is>
      </c>
      <c r="C7942" t="inlineStr">
        <is>
          <t>continuation</t>
        </is>
      </c>
      <c r="D7942" t="n">
        <v>1375</v>
      </c>
      <c r="E7942" t="n">
        <v>1634</v>
      </c>
      <c r="F7942" t="inlineStr">
        <is>
          <t xml:space="preserve">    ren van een Diamanten Compagnie by Fol-</t>
        </is>
      </c>
      <c r="G7942">
        <f>HYPERLINK("https://images.diginfra.net/iiif/NL-HaNA_1.01.02/3789/NL-HaNA_1.01.02_3789_0037.jpg/1219,344,1113,3025/full/0/default.jpg", "iiif_url")</f>
        <v/>
      </c>
    </row>
    <row r="7943">
      <c r="A7943" t="inlineStr">
        <is>
          <t>NL-HaNA_1.01.02_3789_0037-page-72</t>
        </is>
      </c>
      <c r="B7943" t="inlineStr">
        <is>
          <t>NL-HaNA_1.01.02_3789_0037-column-1319-444-913-2825</t>
        </is>
      </c>
      <c r="C7943" t="inlineStr">
        <is>
          <t>continuation</t>
        </is>
      </c>
      <c r="D7943" t="n">
        <v>1378</v>
      </c>
      <c r="E7943" t="n">
        <v>1687</v>
      </c>
      <c r="F7943" t="inlineStr">
        <is>
          <t xml:space="preserve">    landt overgenoomen. 251.</t>
        </is>
      </c>
      <c r="G7943">
        <f>HYPERLINK("https://images.diginfra.net/iiif/NL-HaNA_1.01.02/3789/NL-HaNA_1.01.02_3789_0037.jpg/1219,344,1113,3025/full/0/default.jpg", "iiif_url")</f>
        <v/>
      </c>
    </row>
    <row r="7944">
      <c r="A7944" t="inlineStr">
        <is>
          <t>NL-HaNA_1.01.02_3789_0037-page-72</t>
        </is>
      </c>
      <c r="B7944" t="inlineStr">
        <is>
          <t>NL-HaNA_1.01.02_3789_0037-column-1319-444-913-2825</t>
        </is>
      </c>
      <c r="C7944" t="inlineStr">
        <is>
          <t>repeat_lemma</t>
        </is>
      </c>
      <c r="D7944" t="n">
        <v>1493</v>
      </c>
      <c r="E7944" t="n">
        <v>1728</v>
      </c>
      <c r="F7944" t="inlineStr">
        <is>
          <t xml:space="preserve">        devoir te doen in faveur van de Testas.</t>
        </is>
      </c>
      <c r="G7944">
        <f>HYPERLINK("https://images.diginfra.net/iiif/NL-HaNA_1.01.02/3789/NL-HaNA_1.01.02_3789_0037.jpg/1219,344,1113,3025/full/0/default.jpg", "iiif_url")</f>
        <v/>
      </c>
    </row>
    <row r="7945">
      <c r="A7945" t="inlineStr">
        <is>
          <t>NL-HaNA_1.01.02_3789_0037-page-72</t>
        </is>
      </c>
      <c r="B7945" t="inlineStr">
        <is>
          <t>NL-HaNA_1.01.02_3789_0037-column-1319-444-913-2825</t>
        </is>
      </c>
      <c r="C7945" t="inlineStr">
        <is>
          <t>continuation</t>
        </is>
      </c>
      <c r="D7945" t="n">
        <v>1385</v>
      </c>
      <c r="E7945" t="n">
        <v>1793</v>
      </c>
      <c r="F7945" t="inlineStr">
        <is>
          <t xml:space="preserve">    314.</t>
        </is>
      </c>
      <c r="G7945">
        <f>HYPERLINK("https://images.diginfra.net/iiif/NL-HaNA_1.01.02/3789/NL-HaNA_1.01.02_3789_0037.jpg/1219,344,1113,3025/full/0/default.jpg", "iiif_url")</f>
        <v/>
      </c>
    </row>
    <row r="7946">
      <c r="A7946" t="inlineStr">
        <is>
          <t>NL-HaNA_1.01.02_3789_0037-page-72</t>
        </is>
      </c>
      <c r="B7946" t="inlineStr">
        <is>
          <t>NL-HaNA_1.01.02_3789_0037-column-1319-444-913-2825</t>
        </is>
      </c>
      <c r="C7946" t="inlineStr">
        <is>
          <t>repeat_lemma</t>
        </is>
      </c>
      <c r="D7946" t="n">
        <v>1502</v>
      </c>
      <c r="E7946" t="n">
        <v>1828</v>
      </c>
      <c r="F7946" t="inlineStr">
        <is>
          <t xml:space="preserve">        wegens onordentelijcke proceduyren te-</t>
        </is>
      </c>
      <c r="G7946">
        <f>HYPERLINK("https://images.diginfra.net/iiif/NL-HaNA_1.01.02/3789/NL-HaNA_1.01.02_3789_0037.jpg/1219,344,1113,3025/full/0/default.jpg", "iiif_url")</f>
        <v/>
      </c>
    </row>
    <row r="7947">
      <c r="A7947" t="inlineStr">
        <is>
          <t>NL-HaNA_1.01.02_3789_0037-page-72</t>
        </is>
      </c>
      <c r="B7947" t="inlineStr">
        <is>
          <t>NL-HaNA_1.01.02_3789_0037-column-1319-444-913-2825</t>
        </is>
      </c>
      <c r="C7947" t="inlineStr">
        <is>
          <t>continuation</t>
        </is>
      </c>
      <c r="D7947" t="n">
        <v>1378</v>
      </c>
      <c r="E7947" t="n">
        <v>1872</v>
      </c>
      <c r="F7947" t="inlineStr">
        <is>
          <t xml:space="preserve">    gen een Hollandischen Koopman Gildemeester.</t>
        </is>
      </c>
      <c r="G7947">
        <f>HYPERLINK("https://images.diginfra.net/iiif/NL-HaNA_1.01.02/3789/NL-HaNA_1.01.02_3789_0037.jpg/1219,344,1113,3025/full/0/default.jpg", "iiif_url")</f>
        <v/>
      </c>
    </row>
    <row r="7948">
      <c r="A7948" t="inlineStr">
        <is>
          <t>NL-HaNA_1.01.02_3789_0037-page-72</t>
        </is>
      </c>
      <c r="B7948" t="inlineStr">
        <is>
          <t>NL-HaNA_1.01.02_3789_0037-column-1319-444-913-2825</t>
        </is>
      </c>
      <c r="C7948" t="inlineStr">
        <is>
          <t>continuation</t>
        </is>
      </c>
      <c r="D7948" t="n">
        <v>1378</v>
      </c>
      <c r="E7948" t="n">
        <v>1935</v>
      </c>
      <c r="F7948" t="inlineStr">
        <is>
          <t xml:space="preserve">    325.</t>
        </is>
      </c>
      <c r="G7948">
        <f>HYPERLINK("https://images.diginfra.net/iiif/NL-HaNA_1.01.02/3789/NL-HaNA_1.01.02_3789_0037.jpg/1219,344,1113,3025/full/0/default.jpg", "iiif_url")</f>
        <v/>
      </c>
    </row>
    <row r="7949">
      <c r="A7949" t="inlineStr">
        <is>
          <t>NL-HaNA_1.01.02_3789_0037-page-72</t>
        </is>
      </c>
      <c r="B7949" t="inlineStr">
        <is>
          <t>NL-HaNA_1.01.02_3789_0037-column-1319-444-913-2825</t>
        </is>
      </c>
      <c r="C7949" t="inlineStr">
        <is>
          <t>continuation</t>
        </is>
      </c>
      <c r="D7949" t="n">
        <v>1502</v>
      </c>
      <c r="E7949" t="n">
        <v>1972</v>
      </c>
      <c r="F7949" t="inlineStr">
        <is>
          <t xml:space="preserve">    antwoordt in de saake van Gildemee-</t>
        </is>
      </c>
      <c r="G7949">
        <f>HYPERLINK("https://images.diginfra.net/iiif/NL-HaNA_1.01.02/3789/NL-HaNA_1.01.02_3789_0037.jpg/1219,344,1113,3025/full/0/default.jpg", "iiif_url")</f>
        <v/>
      </c>
    </row>
    <row r="7950">
      <c r="A7950" t="inlineStr">
        <is>
          <t>NL-HaNA_1.01.02_3789_0037-page-72</t>
        </is>
      </c>
      <c r="B7950" t="inlineStr">
        <is>
          <t>NL-HaNA_1.01.02_3789_0037-column-1319-444-913-2825</t>
        </is>
      </c>
      <c r="C7950" t="inlineStr">
        <is>
          <t>continuation</t>
        </is>
      </c>
      <c r="D7950" t="n">
        <v>1375</v>
      </c>
      <c r="E7950" t="n">
        <v>2021</v>
      </c>
      <c r="F7950" t="inlineStr">
        <is>
          <t xml:space="preserve">    ser, en remarques dien aangaande, by Hol-</t>
        </is>
      </c>
      <c r="G7950">
        <f>HYPERLINK("https://images.diginfra.net/iiif/NL-HaNA_1.01.02/3789/NL-HaNA_1.01.02_3789_0037.jpg/1219,344,1113,3025/full/0/default.jpg", "iiif_url")</f>
        <v/>
      </c>
    </row>
    <row r="7951">
      <c r="A7951" t="inlineStr">
        <is>
          <t>NL-HaNA_1.01.02_3789_0037-page-72</t>
        </is>
      </c>
      <c r="B7951" t="inlineStr">
        <is>
          <t>NL-HaNA_1.01.02_3789_0037-column-1319-444-913-2825</t>
        </is>
      </c>
      <c r="C7951" t="inlineStr">
        <is>
          <t>continuation</t>
        </is>
      </c>
      <c r="D7951" t="n">
        <v>1375</v>
      </c>
      <c r="E7951" t="n">
        <v>2070</v>
      </c>
      <c r="F7951" t="inlineStr">
        <is>
          <t xml:space="preserve">    landt overgenoomen. 339.</t>
        </is>
      </c>
      <c r="G7951">
        <f>HYPERLINK("https://images.diginfra.net/iiif/NL-HaNA_1.01.02/3789/NL-HaNA_1.01.02_3789_0037.jpg/1219,344,1113,3025/full/0/default.jpg", "iiif_url")</f>
        <v/>
      </c>
    </row>
    <row r="7952">
      <c r="A7952" t="inlineStr">
        <is>
          <t>NL-HaNA_1.01.02_3789_0037-page-72</t>
        </is>
      </c>
      <c r="B7952" t="inlineStr">
        <is>
          <t>NL-HaNA_1.01.02_3789_0037-column-1319-444-913-2825</t>
        </is>
      </c>
      <c r="C7952" t="inlineStr">
        <is>
          <t>repeat_lemma</t>
        </is>
      </c>
      <c r="D7952" t="n">
        <v>1497</v>
      </c>
      <c r="E7952" t="n">
        <v>2111</v>
      </c>
      <c r="F7952" t="inlineStr">
        <is>
          <t xml:space="preserve">        wegens mwergeren van Kooplieden tot</t>
        </is>
      </c>
      <c r="G7952">
        <f>HYPERLINK("https://images.diginfra.net/iiif/NL-HaNA_1.01.02/3789/NL-HaNA_1.01.02_3789_0037.jpg/1219,344,1113,3025/full/0/default.jpg", "iiif_url")</f>
        <v/>
      </c>
    </row>
    <row r="7953">
      <c r="A7953" t="inlineStr">
        <is>
          <t>NL-HaNA_1.01.02_3789_0037-page-72</t>
        </is>
      </c>
      <c r="B7953" t="inlineStr">
        <is>
          <t>NL-HaNA_1.01.02_3789_0037-column-1319-444-913-2825</t>
        </is>
      </c>
      <c r="C7953" t="inlineStr">
        <is>
          <t>continuation</t>
        </is>
      </c>
      <c r="D7953" t="n">
        <v>1378</v>
      </c>
      <c r="E7953" t="n">
        <v>2161</v>
      </c>
      <c r="F7953" t="inlineStr">
        <is>
          <t xml:space="preserve">    Port a Port om na te komen haar Hoogh</t>
        </is>
      </c>
      <c r="G7953">
        <f>HYPERLINK("https://images.diginfra.net/iiif/NL-HaNA_1.01.02/3789/NL-HaNA_1.01.02_3789_0037.jpg/1219,344,1113,3025/full/0/default.jpg", "iiif_url")</f>
        <v/>
      </c>
    </row>
    <row r="7954">
      <c r="A7954" t="inlineStr">
        <is>
          <t>NL-HaNA_1.01.02_3789_0037-page-72</t>
        </is>
      </c>
      <c r="B7954" t="inlineStr">
        <is>
          <t>NL-HaNA_1.01.02_3789_0037-column-1319-444-913-2825</t>
        </is>
      </c>
      <c r="C7954" t="inlineStr">
        <is>
          <t>continuation</t>
        </is>
      </c>
      <c r="D7954" t="n">
        <v>1375</v>
      </c>
      <c r="E7954" t="n">
        <v>2211</v>
      </c>
      <c r="F7954" t="inlineStr">
        <is>
          <t xml:space="preserve">    Mogende ordres op de beheeringe van de con-</t>
        </is>
      </c>
      <c r="G7954">
        <f>HYPERLINK("https://images.diginfra.net/iiif/NL-HaNA_1.01.02/3789/NL-HaNA_1.01.02_3789_0037.jpg/1219,344,1113,3025/full/0/default.jpg", "iiif_url")</f>
        <v/>
      </c>
    </row>
    <row r="7955">
      <c r="A7955" t="inlineStr">
        <is>
          <t>NL-HaNA_1.01.02_3789_0037-page-72</t>
        </is>
      </c>
      <c r="B7955" t="inlineStr">
        <is>
          <t>NL-HaNA_1.01.02_3789_0037-column-1319-444-913-2825</t>
        </is>
      </c>
      <c r="C7955" t="inlineStr">
        <is>
          <t>continuation</t>
        </is>
      </c>
      <c r="D7955" t="n">
        <v>1368</v>
      </c>
      <c r="E7955" t="n">
        <v>2257</v>
      </c>
      <c r="F7955" t="inlineStr">
        <is>
          <t xml:space="preserve">    servaroire Case , by Hollandt overgenoomen.</t>
        </is>
      </c>
      <c r="G7955">
        <f>HYPERLINK("https://images.diginfra.net/iiif/NL-HaNA_1.01.02/3789/NL-HaNA_1.01.02_3789_0037.jpg/1219,344,1113,3025/full/0/default.jpg", "iiif_url")</f>
        <v/>
      </c>
    </row>
    <row r="7956">
      <c r="A7956" t="inlineStr">
        <is>
          <t>NL-HaNA_1.01.02_3789_0037-page-72</t>
        </is>
      </c>
      <c r="B7956" t="inlineStr">
        <is>
          <t>NL-HaNA_1.01.02_3789_0037-column-1319-444-913-2825</t>
        </is>
      </c>
      <c r="C7956" t="inlineStr">
        <is>
          <t>continuation</t>
        </is>
      </c>
      <c r="D7956" t="n">
        <v>1375</v>
      </c>
      <c r="E7956" t="n">
        <v>2316</v>
      </c>
      <c r="F7956" t="inlineStr">
        <is>
          <t xml:space="preserve">    361.</t>
        </is>
      </c>
      <c r="G7956">
        <f>HYPERLINK("https://images.diginfra.net/iiif/NL-HaNA_1.01.02/3789/NL-HaNA_1.01.02_3789_0037.jpg/1219,344,1113,3025/full/0/default.jpg", "iiif_url")</f>
        <v/>
      </c>
    </row>
    <row r="7957">
      <c r="A7957" t="inlineStr">
        <is>
          <t>NL-HaNA_1.01.02_3789_0037-page-72</t>
        </is>
      </c>
      <c r="B7957" t="inlineStr">
        <is>
          <t>NL-HaNA_1.01.02_3789_0037-column-1319-444-913-2825</t>
        </is>
      </c>
      <c r="C7957" t="inlineStr">
        <is>
          <t>repeat_lemma</t>
        </is>
      </c>
      <c r="D7957" t="n">
        <v>1495</v>
      </c>
      <c r="E7957" t="n">
        <v>2351</v>
      </c>
      <c r="F7957" t="inlineStr">
        <is>
          <t xml:space="preserve">        om ordre wat depentes te doen soo het</t>
        </is>
      </c>
      <c r="G7957">
        <f>HYPERLINK("https://images.diginfra.net/iiif/NL-HaNA_1.01.02/3789/NL-HaNA_1.01.02_3789_0037.jpg/1219,344,1113,3025/full/0/default.jpg", "iiif_url")</f>
        <v/>
      </c>
    </row>
    <row r="7958">
      <c r="A7958" t="inlineStr">
        <is>
          <t>NL-HaNA_1.01.02_3789_0037-page-72</t>
        </is>
      </c>
      <c r="B7958" t="inlineStr">
        <is>
          <t>NL-HaNA_1.01.02_3789_0037-column-1319-444-913-2825</t>
        </is>
      </c>
      <c r="C7958" t="inlineStr">
        <is>
          <t>continuation</t>
        </is>
      </c>
      <c r="D7958" t="n">
        <v>1368</v>
      </c>
      <c r="E7958" t="n">
        <v>2406</v>
      </c>
      <c r="F7958" t="inlineStr">
        <is>
          <t xml:space="preserve">    swanger gaan van de Princesse van Brazil</t>
        </is>
      </c>
      <c r="G7958">
        <f>HYPERLINK("https://images.diginfra.net/iiif/NL-HaNA_1.01.02/3789/NL-HaNA_1.01.02_3789_0037.jpg/1219,344,1113,3025/full/0/default.jpg", "iiif_url")</f>
        <v/>
      </c>
    </row>
    <row r="7959">
      <c r="A7959" t="inlineStr">
        <is>
          <t>NL-HaNA_1.01.02_3789_0037-page-72</t>
        </is>
      </c>
      <c r="B7959" t="inlineStr">
        <is>
          <t>NL-HaNA_1.01.02_3789_0037-column-1319-444-913-2825</t>
        </is>
      </c>
      <c r="C7959" t="inlineStr">
        <is>
          <t>continuation</t>
        </is>
      </c>
      <c r="D7959" t="n">
        <v>1368</v>
      </c>
      <c r="E7959" t="n">
        <v>2453</v>
      </c>
      <c r="F7959" t="inlineStr">
        <is>
          <t xml:space="preserve">    sijn voorigangh mogbte hebben, te examinee-</t>
        </is>
      </c>
      <c r="G7959">
        <f>HYPERLINK("https://images.diginfra.net/iiif/NL-HaNA_1.01.02/3789/NL-HaNA_1.01.02_3789_0037.jpg/1219,344,1113,3025/full/0/default.jpg", "iiif_url")</f>
        <v/>
      </c>
    </row>
    <row r="7960">
      <c r="A7960" t="inlineStr">
        <is>
          <t>NL-HaNA_1.01.02_3789_0037-page-72</t>
        </is>
      </c>
      <c r="B7960" t="inlineStr">
        <is>
          <t>NL-HaNA_1.01.02_3789_0037-column-1319-444-913-2825</t>
        </is>
      </c>
      <c r="C7960" t="inlineStr">
        <is>
          <t>continuation</t>
        </is>
      </c>
      <c r="D7960" t="n">
        <v>1371</v>
      </c>
      <c r="E7960" t="n">
        <v>2511</v>
      </c>
      <c r="F7960" t="inlineStr">
        <is>
          <t xml:space="preserve">    ren. 373.</t>
        </is>
      </c>
      <c r="G7960">
        <f>HYPERLINK("https://images.diginfra.net/iiif/NL-HaNA_1.01.02/3789/NL-HaNA_1.01.02_3789_0037.jpg/1219,344,1113,3025/full/0/default.jpg", "iiif_url")</f>
        <v/>
      </c>
    </row>
    <row r="7961">
      <c r="A7961" t="inlineStr">
        <is>
          <t>NL-HaNA_1.01.02_3789_0037-page-72</t>
        </is>
      </c>
      <c r="B7961" t="inlineStr">
        <is>
          <t>NL-HaNA_1.01.02_3789_0037-column-1319-444-913-2825</t>
        </is>
      </c>
      <c r="C7961" t="inlineStr">
        <is>
          <t>repeat_lemma</t>
        </is>
      </c>
      <c r="D7961" t="n">
        <v>1495</v>
      </c>
      <c r="E7961" t="n">
        <v>2544</v>
      </c>
      <c r="F7961" t="inlineStr">
        <is>
          <t xml:space="preserve">        rapport raakende het retardement der</t>
        </is>
      </c>
      <c r="G7961">
        <f>HYPERLINK("https://images.diginfra.net/iiif/NL-HaNA_1.01.02/3789/NL-HaNA_1.01.02_3789_0037.jpg/1219,344,1113,3025/full/0/default.jpg", "iiif_url")</f>
        <v/>
      </c>
    </row>
    <row r="7962">
      <c r="A7962" t="inlineStr">
        <is>
          <t>NL-HaNA_1.01.02_3789_0037-page-72</t>
        </is>
      </c>
      <c r="B7962" t="inlineStr">
        <is>
          <t>NL-HaNA_1.01.02_3789_0037-column-1319-444-913-2825</t>
        </is>
      </c>
      <c r="C7962" t="inlineStr">
        <is>
          <t>continuation</t>
        </is>
      </c>
      <c r="D7962" t="n">
        <v>1373</v>
      </c>
      <c r="E7962" t="n">
        <v>2591</v>
      </c>
      <c r="F7962" t="inlineStr">
        <is>
          <t xml:space="preserve">    Lissabonsche Brieven op en uyt dese Landen,</t>
        </is>
      </c>
      <c r="G7962">
        <f>HYPERLINK("https://images.diginfra.net/iiif/NL-HaNA_1.01.02/3789/NL-HaNA_1.01.02_3789_0037.jpg/1219,344,1113,3025/full/0/default.jpg", "iiif_url")</f>
        <v/>
      </c>
    </row>
    <row r="7963">
      <c r="A7963" t="inlineStr">
        <is>
          <t>NL-HaNA_1.01.02_3789_0037-page-72</t>
        </is>
      </c>
      <c r="B7963" t="inlineStr">
        <is>
          <t>NL-HaNA_1.01.02_3789_0037-column-1319-444-913-2825</t>
        </is>
      </c>
      <c r="C7963" t="inlineStr">
        <is>
          <t>continuation</t>
        </is>
      </c>
      <c r="D7963" t="n">
        <v>1368</v>
      </c>
      <c r="E7963" t="n">
        <v>2646</v>
      </c>
      <c r="F7963" t="inlineStr">
        <is>
          <t xml:space="preserve">    en resolutie. 375.</t>
        </is>
      </c>
      <c r="G7963">
        <f>HYPERLINK("https://images.diginfra.net/iiif/NL-HaNA_1.01.02/3789/NL-HaNA_1.01.02_3789_0037.jpg/1219,344,1113,3025/full/0/default.jpg", "iiif_url")</f>
        <v/>
      </c>
    </row>
    <row r="7964">
      <c r="A7964" t="inlineStr">
        <is>
          <t>NL-HaNA_1.01.02_3789_0037-page-72</t>
        </is>
      </c>
      <c r="B7964" t="inlineStr">
        <is>
          <t>NL-HaNA_1.01.02_3789_0037-column-1319-444-913-2825</t>
        </is>
      </c>
      <c r="C7964" t="inlineStr">
        <is>
          <t>repeat_lemma</t>
        </is>
      </c>
      <c r="D7964" t="n">
        <v>1488</v>
      </c>
      <c r="E7964" t="n">
        <v>2687</v>
      </c>
      <c r="F7964" t="inlineStr">
        <is>
          <t xml:space="preserve">        beswaar over bet adares aan hem van</t>
        </is>
      </c>
      <c r="G7964">
        <f>HYPERLINK("https://images.diginfra.net/iiif/NL-HaNA_1.01.02/3789/NL-HaNA_1.01.02_3789_0037.jpg/1219,344,1113,3025/full/0/default.jpg", "iiif_url")</f>
        <v/>
      </c>
    </row>
    <row r="7965">
      <c r="A7965" t="inlineStr">
        <is>
          <t>NL-HaNA_1.01.02_3789_0037-page-72</t>
        </is>
      </c>
      <c r="B7965" t="inlineStr">
        <is>
          <t>NL-HaNA_1.01.02_3789_0037-column-1319-444-913-2825</t>
        </is>
      </c>
      <c r="C7965" t="inlineStr">
        <is>
          <t>continuation</t>
        </is>
      </c>
      <c r="D7965" t="n">
        <v>1368</v>
      </c>
      <c r="E7965" t="n">
        <v>2741</v>
      </c>
      <c r="F7965" t="inlineStr">
        <is>
          <t xml:space="preserve">    de Prasenten voor de Regeeringe van Al-</t>
        </is>
      </c>
      <c r="G7965">
        <f>HYPERLINK("https://images.diginfra.net/iiif/NL-HaNA_1.01.02/3789/NL-HaNA_1.01.02_3789_0037.jpg/1219,344,1113,3025/full/0/default.jpg", "iiif_url")</f>
        <v/>
      </c>
    </row>
    <row r="7966">
      <c r="A7966" t="inlineStr">
        <is>
          <t>NL-HaNA_1.01.02_3789_0037-page-72</t>
        </is>
      </c>
      <c r="B7966" t="inlineStr">
        <is>
          <t>NL-HaNA_1.01.02_3789_0037-column-1319-444-913-2825</t>
        </is>
      </c>
      <c r="C7966" t="inlineStr">
        <is>
          <t>continuation</t>
        </is>
      </c>
      <c r="D7966" t="n">
        <v>1364</v>
      </c>
      <c r="E7966" t="n">
        <v>2784</v>
      </c>
      <c r="F7966" t="inlineStr">
        <is>
          <t xml:space="preserve">    giers, en dissiculteyten, weicke hy vondt in</t>
        </is>
      </c>
      <c r="G7966">
        <f>HYPERLINK("https://images.diginfra.net/iiif/NL-HaNA_1.01.02/3789/NL-HaNA_1.01.02_3789_0037.jpg/1219,344,1113,3025/full/0/default.jpg", "iiif_url")</f>
        <v/>
      </c>
    </row>
    <row r="7967">
      <c r="A7967" t="inlineStr">
        <is>
          <t>NL-HaNA_1.01.02_3789_0037-page-72</t>
        </is>
      </c>
      <c r="B7967" t="inlineStr">
        <is>
          <t>NL-HaNA_1.01.02_3789_0037-column-1319-444-913-2825</t>
        </is>
      </c>
      <c r="C7967" t="inlineStr">
        <is>
          <t>continuation</t>
        </is>
      </c>
      <c r="D7967" t="n">
        <v>1366</v>
      </c>
      <c r="E7967" t="n">
        <v>2834</v>
      </c>
      <c r="F7967" t="inlineStr">
        <is>
          <t xml:space="preserve">    de ordres hem door de Admiraliteyt gegeeven,</t>
        </is>
      </c>
      <c r="G7967">
        <f>HYPERLINK("https://images.diginfra.net/iiif/NL-HaNA_1.01.02/3789/NL-HaNA_1.01.02_3789_0037.jpg/1219,344,1113,3025/full/0/default.jpg", "iiif_url")</f>
        <v/>
      </c>
    </row>
    <row r="7968">
      <c r="A7968" t="inlineStr">
        <is>
          <t>NL-HaNA_1.01.02_3789_0037-page-72</t>
        </is>
      </c>
      <c r="B7968" t="inlineStr">
        <is>
          <t>NL-HaNA_1.01.02_3789_0037-column-1319-444-913-2825</t>
        </is>
      </c>
      <c r="C7968" t="inlineStr">
        <is>
          <t>continuation</t>
        </is>
      </c>
      <c r="D7968" t="n">
        <v>1364</v>
      </c>
      <c r="E7968" t="n">
        <v>2883</v>
      </c>
      <c r="F7968" t="inlineStr">
        <is>
          <t xml:space="preserve">    te examinceren. 390.</t>
        </is>
      </c>
      <c r="G7968">
        <f>HYPERLINK("https://images.diginfra.net/iiif/NL-HaNA_1.01.02/3789/NL-HaNA_1.01.02_3789_0037.jpg/1219,344,1113,3025/full/0/default.jpg", "iiif_url")</f>
        <v/>
      </c>
    </row>
    <row r="7969">
      <c r="A7969" t="inlineStr">
        <is>
          <t>NL-HaNA_1.01.02_3789_0037-page-72</t>
        </is>
      </c>
      <c r="B7969" t="inlineStr">
        <is>
          <t>NL-HaNA_1.01.02_3789_0037-column-1319-444-913-2825</t>
        </is>
      </c>
      <c r="C7969" t="inlineStr">
        <is>
          <t>repeat_lemma</t>
        </is>
      </c>
      <c r="D7969" t="n">
        <v>1492</v>
      </c>
      <c r="E7969" t="n">
        <v>2929</v>
      </c>
      <c r="F7969" t="inlineStr">
        <is>
          <t xml:space="preserve">        om ordres wegens het salut van de</t>
        </is>
      </c>
      <c r="G7969">
        <f>HYPERLINK("https://images.diginfra.net/iiif/NL-HaNA_1.01.02/3789/NL-HaNA_1.01.02_3789_0037.jpg/1219,344,1113,3025/full/0/default.jpg", "iiif_url")</f>
        <v/>
      </c>
    </row>
    <row r="7970">
      <c r="A7970" t="inlineStr">
        <is>
          <t>NL-HaNA_1.01.02_3789_0037-page-72</t>
        </is>
      </c>
      <c r="B7970" t="inlineStr">
        <is>
          <t>NL-HaNA_1.01.02_3789_0037-column-1319-444-913-2825</t>
        </is>
      </c>
      <c r="C7970" t="inlineStr">
        <is>
          <t>continuation</t>
        </is>
      </c>
      <c r="D7970" t="n">
        <v>1368</v>
      </c>
      <c r="E7970" t="n">
        <v>2980</v>
      </c>
      <c r="F7970" t="inlineStr">
        <is>
          <t xml:space="preserve">    Hollandtsche Scheepen op de Rivier van Lis-</t>
        </is>
      </c>
      <c r="G7970">
        <f>HYPERLINK("https://images.diginfra.net/iiif/NL-HaNA_1.01.02/3789/NL-HaNA_1.01.02_3789_0037.jpg/1219,344,1113,3025/full/0/default.jpg", "iiif_url")</f>
        <v/>
      </c>
    </row>
    <row r="7971">
      <c r="A7971" t="inlineStr">
        <is>
          <t>NL-HaNA_1.01.02_3789_0037-page-72</t>
        </is>
      </c>
      <c r="B7971" t="inlineStr">
        <is>
          <t>NL-HaNA_1.01.02_3789_0037-column-1319-444-913-2825</t>
        </is>
      </c>
      <c r="C7971" t="inlineStr">
        <is>
          <t>continuation</t>
        </is>
      </c>
      <c r="D7971" t="n">
        <v>1359</v>
      </c>
      <c r="E7971" t="n">
        <v>3027</v>
      </c>
      <c r="F7971" t="inlineStr">
        <is>
          <t xml:space="preserve">    Jabon op den soogenaamden Sacramentsdagh,</t>
        </is>
      </c>
      <c r="G7971">
        <f>HYPERLINK("https://images.diginfra.net/iiif/NL-HaNA_1.01.02/3789/NL-HaNA_1.01.02_3789_0037.jpg/1219,344,1113,3025/full/0/default.jpg", "iiif_url")</f>
        <v/>
      </c>
    </row>
    <row r="7972">
      <c r="A7972" t="inlineStr">
        <is>
          <t>NL-HaNA_1.01.02_3789_0037-page-72</t>
        </is>
      </c>
      <c r="B7972" t="inlineStr">
        <is>
          <t>NL-HaNA_1.01.02_3789_0037-column-1319-444-913-2825</t>
        </is>
      </c>
      <c r="C7972" t="inlineStr">
        <is>
          <t>continuation</t>
        </is>
      </c>
      <c r="D7972" t="n">
        <v>1364</v>
      </c>
      <c r="E7972" t="n">
        <v>3081</v>
      </c>
      <c r="F7972" t="inlineStr">
        <is>
          <t xml:space="preserve">    te examineeren. 390.</t>
        </is>
      </c>
      <c r="G7972">
        <f>HYPERLINK("https://images.diginfra.net/iiif/NL-HaNA_1.01.02/3789/NL-HaNA_1.01.02_3789_0037.jpg/1219,344,1113,3025/full/0/default.jpg", "iiif_url")</f>
        <v/>
      </c>
    </row>
    <row r="7973">
      <c r="A7973" t="inlineStr">
        <is>
          <t>NL-HaNA_1.01.02_3789_0037-page-72</t>
        </is>
      </c>
      <c r="B7973" t="inlineStr">
        <is>
          <t>NL-HaNA_1.01.02_3789_0037-column-1319-444-913-2825</t>
        </is>
      </c>
      <c r="C7973" t="inlineStr">
        <is>
          <t>repeat_lemma</t>
        </is>
      </c>
      <c r="D7973" t="n">
        <v>1485</v>
      </c>
      <c r="E7973" t="n">
        <v>3119</v>
      </c>
      <c r="F7973" t="inlineStr">
        <is>
          <t xml:space="preserve">        notificeerende dat de aght Kisjes met-</t>
        </is>
      </c>
      <c r="G7973">
        <f>HYPERLINK("https://images.diginfra.net/iiif/NL-HaNA_1.01.02/3789/NL-HaNA_1.01.02_3789_0037.jpg/1219,344,1113,3025/full/0/default.jpg", "iiif_url")</f>
        <v/>
      </c>
    </row>
    <row r="7974">
      <c r="A7974" t="inlineStr">
        <is>
          <t>NL-HaNA_1.01.02_3789_0037-page-72</t>
        </is>
      </c>
      <c r="B7974" t="inlineStr">
        <is>
          <t>NL-HaNA_1.01.02_3789_0037-column-1319-444-913-2825</t>
        </is>
      </c>
      <c r="C7974" t="inlineStr">
        <is>
          <t>continuation</t>
        </is>
      </c>
      <c r="D7974" t="n">
        <v>1364</v>
      </c>
      <c r="E7974" t="n">
        <v>3169</v>
      </c>
      <c r="F7974" t="inlineStr">
        <is>
          <t xml:space="preserve">    Prasenten aan Capiteyn Roos overgelevert</t>
        </is>
      </c>
      <c r="G7974">
        <f>HYPERLINK("https://images.diginfra.net/iiif/NL-HaNA_1.01.02/3789/NL-HaNA_1.01.02_3789_0037.jpg/1219,344,1113,3025/full/0/default.jpg", "iiif_url")</f>
        <v/>
      </c>
    </row>
    <row r="7975">
      <c r="A7975" t="inlineStr">
        <is>
          <t>NL-HaNA_1.01.02_3789_0037-page-72</t>
        </is>
      </c>
      <c r="B7975" t="inlineStr">
        <is>
          <t>NL-HaNA_1.01.02_3789_0037-column-1319-444-913-2825</t>
        </is>
      </c>
      <c r="C7975" t="inlineStr">
        <is>
          <t>continuation</t>
        </is>
      </c>
      <c r="D7975" t="n">
        <v>1361</v>
      </c>
      <c r="E7975" t="n">
        <v>3223</v>
      </c>
      <c r="F7975" t="inlineStr">
        <is>
          <t xml:space="preserve">    hadde, en welgevallen. 416.</t>
        </is>
      </c>
      <c r="G7975">
        <f>HYPERLINK("https://images.diginfra.net/iiif/NL-HaNA_1.01.02/3789/NL-HaNA_1.01.02_3789_0037.jpg/1219,344,1113,3025/full/0/default.jpg", "iiif_url")</f>
        <v/>
      </c>
    </row>
    <row r="7979">
      <c r="A7979" t="inlineStr">
        <is>
          <t>NL-HaNA_1.01.02_3789_0037-page-73</t>
        </is>
      </c>
      <c r="B7979" t="inlineStr">
        <is>
          <t>NL-HaNA_1.01.02_3789_0037-column-2604-449-866-2877</t>
        </is>
      </c>
      <c r="C7979" t="inlineStr">
        <is>
          <t>non_index_line</t>
        </is>
      </c>
      <c r="D7979" t="n">
        <v>2975</v>
      </c>
      <c r="E7979" t="n">
        <v>370</v>
      </c>
      <c r="F7979" t="inlineStr">
        <is>
          <t xml:space="preserve">        TI</t>
        </is>
      </c>
      <c r="G7979">
        <f>HYPERLINK("https://images.diginfra.net/iiif/NL-HaNA_1.01.02/3789/NL-HaNA_1.01.02_3789_0037.jpg/2504,349,1066,3077/full/0/default.jpg", "iiif_url")</f>
        <v/>
      </c>
    </row>
    <row r="7980">
      <c r="A7980" t="inlineStr">
        <is>
          <t>NL-HaNA_1.01.02_3789_0037-page-73</t>
        </is>
      </c>
      <c r="B7980" t="inlineStr">
        <is>
          <t>NL-HaNA_1.01.02_3789_0037-column-2604-449-866-2877</t>
        </is>
      </c>
      <c r="C7980" t="inlineStr">
        <is>
          <t>continuation</t>
        </is>
      </c>
      <c r="D7980" t="n">
        <v>2774</v>
      </c>
      <c r="E7980" t="n">
        <v>447</v>
      </c>
      <c r="F7980" t="inlineStr">
        <is>
          <t xml:space="preserve">    wegens Schip Dougly, by Zeelandt</t>
        </is>
      </c>
      <c r="G7980">
        <f>HYPERLINK("https://images.diginfra.net/iiif/NL-HaNA_1.01.02/3789/NL-HaNA_1.01.02_3789_0037.jpg/2504,349,1066,3077/full/0/default.jpg", "iiif_url")</f>
        <v/>
      </c>
    </row>
    <row r="7981">
      <c r="A7981" t="inlineStr">
        <is>
          <t>NL-HaNA_1.01.02_3789_0037-page-73</t>
        </is>
      </c>
      <c r="B7981" t="inlineStr">
        <is>
          <t>NL-HaNA_1.01.02_3789_0037-column-2604-449-866-2877</t>
        </is>
      </c>
      <c r="C7981" t="inlineStr">
        <is>
          <t>repeat_lemma</t>
        </is>
      </c>
      <c r="D7981" t="n">
        <v>2639</v>
      </c>
      <c r="E7981" t="n">
        <v>495</v>
      </c>
      <c r="F7981" t="inlineStr">
        <is>
          <t xml:space="preserve">        overgenoomen. 418.</t>
        </is>
      </c>
      <c r="G7981">
        <f>HYPERLINK("https://images.diginfra.net/iiif/NL-HaNA_1.01.02/3789/NL-HaNA_1.01.02_3789_0037.jpg/2504,349,1066,3077/full/0/default.jpg", "iiif_url")</f>
        <v/>
      </c>
    </row>
    <row r="7982">
      <c r="A7982" t="inlineStr">
        <is>
          <t>NL-HaNA_1.01.02_3789_0037-page-73</t>
        </is>
      </c>
      <c r="B7982" t="inlineStr">
        <is>
          <t>NL-HaNA_1.01.02_3789_0037-column-2604-449-866-2877</t>
        </is>
      </c>
      <c r="C7982" t="inlineStr">
        <is>
          <t>continuation</t>
        </is>
      </c>
      <c r="D7982" t="n">
        <v>2772</v>
      </c>
      <c r="E7982" t="n">
        <v>547</v>
      </c>
      <c r="F7982" t="inlineStr">
        <is>
          <t xml:space="preserve">    rapport weegens swaarigheden van</t>
        </is>
      </c>
      <c r="G7982">
        <f>HYPERLINK("https://images.diginfra.net/iiif/NL-HaNA_1.01.02/3789/NL-HaNA_1.01.02_3789_0037.jpg/2504,349,1066,3077/full/0/default.jpg", "iiif_url")</f>
        <v/>
      </c>
    </row>
    <row r="7983">
      <c r="A7983" t="inlineStr">
        <is>
          <t>NL-HaNA_1.01.02_3789_0037-page-73</t>
        </is>
      </c>
      <c r="B7983" t="inlineStr">
        <is>
          <t>NL-HaNA_1.01.02_3789_0037-column-2604-449-866-2877</t>
        </is>
      </c>
      <c r="C7983" t="inlineStr">
        <is>
          <t>repeat_lemma</t>
        </is>
      </c>
      <c r="D7983" t="n">
        <v>2639</v>
      </c>
      <c r="E7983" t="n">
        <v>592</v>
      </c>
      <c r="F7983" t="inlineStr">
        <is>
          <t xml:space="preserve">        Koopluyden te Port a Port, raakende de</t>
        </is>
      </c>
      <c r="G7983">
        <f>HYPERLINK("https://images.diginfra.net/iiif/NL-HaNA_1.01.02/3789/NL-HaNA_1.01.02_3789_0037.jpg/2504,349,1066,3077/full/0/default.jpg", "iiif_url")</f>
        <v/>
      </c>
    </row>
    <row r="7984">
      <c r="A7984" t="inlineStr">
        <is>
          <t>NL-HaNA_1.01.02_3789_0037-page-73</t>
        </is>
      </c>
      <c r="B7984" t="inlineStr">
        <is>
          <t>NL-HaNA_1.01.02_3789_0037-column-2604-449-866-2877</t>
        </is>
      </c>
      <c r="C7984" t="inlineStr">
        <is>
          <t>repeat_lemma</t>
        </is>
      </c>
      <c r="D7984" t="n">
        <v>2632</v>
      </c>
      <c r="E7984" t="n">
        <v>643</v>
      </c>
      <c r="F7984" t="inlineStr">
        <is>
          <t xml:space="preserve">        conservatoire Casse en resolutie. 421.</t>
        </is>
      </c>
      <c r="G7984">
        <f>HYPERLINK("https://images.diginfra.net/iiif/NL-HaNA_1.01.02/3789/NL-HaNA_1.01.02_3789_0037.jpg/2504,349,1066,3077/full/0/default.jpg", "iiif_url")</f>
        <v/>
      </c>
    </row>
    <row r="7985">
      <c r="A7985" t="inlineStr">
        <is>
          <t>NL-HaNA_1.01.02_3789_0037-page-73</t>
        </is>
      </c>
      <c r="B7985" t="inlineStr">
        <is>
          <t>NL-HaNA_1.01.02_3789_0037-column-2604-449-866-2877</t>
        </is>
      </c>
      <c r="C7985" t="inlineStr">
        <is>
          <t>continuation</t>
        </is>
      </c>
      <c r="D7985" t="n">
        <v>2756</v>
      </c>
      <c r="E7985" t="n">
        <v>694</v>
      </c>
      <c r="F7985" t="inlineStr">
        <is>
          <t xml:space="preserve">    rapport en gelat voor Vreughdevuu-</t>
        </is>
      </c>
      <c r="G7985">
        <f>HYPERLINK("https://images.diginfra.net/iiif/NL-HaNA_1.01.02/3789/NL-HaNA_1.01.02_3789_0037.jpg/2504,349,1066,3077/full/0/default.jpg", "iiif_url")</f>
        <v/>
      </c>
    </row>
    <row r="7986">
      <c r="A7986" t="inlineStr">
        <is>
          <t>NL-HaNA_1.01.02_3789_0037-page-73</t>
        </is>
      </c>
      <c r="B7986" t="inlineStr">
        <is>
          <t>NL-HaNA_1.01.02_3789_0037-column-2604-449-866-2877</t>
        </is>
      </c>
      <c r="C7986" t="inlineStr">
        <is>
          <t>repeat_lemma</t>
        </is>
      </c>
      <c r="D7986" t="n">
        <v>2630</v>
      </c>
      <c r="E7986" t="n">
        <v>736</v>
      </c>
      <c r="F7986" t="inlineStr">
        <is>
          <t xml:space="preserve">        ren wegens de verlusssnge van de Princesse</t>
        </is>
      </c>
      <c r="G7986">
        <f>HYPERLINK("https://images.diginfra.net/iiif/NL-HaNA_1.01.02/3789/NL-HaNA_1.01.02_3789_0037.jpg/2504,349,1066,3077/full/0/default.jpg", "iiif_url")</f>
        <v/>
      </c>
    </row>
    <row r="7987">
      <c r="A7987" t="inlineStr">
        <is>
          <t>NL-HaNA_1.01.02_3789_0037-page-73</t>
        </is>
      </c>
      <c r="B7987" t="inlineStr">
        <is>
          <t>NL-HaNA_1.01.02_3789_0037-column-2604-449-866-2877</t>
        </is>
      </c>
      <c r="C7987" t="inlineStr">
        <is>
          <t>repeat_lemma</t>
        </is>
      </c>
      <c r="D7987" t="n">
        <v>2634</v>
      </c>
      <c r="E7987" t="n">
        <v>786</v>
      </c>
      <c r="F7987" t="inlineStr">
        <is>
          <t xml:space="preserve">        van Brazil te declareren. 422.</t>
        </is>
      </c>
      <c r="G7987">
        <f>HYPERLINK("https://images.diginfra.net/iiif/NL-HaNA_1.01.02/3789/NL-HaNA_1.01.02_3789_0037.jpg/2504,349,1066,3077/full/0/default.jpg", "iiif_url")</f>
        <v/>
      </c>
    </row>
    <row r="7988">
      <c r="A7988" t="inlineStr">
        <is>
          <t>NL-HaNA_1.01.02_3789_0037-page-73</t>
        </is>
      </c>
      <c r="B7988" t="inlineStr">
        <is>
          <t>NL-HaNA_1.01.02_3789_0037-column-2604-449-866-2877</t>
        </is>
      </c>
      <c r="C7988" t="inlineStr">
        <is>
          <t>repeat_lemma</t>
        </is>
      </c>
      <c r="D7988" t="n">
        <v>2753</v>
      </c>
      <c r="E7988" t="n">
        <v>831</v>
      </c>
      <c r="F7988" t="inlineStr">
        <is>
          <t xml:space="preserve">        antwoordt wegens bet Schip de Hou-</t>
        </is>
      </c>
      <c r="G7988">
        <f>HYPERLINK("https://images.diginfra.net/iiif/NL-HaNA_1.01.02/3789/NL-HaNA_1.01.02_3789_0037.jpg/2504,349,1066,3077/full/0/default.jpg", "iiif_url")</f>
        <v/>
      </c>
    </row>
    <row r="7989">
      <c r="A7989" t="inlineStr">
        <is>
          <t>NL-HaNA_1.01.02_3789_0037-page-73</t>
        </is>
      </c>
      <c r="B7989" t="inlineStr">
        <is>
          <t>NL-HaNA_1.01.02_3789_0037-column-2604-449-866-2877</t>
        </is>
      </c>
      <c r="C7989" t="inlineStr">
        <is>
          <t>repeat_lemma</t>
        </is>
      </c>
      <c r="D7989" t="n">
        <v>2623</v>
      </c>
      <c r="E7989" t="n">
        <v>880</v>
      </c>
      <c r="F7989" t="inlineStr">
        <is>
          <t xml:space="preserve">        gley Galey, en resolutie. 438. 468. 478.</t>
        </is>
      </c>
      <c r="G7989">
        <f>HYPERLINK("https://images.diginfra.net/iiif/NL-HaNA_1.01.02/3789/NL-HaNA_1.01.02_3789_0037.jpg/2504,349,1066,3077/full/0/default.jpg", "iiif_url")</f>
        <v/>
      </c>
    </row>
    <row r="7990">
      <c r="A7990" t="inlineStr">
        <is>
          <t>NL-HaNA_1.01.02_3789_0037-page-73</t>
        </is>
      </c>
      <c r="B7990" t="inlineStr">
        <is>
          <t>NL-HaNA_1.01.02_3789_0037-column-2604-449-866-2877</t>
        </is>
      </c>
      <c r="C7990" t="inlineStr">
        <is>
          <t>continuation</t>
        </is>
      </c>
      <c r="D7990" t="n">
        <v>2763</v>
      </c>
      <c r="E7990" t="n">
        <v>928</v>
      </c>
      <c r="F7990" t="inlineStr">
        <is>
          <t xml:space="preserve">    antwoordt in de saak van Gildemee-</t>
        </is>
      </c>
      <c r="G7990">
        <f>HYPERLINK("https://images.diginfra.net/iiif/NL-HaNA_1.01.02/3789/NL-HaNA_1.01.02_3789_0037.jpg/2504,349,1066,3077/full/0/default.jpg", "iiif_url")</f>
        <v/>
      </c>
    </row>
    <row r="7991">
      <c r="A7991" t="inlineStr">
        <is>
          <t>NL-HaNA_1.01.02_3789_0037-page-73</t>
        </is>
      </c>
      <c r="B7991" t="inlineStr">
        <is>
          <t>NL-HaNA_1.01.02_3789_0037-column-2604-449-866-2877</t>
        </is>
      </c>
      <c r="C7991" t="inlineStr">
        <is>
          <t>repeat_lemma</t>
        </is>
      </c>
      <c r="D7991" t="n">
        <v>2627</v>
      </c>
      <c r="E7991" t="n">
        <v>976</v>
      </c>
      <c r="F7991" t="inlineStr">
        <is>
          <t xml:space="preserve">        ster en resolutie. 490.</t>
        </is>
      </c>
      <c r="G7991">
        <f>HYPERLINK("https://images.diginfra.net/iiif/NL-HaNA_1.01.02/3789/NL-HaNA_1.01.02_3789_0037.jpg/2504,349,1066,3077/full/0/default.jpg", "iiif_url")</f>
        <v/>
      </c>
    </row>
    <row r="7992">
      <c r="A7992" t="inlineStr">
        <is>
          <t>NL-HaNA_1.01.02_3789_0037-page-73</t>
        </is>
      </c>
      <c r="B7992" t="inlineStr">
        <is>
          <t>NL-HaNA_1.01.02_3789_0037-column-2604-449-866-2877</t>
        </is>
      </c>
      <c r="C7992" t="inlineStr">
        <is>
          <t>continuation</t>
        </is>
      </c>
      <c r="D7992" t="n">
        <v>2749</v>
      </c>
      <c r="E7992" t="n">
        <v>1027</v>
      </c>
      <c r="F7992" t="inlineStr">
        <is>
          <t xml:space="preserve">    om interpretatie van twee gevallen in</t>
        </is>
      </c>
      <c r="G7992">
        <f>HYPERLINK("https://images.diginfra.net/iiif/NL-HaNA_1.01.02/3789/NL-HaNA_1.01.02_3789_0037.jpg/2504,349,1066,3077/full/0/default.jpg", "iiif_url")</f>
        <v/>
      </c>
    </row>
    <row r="7993">
      <c r="A7993" t="inlineStr">
        <is>
          <t>NL-HaNA_1.01.02_3789_0037-page-73</t>
        </is>
      </c>
      <c r="B7993" t="inlineStr">
        <is>
          <t>NL-HaNA_1.01.02_3789_0037-column-2604-449-866-2877</t>
        </is>
      </c>
      <c r="C7993" t="inlineStr">
        <is>
          <t>repeat_lemma</t>
        </is>
      </c>
      <c r="D7993" t="n">
        <v>2625</v>
      </c>
      <c r="E7993" t="n">
        <v>1071</v>
      </c>
      <c r="F7993" t="inlineStr">
        <is>
          <t xml:space="preserve">        het Placaat op de Turcksche Passen, by Hol-</t>
        </is>
      </c>
      <c r="G7993">
        <f>HYPERLINK("https://images.diginfra.net/iiif/NL-HaNA_1.01.02/3789/NL-HaNA_1.01.02_3789_0037.jpg/2504,349,1066,3077/full/0/default.jpg", "iiif_url")</f>
        <v/>
      </c>
    </row>
    <row r="7994">
      <c r="A7994" t="inlineStr">
        <is>
          <t>NL-HaNA_1.01.02_3789_0037-page-73</t>
        </is>
      </c>
      <c r="B7994" t="inlineStr">
        <is>
          <t>NL-HaNA_1.01.02_3789_0037-column-2604-449-866-2877</t>
        </is>
      </c>
      <c r="C7994" t="inlineStr">
        <is>
          <t>non_index_line</t>
        </is>
      </c>
      <c r="D7994" t="n">
        <v>2984</v>
      </c>
      <c r="E7994" t="n">
        <v>1127</v>
      </c>
      <c r="F7994" t="inlineStr">
        <is>
          <t xml:space="preserve">        316.</t>
        </is>
      </c>
      <c r="G7994">
        <f>HYPERLINK("https://images.diginfra.net/iiif/NL-HaNA_1.01.02/3789/NL-HaNA_1.01.02_3789_0037.jpg/2504,349,1066,3077/full/0/default.jpg", "iiif_url")</f>
        <v/>
      </c>
    </row>
    <row r="7995">
      <c r="A7995" t="inlineStr">
        <is>
          <t>NL-HaNA_1.01.02_3789_0037-page-73</t>
        </is>
      </c>
      <c r="B7995" t="inlineStr">
        <is>
          <t>NL-HaNA_1.01.02_3789_0037-column-2604-449-866-2877</t>
        </is>
      </c>
      <c r="C7995" t="inlineStr">
        <is>
          <t>repeat_lemma</t>
        </is>
      </c>
      <c r="D7995" t="n">
        <v>2625</v>
      </c>
      <c r="E7995" t="n">
        <v>1121</v>
      </c>
      <c r="F7995" t="inlineStr">
        <is>
          <t xml:space="preserve">        landt overgenomen.</t>
        </is>
      </c>
      <c r="G7995">
        <f>HYPERLINK("https://images.diginfra.net/iiif/NL-HaNA_1.01.02/3789/NL-HaNA_1.01.02_3789_0037.jpg/2504,349,1066,3077/full/0/default.jpg", "iiif_url")</f>
        <v/>
      </c>
    </row>
    <row r="7996">
      <c r="A7996" t="inlineStr">
        <is>
          <t>NL-HaNA_1.01.02_3789_0037-page-73</t>
        </is>
      </c>
      <c r="B7996" t="inlineStr">
        <is>
          <t>NL-HaNA_1.01.02_3789_0037-column-2604-449-866-2877</t>
        </is>
      </c>
      <c r="C7996" t="inlineStr">
        <is>
          <t>continuation</t>
        </is>
      </c>
      <c r="D7996" t="n">
        <v>2746</v>
      </c>
      <c r="E7996" t="n">
        <v>1168</v>
      </c>
      <c r="F7996" t="inlineStr">
        <is>
          <t xml:space="preserve">    naader versoek om ordres voor Vreug-</t>
        </is>
      </c>
      <c r="G7996">
        <f>HYPERLINK("https://images.diginfra.net/iiif/NL-HaNA_1.01.02/3789/NL-HaNA_1.01.02_3789_0037.jpg/2504,349,1066,3077/full/0/default.jpg", "iiif_url")</f>
        <v/>
      </c>
    </row>
    <row r="7997">
      <c r="A7997" t="inlineStr">
        <is>
          <t>NL-HaNA_1.01.02_3789_0037-page-73</t>
        </is>
      </c>
      <c r="B7997" t="inlineStr">
        <is>
          <t>NL-HaNA_1.01.02_3789_0037-column-2604-449-866-2877</t>
        </is>
      </c>
      <c r="C7997" t="inlineStr">
        <is>
          <t>repeat_lemma</t>
        </is>
      </c>
      <c r="D7997" t="n">
        <v>2625</v>
      </c>
      <c r="E7997" t="n">
        <v>1211</v>
      </c>
      <c r="F7997" t="inlineStr">
        <is>
          <t xml:space="preserve">        devayren over de verlossinge van de Princesse</t>
        </is>
      </c>
      <c r="G7997">
        <f>HYPERLINK("https://images.diginfra.net/iiif/NL-HaNA_1.01.02/3789/NL-HaNA_1.01.02_3789_0037.jpg/2504,349,1066,3077/full/0/default.jpg", "iiif_url")</f>
        <v/>
      </c>
    </row>
    <row r="7998">
      <c r="A7998" t="inlineStr">
        <is>
          <t>NL-HaNA_1.01.02_3789_0037-page-73</t>
        </is>
      </c>
      <c r="B7998" t="inlineStr">
        <is>
          <t>NL-HaNA_1.01.02_3789_0037-column-2604-449-866-2877</t>
        </is>
      </c>
      <c r="C7998" t="inlineStr">
        <is>
          <t>repeat_lemma</t>
        </is>
      </c>
      <c r="D7998" t="n">
        <v>2623</v>
      </c>
      <c r="E7998" t="n">
        <v>1266</v>
      </c>
      <c r="F7998" t="inlineStr">
        <is>
          <t xml:space="preserve">        van Brazil, te examineren. 538.</t>
        </is>
      </c>
      <c r="G7998">
        <f>HYPERLINK("https://images.diginfra.net/iiif/NL-HaNA_1.01.02/3789/NL-HaNA_1.01.02_3789_0037.jpg/2504,349,1066,3077/full/0/default.jpg", "iiif_url")</f>
        <v/>
      </c>
    </row>
    <row r="7999">
      <c r="A7999" t="inlineStr">
        <is>
          <t>NL-HaNA_1.01.02_3789_0037-page-73</t>
        </is>
      </c>
      <c r="B7999" t="inlineStr">
        <is>
          <t>NL-HaNA_1.01.02_3789_0037-column-2604-449-866-2877</t>
        </is>
      </c>
      <c r="C7999" t="inlineStr">
        <is>
          <t>repeat_lemma</t>
        </is>
      </c>
      <c r="D7999" t="n">
        <v>2735</v>
      </c>
      <c r="E7999" t="n">
        <v>1311</v>
      </c>
      <c r="F7999" t="inlineStr">
        <is>
          <t xml:space="preserve">        versoeck om een keer berwaarts te doen,</t>
        </is>
      </c>
      <c r="G7999">
        <f>HYPERLINK("https://images.diginfra.net/iiif/NL-HaNA_1.01.02/3789/NL-HaNA_1.01.02_3789_0037.jpg/2504,349,1066,3077/full/0/default.jpg", "iiif_url")</f>
        <v/>
      </c>
    </row>
    <row r="8000">
      <c r="A8000" t="inlineStr">
        <is>
          <t>NL-HaNA_1.01.02_3789_0037-page-73</t>
        </is>
      </c>
      <c r="B8000" t="inlineStr">
        <is>
          <t>NL-HaNA_1.01.02_3789_0037-column-2604-449-866-2877</t>
        </is>
      </c>
      <c r="C8000" t="inlineStr">
        <is>
          <t>repeat_lemma</t>
        </is>
      </c>
      <c r="D8000" t="n">
        <v>2623</v>
      </c>
      <c r="E8000" t="n">
        <v>1357</v>
      </c>
      <c r="F8000" t="inlineStr">
        <is>
          <t xml:space="preserve">        by Hollandt overgenoomen. 538.</t>
        </is>
      </c>
      <c r="G8000">
        <f>HYPERLINK("https://images.diginfra.net/iiif/NL-HaNA_1.01.02/3789/NL-HaNA_1.01.02_3789_0037.jpg/2504,349,1066,3077/full/0/default.jpg", "iiif_url")</f>
        <v/>
      </c>
    </row>
    <row r="8001">
      <c r="A8001" t="inlineStr">
        <is>
          <t>NL-HaNA_1.01.02_3789_0037-page-73</t>
        </is>
      </c>
      <c r="B8001" t="inlineStr">
        <is>
          <t>NL-HaNA_1.01.02_3789_0037-column-2604-449-866-2877</t>
        </is>
      </c>
      <c r="C8001" t="inlineStr">
        <is>
          <t>continuation</t>
        </is>
      </c>
      <c r="D8001" t="n">
        <v>2744</v>
      </c>
      <c r="E8001" t="n">
        <v>1409</v>
      </c>
      <c r="F8001" t="inlineStr">
        <is>
          <t xml:space="preserve">    rapport op fijn versoeck om interpra-</t>
        </is>
      </c>
      <c r="G8001">
        <f>HYPERLINK("https://images.diginfra.net/iiif/NL-HaNA_1.01.02/3789/NL-HaNA_1.01.02_3789_0037.jpg/2504,349,1066,3077/full/0/default.jpg", "iiif_url")</f>
        <v/>
      </c>
    </row>
    <row r="8002">
      <c r="A8002" t="inlineStr">
        <is>
          <t>NL-HaNA_1.01.02_3789_0037-page-73</t>
        </is>
      </c>
      <c r="B8002" t="inlineStr">
        <is>
          <t>NL-HaNA_1.01.02_3789_0037-column-2604-449-866-2877</t>
        </is>
      </c>
      <c r="C8002" t="inlineStr">
        <is>
          <t>repeat_lemma</t>
        </is>
      </c>
      <c r="D8002" t="n">
        <v>2623</v>
      </c>
      <c r="E8002" t="n">
        <v>1453</v>
      </c>
      <c r="F8002" t="inlineStr">
        <is>
          <t xml:space="preserve">        tatie wegens de Turckscbe Passen, Hollandt</t>
        </is>
      </c>
      <c r="G8002">
        <f>HYPERLINK("https://images.diginfra.net/iiif/NL-HaNA_1.01.02/3789/NL-HaNA_1.01.02_3789_0037.jpg/2504,349,1066,3077/full/0/default.jpg", "iiif_url")</f>
        <v/>
      </c>
    </row>
    <row r="8003">
      <c r="A8003" t="inlineStr">
        <is>
          <t>NL-HaNA_1.01.02_3789_0037-page-73</t>
        </is>
      </c>
      <c r="B8003" t="inlineStr">
        <is>
          <t>NL-HaNA_1.01.02_3789_0037-column-2604-449-866-2877</t>
        </is>
      </c>
      <c r="C8003" t="inlineStr">
        <is>
          <t>repeat_lemma</t>
        </is>
      </c>
      <c r="D8003" t="n">
        <v>2623</v>
      </c>
      <c r="E8003" t="n">
        <v>1503</v>
      </c>
      <c r="F8003" t="inlineStr">
        <is>
          <t xml:space="preserve">        aangenoomen baar te verklaaren. 552.</t>
        </is>
      </c>
      <c r="G8003">
        <f>HYPERLINK("https://images.diginfra.net/iiif/NL-HaNA_1.01.02/3789/NL-HaNA_1.01.02_3789_0037.jpg/2504,349,1066,3077/full/0/default.jpg", "iiif_url")</f>
        <v/>
      </c>
    </row>
    <row r="8004">
      <c r="A8004" t="inlineStr">
        <is>
          <t>NL-HaNA_1.01.02_3789_0037-page-73</t>
        </is>
      </c>
      <c r="B8004" t="inlineStr">
        <is>
          <t>NL-HaNA_1.01.02_3789_0037-column-2604-449-866-2877</t>
        </is>
      </c>
      <c r="C8004" t="inlineStr">
        <is>
          <t>repeat_lemma</t>
        </is>
      </c>
      <c r="D8004" t="n">
        <v>2753</v>
      </c>
      <c r="E8004" t="n">
        <v>1551</v>
      </c>
      <c r="F8004" t="inlineStr">
        <is>
          <t xml:space="preserve">        nader rapport dien aangaande en re-</t>
        </is>
      </c>
      <c r="G8004">
        <f>HYPERLINK("https://images.diginfra.net/iiif/NL-HaNA_1.01.02/3789/NL-HaNA_1.01.02_3789_0037.jpg/2504,349,1066,3077/full/0/default.jpg", "iiif_url")</f>
        <v/>
      </c>
    </row>
    <row r="8005">
      <c r="A8005" t="inlineStr">
        <is>
          <t>NL-HaNA_1.01.02_3789_0037-page-73</t>
        </is>
      </c>
      <c r="B8005" t="inlineStr">
        <is>
          <t>NL-HaNA_1.01.02_3789_0037-column-2604-449-866-2877</t>
        </is>
      </c>
      <c r="C8005" t="inlineStr">
        <is>
          <t>repeat_lemma</t>
        </is>
      </c>
      <c r="D8005" t="n">
        <v>2623</v>
      </c>
      <c r="E8005" t="n">
        <v>1599</v>
      </c>
      <c r="F8005" t="inlineStr">
        <is>
          <t xml:space="preserve">        solutie.</t>
        </is>
      </c>
      <c r="G8005">
        <f>HYPERLINK("https://images.diginfra.net/iiif/NL-HaNA_1.01.02/3789/NL-HaNA_1.01.02_3789_0037.jpg/2504,349,1066,3077/full/0/default.jpg", "iiif_url")</f>
        <v/>
      </c>
    </row>
    <row r="8006">
      <c r="A8006" t="inlineStr">
        <is>
          <t>NL-HaNA_1.01.02_3789_0037-page-73</t>
        </is>
      </c>
      <c r="B8006" t="inlineStr">
        <is>
          <t>NL-HaNA_1.01.02_3789_0037-column-2604-449-866-2877</t>
        </is>
      </c>
      <c r="C8006" t="inlineStr">
        <is>
          <t>continuation</t>
        </is>
      </c>
      <c r="D8006" t="n">
        <v>2759</v>
      </c>
      <c r="E8006" t="n">
        <v>1603</v>
      </c>
      <c r="F8006" t="inlineStr">
        <is>
          <t xml:space="preserve">    561.</t>
        </is>
      </c>
      <c r="G8006">
        <f>HYPERLINK("https://images.diginfra.net/iiif/NL-HaNA_1.01.02/3789/NL-HaNA_1.01.02_3789_0037.jpg/2504,349,1066,3077/full/0/default.jpg", "iiif_url")</f>
        <v/>
      </c>
    </row>
    <row r="8007">
      <c r="A8007" t="inlineStr">
        <is>
          <t>NL-HaNA_1.01.02_3789_0037-page-73</t>
        </is>
      </c>
      <c r="B8007" t="inlineStr">
        <is>
          <t>NL-HaNA_1.01.02_3789_0037-column-2604-449-866-2877</t>
        </is>
      </c>
      <c r="C8007" t="inlineStr">
        <is>
          <t>repeat_lemma</t>
        </is>
      </c>
      <c r="D8007" t="n">
        <v>2746</v>
      </c>
      <c r="E8007" t="n">
        <v>1646</v>
      </c>
      <c r="F8007" t="inlineStr">
        <is>
          <t xml:space="preserve">        om Copie van de Missiven van Ca-</t>
        </is>
      </c>
      <c r="G8007">
        <f>HYPERLINK("https://images.diginfra.net/iiif/NL-HaNA_1.01.02/3789/NL-HaNA_1.01.02_3789_0037.jpg/2504,349,1066,3077/full/0/default.jpg", "iiif_url")</f>
        <v/>
      </c>
    </row>
    <row r="8008">
      <c r="A8008" t="inlineStr">
        <is>
          <t>NL-HaNA_1.01.02_3789_0037-page-73</t>
        </is>
      </c>
      <c r="B8008" t="inlineStr">
        <is>
          <t>NL-HaNA_1.01.02_3789_0037-column-2604-449-866-2877</t>
        </is>
      </c>
      <c r="C8008" t="inlineStr">
        <is>
          <t>lemma</t>
        </is>
      </c>
      <c r="D8008" t="n">
        <v>2618</v>
      </c>
      <c r="E8008" t="n">
        <v>1694</v>
      </c>
      <c r="F8008" t="inlineStr">
        <is>
          <t>piteyn Lijnslager en Wuyters, te examineeren-</t>
        </is>
      </c>
      <c r="G8008">
        <f>HYPERLINK("https://images.diginfra.net/iiif/NL-HaNA_1.01.02/3789/NL-HaNA_1.01.02_3789_0037.jpg/2504,349,1066,3077/full/0/default.jpg", "iiif_url")</f>
        <v/>
      </c>
    </row>
    <row r="8009">
      <c r="A8009" t="inlineStr">
        <is>
          <t>NL-HaNA_1.01.02_3789_0037-page-73</t>
        </is>
      </c>
      <c r="B8009" t="inlineStr">
        <is>
          <t>NL-HaNA_1.01.02_3789_0037-column-2604-449-866-2877</t>
        </is>
      </c>
      <c r="C8009" t="inlineStr">
        <is>
          <t>continuation</t>
        </is>
      </c>
      <c r="D8009" t="n">
        <v>2627</v>
      </c>
      <c r="E8009" t="n">
        <v>1740</v>
      </c>
      <c r="F8009" t="inlineStr">
        <is>
          <t xml:space="preserve">    578.</t>
        </is>
      </c>
      <c r="G8009">
        <f>HYPERLINK("https://images.diginfra.net/iiif/NL-HaNA_1.01.02/3789/NL-HaNA_1.01.02_3789_0037.jpg/2504,349,1066,3077/full/0/default.jpg", "iiif_url")</f>
        <v/>
      </c>
    </row>
    <row r="8010">
      <c r="A8010" t="inlineStr">
        <is>
          <t>NL-HaNA_1.01.02_3789_0037-page-73</t>
        </is>
      </c>
      <c r="B8010" t="inlineStr">
        <is>
          <t>NL-HaNA_1.01.02_3789_0037-column-2604-449-866-2877</t>
        </is>
      </c>
      <c r="C8010" t="inlineStr">
        <is>
          <t>continuation</t>
        </is>
      </c>
      <c r="D8010" t="n">
        <v>2746</v>
      </c>
      <c r="E8010" t="n">
        <v>1790</v>
      </c>
      <c r="F8010" t="inlineStr">
        <is>
          <t xml:space="preserve">    antwoord in de saak van Pierre Testus,</t>
        </is>
      </c>
      <c r="G8010">
        <f>HYPERLINK("https://images.diginfra.net/iiif/NL-HaNA_1.01.02/3789/NL-HaNA_1.01.02_3789_0037.jpg/2504,349,1066,3077/full/0/default.jpg", "iiif_url")</f>
        <v/>
      </c>
    </row>
    <row r="8011">
      <c r="A8011" t="inlineStr">
        <is>
          <t>NL-HaNA_1.01.02_3789_0037-page-73</t>
        </is>
      </c>
      <c r="B8011" t="inlineStr">
        <is>
          <t>NL-HaNA_1.01.02_3789_0037-column-2604-449-866-2877</t>
        </is>
      </c>
      <c r="C8011" t="inlineStr">
        <is>
          <t>continuation</t>
        </is>
      </c>
      <c r="D8011" t="n">
        <v>2625</v>
      </c>
      <c r="E8011" t="n">
        <v>1839</v>
      </c>
      <c r="F8011" t="inlineStr">
        <is>
          <t xml:space="preserve">    en P.de Ruyter. 589.</t>
        </is>
      </c>
      <c r="G8011">
        <f>HYPERLINK("https://images.diginfra.net/iiif/NL-HaNA_1.01.02/3789/NL-HaNA_1.01.02_3789_0037.jpg/2504,349,1066,3077/full/0/default.jpg", "iiif_url")</f>
        <v/>
      </c>
    </row>
    <row r="8012">
      <c r="A8012" t="inlineStr">
        <is>
          <t>NL-HaNA_1.01.02_3789_0037-page-73</t>
        </is>
      </c>
      <c r="B8012" t="inlineStr">
        <is>
          <t>NL-HaNA_1.01.02_3789_0037-column-2604-449-866-2877</t>
        </is>
      </c>
      <c r="C8012" t="inlineStr">
        <is>
          <t>repeat_lemma</t>
        </is>
      </c>
      <c r="D8012" t="n">
        <v>2753</v>
      </c>
      <c r="E8012" t="n">
        <v>1883</v>
      </c>
      <c r="F8012" t="inlineStr">
        <is>
          <t xml:space="preserve">        devoir aangewendt wegens bet Schip</t>
        </is>
      </c>
      <c r="G8012">
        <f>HYPERLINK("https://images.diginfra.net/iiif/NL-HaNA_1.01.02/3789/NL-HaNA_1.01.02_3789_0037.jpg/2504,349,1066,3077/full/0/default.jpg", "iiif_url")</f>
        <v/>
      </c>
    </row>
    <row r="8013">
      <c r="A8013" t="inlineStr">
        <is>
          <t>NL-HaNA_1.01.02_3789_0037-page-73</t>
        </is>
      </c>
      <c r="B8013" t="inlineStr">
        <is>
          <t>NL-HaNA_1.01.02_3789_0037-column-2604-449-866-2877</t>
        </is>
      </c>
      <c r="C8013" t="inlineStr">
        <is>
          <t>continuation</t>
        </is>
      </c>
      <c r="D8013" t="n">
        <v>2625</v>
      </c>
      <c r="E8013" t="n">
        <v>1931</v>
      </c>
      <c r="F8013" t="inlineStr">
        <is>
          <t xml:space="preserve">    de Hougley Galey, by Zeelandt overgenoo-</t>
        </is>
      </c>
      <c r="G8013">
        <f>HYPERLINK("https://images.diginfra.net/iiif/NL-HaNA_1.01.02/3789/NL-HaNA_1.01.02_3789_0037.jpg/2504,349,1066,3077/full/0/default.jpg", "iiif_url")</f>
        <v/>
      </c>
    </row>
    <row r="8014">
      <c r="A8014" t="inlineStr">
        <is>
          <t>NL-HaNA_1.01.02_3789_0037-page-73</t>
        </is>
      </c>
      <c r="B8014" t="inlineStr">
        <is>
          <t>NL-HaNA_1.01.02_3789_0037-column-2604-449-866-2877</t>
        </is>
      </c>
      <c r="C8014" t="inlineStr">
        <is>
          <t>continuation</t>
        </is>
      </c>
      <c r="D8014" t="n">
        <v>2623</v>
      </c>
      <c r="E8014" t="n">
        <v>1987</v>
      </c>
      <c r="F8014" t="inlineStr">
        <is>
          <t xml:space="preserve">    men. 600.</t>
        </is>
      </c>
      <c r="G8014">
        <f>HYPERLINK("https://images.diginfra.net/iiif/NL-HaNA_1.01.02/3789/NL-HaNA_1.01.02_3789_0037.jpg/2504,349,1066,3077/full/0/default.jpg", "iiif_url")</f>
        <v/>
      </c>
    </row>
    <row r="8015">
      <c r="A8015" t="inlineStr">
        <is>
          <t>NL-HaNA_1.01.02_3789_0037-page-73</t>
        </is>
      </c>
      <c r="B8015" t="inlineStr">
        <is>
          <t>NL-HaNA_1.01.02_3789_0037-column-2604-449-866-2877</t>
        </is>
      </c>
      <c r="C8015" t="inlineStr">
        <is>
          <t>repeat_lemma</t>
        </is>
      </c>
      <c r="D8015" t="n">
        <v>2744</v>
      </c>
      <c r="E8015" t="n">
        <v>2025</v>
      </c>
      <c r="F8015" t="inlineStr">
        <is>
          <t xml:space="preserve">        klagbten over violentien aan fijn Huys</t>
        </is>
      </c>
      <c r="G8015">
        <f>HYPERLINK("https://images.diginfra.net/iiif/NL-HaNA_1.01.02/3789/NL-HaNA_1.01.02_3789_0037.jpg/2504,349,1066,3077/full/0/default.jpg", "iiif_url")</f>
        <v/>
      </c>
    </row>
    <row r="8016">
      <c r="A8016" t="inlineStr">
        <is>
          <t>NL-HaNA_1.01.02_3789_0037-page-73</t>
        </is>
      </c>
      <c r="B8016" t="inlineStr">
        <is>
          <t>NL-HaNA_1.01.02_3789_0037-column-2604-449-866-2877</t>
        </is>
      </c>
      <c r="C8016" t="inlineStr">
        <is>
          <t>continuation</t>
        </is>
      </c>
      <c r="D8016" t="n">
        <v>2648</v>
      </c>
      <c r="E8016" t="n">
        <v>2078</v>
      </c>
      <c r="F8016" t="inlineStr">
        <is>
          <t xml:space="preserve">    tegens fijn Caracter , te examineeren.</t>
        </is>
      </c>
      <c r="G8016">
        <f>HYPERLINK("https://images.diginfra.net/iiif/NL-HaNA_1.01.02/3789/NL-HaNA_1.01.02_3789_0037.jpg/2504,349,1066,3077/full/0/default.jpg", "iiif_url")</f>
        <v/>
      </c>
    </row>
    <row r="8017">
      <c r="A8017" t="inlineStr">
        <is>
          <t>NL-HaNA_1.01.02_3789_0037-page-73</t>
        </is>
      </c>
      <c r="B8017" t="inlineStr">
        <is>
          <t>NL-HaNA_1.01.02_3789_0037-column-2604-449-866-2877</t>
        </is>
      </c>
      <c r="C8017" t="inlineStr">
        <is>
          <t>continuation</t>
        </is>
      </c>
      <c r="D8017" t="n">
        <v>2627</v>
      </c>
      <c r="E8017" t="n">
        <v>2128</v>
      </c>
      <c r="F8017" t="inlineStr">
        <is>
          <t xml:space="preserve">    sit.</t>
        </is>
      </c>
      <c r="G8017">
        <f>HYPERLINK("https://images.diginfra.net/iiif/NL-HaNA_1.01.02/3789/NL-HaNA_1.01.02_3789_0037.jpg/2504,349,1066,3077/full/0/default.jpg", "iiif_url")</f>
        <v/>
      </c>
    </row>
    <row r="8018">
      <c r="A8018" t="inlineStr">
        <is>
          <t>NL-HaNA_1.01.02_3789_0037-page-73</t>
        </is>
      </c>
      <c r="B8018" t="inlineStr">
        <is>
          <t>NL-HaNA_1.01.02_3789_0037-column-2604-449-866-2877</t>
        </is>
      </c>
      <c r="C8018" t="inlineStr">
        <is>
          <t>repeat_lemma</t>
        </is>
      </c>
      <c r="D8018" t="n">
        <v>2749</v>
      </c>
      <c r="E8018" t="n">
        <v>2170</v>
      </c>
      <c r="F8018" t="inlineStr">
        <is>
          <t xml:space="preserve">        devoir te doen, ten eynde bet Stof-</t>
        </is>
      </c>
      <c r="G8018">
        <f>HYPERLINK("https://images.diginfra.net/iiif/NL-HaNA_1.01.02/3789/NL-HaNA_1.01.02_3789_0037.jpg/2504,349,1066,3077/full/0/default.jpg", "iiif_url")</f>
        <v/>
      </c>
    </row>
    <row r="8019">
      <c r="A8019" t="inlineStr">
        <is>
          <t>NL-HaNA_1.01.02_3789_0037-page-73</t>
        </is>
      </c>
      <c r="B8019" t="inlineStr">
        <is>
          <t>NL-HaNA_1.01.02_3789_0037-column-2604-449-866-2877</t>
        </is>
      </c>
      <c r="C8019" t="inlineStr">
        <is>
          <t>continuation</t>
        </is>
      </c>
      <c r="D8019" t="n">
        <v>2623</v>
      </c>
      <c r="E8019" t="n">
        <v>2219</v>
      </c>
      <c r="F8019" t="inlineStr">
        <is>
          <t xml:space="preserve">    goudt uyt het Schip de Hougley Galey geligt,</t>
        </is>
      </c>
      <c r="G8019">
        <f>HYPERLINK("https://images.diginfra.net/iiif/NL-HaNA_1.01.02/3789/NL-HaNA_1.01.02_3789_0037.jpg/2504,349,1066,3077/full/0/default.jpg", "iiif_url")</f>
        <v/>
      </c>
    </row>
    <row r="8020">
      <c r="A8020" t="inlineStr">
        <is>
          <t>NL-HaNA_1.01.02_3789_0037-page-73</t>
        </is>
      </c>
      <c r="B8020" t="inlineStr">
        <is>
          <t>NL-HaNA_1.01.02_3789_0037-column-2604-449-866-2877</t>
        </is>
      </c>
      <c r="C8020" t="inlineStr">
        <is>
          <t>continuation</t>
        </is>
      </c>
      <c r="D8020" t="n">
        <v>2625</v>
      </c>
      <c r="E8020" t="n">
        <v>2267</v>
      </c>
      <c r="F8020" t="inlineStr">
        <is>
          <t xml:space="preserve">    moge werden ontslaagen. 628.</t>
        </is>
      </c>
      <c r="G8020">
        <f>HYPERLINK("https://images.diginfra.net/iiif/NL-HaNA_1.01.02/3789/NL-HaNA_1.01.02_3789_0037.jpg/2504,349,1066,3077/full/0/default.jpg", "iiif_url")</f>
        <v/>
      </c>
    </row>
    <row r="8021">
      <c r="A8021" t="inlineStr">
        <is>
          <t>NL-HaNA_1.01.02_3789_0037-page-73</t>
        </is>
      </c>
      <c r="B8021" t="inlineStr">
        <is>
          <t>NL-HaNA_1.01.02_3789_0037-column-2604-449-866-2877</t>
        </is>
      </c>
      <c r="C8021" t="inlineStr">
        <is>
          <t>repeat_lemma</t>
        </is>
      </c>
      <c r="D8021" t="n">
        <v>2760</v>
      </c>
      <c r="E8021" t="n">
        <v>2314</v>
      </c>
      <c r="F8021" t="inlineStr">
        <is>
          <t xml:space="preserve">        antwoordt wegens de saak van Gil-</t>
        </is>
      </c>
      <c r="G8021">
        <f>HYPERLINK("https://images.diginfra.net/iiif/NL-HaNA_1.01.02/3789/NL-HaNA_1.01.02_3789_0037.jpg/2504,349,1066,3077/full/0/default.jpg", "iiif_url")</f>
        <v/>
      </c>
    </row>
    <row r="8022">
      <c r="A8022" t="inlineStr">
        <is>
          <t>NL-HaNA_1.01.02_3789_0037-page-73</t>
        </is>
      </c>
      <c r="B8022" t="inlineStr">
        <is>
          <t>NL-HaNA_1.01.02_3789_0037-column-2604-449-866-2877</t>
        </is>
      </c>
      <c r="C8022" t="inlineStr">
        <is>
          <t>continuation</t>
        </is>
      </c>
      <c r="D8022" t="n">
        <v>2627</v>
      </c>
      <c r="E8022" t="n">
        <v>2362</v>
      </c>
      <c r="F8022" t="inlineStr">
        <is>
          <t xml:space="preserve">    demeester, en de Hougley Galey, by Zeeland</t>
        </is>
      </c>
      <c r="G8022">
        <f>HYPERLINK("https://images.diginfra.net/iiif/NL-HaNA_1.01.02/3789/NL-HaNA_1.01.02_3789_0037.jpg/2504,349,1066,3077/full/0/default.jpg", "iiif_url")</f>
        <v/>
      </c>
    </row>
    <row r="8023">
      <c r="A8023" t="inlineStr">
        <is>
          <t>NL-HaNA_1.01.02_3789_0037-page-73</t>
        </is>
      </c>
      <c r="B8023" t="inlineStr">
        <is>
          <t>NL-HaNA_1.01.02_3789_0037-column-2604-449-866-2877</t>
        </is>
      </c>
      <c r="C8023" t="inlineStr">
        <is>
          <t>continuation</t>
        </is>
      </c>
      <c r="D8023" t="n">
        <v>2627</v>
      </c>
      <c r="E8023" t="n">
        <v>2416</v>
      </c>
      <c r="F8023" t="inlineStr">
        <is>
          <t xml:space="preserve">    overgenoomen. 657. 671. 678.</t>
        </is>
      </c>
      <c r="G8023">
        <f>HYPERLINK("https://images.diginfra.net/iiif/NL-HaNA_1.01.02/3789/NL-HaNA_1.01.02_3789_0037.jpg/2504,349,1066,3077/full/0/default.jpg", "iiif_url")</f>
        <v/>
      </c>
    </row>
    <row r="8024">
      <c r="A8024" t="inlineStr">
        <is>
          <t>NL-HaNA_1.01.02_3789_0037-page-73</t>
        </is>
      </c>
      <c r="B8024" t="inlineStr">
        <is>
          <t>NL-HaNA_1.01.02_3789_0037-column-2604-449-866-2877</t>
        </is>
      </c>
      <c r="C8024" t="inlineStr">
        <is>
          <t>lemma</t>
        </is>
      </c>
      <c r="D8024" t="n">
        <v>2590</v>
      </c>
      <c r="E8024" t="n">
        <v>2455</v>
      </c>
      <c r="F8024" t="inlineStr">
        <is>
          <t>Timmers, Vrouwe van Waalwijk, om een</t>
        </is>
      </c>
      <c r="G8024">
        <f>HYPERLINK("https://images.diginfra.net/iiif/NL-HaNA_1.01.02/3789/NL-HaNA_1.01.02_3789_0037.jpg/2504,349,1066,3077/full/0/default.jpg", "iiif_url")</f>
        <v/>
      </c>
    </row>
    <row r="8025">
      <c r="A8025" t="inlineStr">
        <is>
          <t>NL-HaNA_1.01.02_3789_0037-page-73</t>
        </is>
      </c>
      <c r="B8025" t="inlineStr">
        <is>
          <t>NL-HaNA_1.01.02_3789_0037-column-2604-449-866-2877</t>
        </is>
      </c>
      <c r="C8025" t="inlineStr">
        <is>
          <t>continuation</t>
        </is>
      </c>
      <c r="D8025" t="n">
        <v>2630</v>
      </c>
      <c r="E8025" t="n">
        <v>2501</v>
      </c>
      <c r="F8025" t="inlineStr">
        <is>
          <t xml:space="preserve">    Vaart van de oude Maaze na Waalwisck</t>
        </is>
      </c>
      <c r="G8025">
        <f>HYPERLINK("https://images.diginfra.net/iiif/NL-HaNA_1.01.02/3789/NL-HaNA_1.01.02_3789_0037.jpg/2504,349,1066,3077/full/0/default.jpg", "iiif_url")</f>
        <v/>
      </c>
    </row>
    <row r="8026">
      <c r="A8026" t="inlineStr">
        <is>
          <t>NL-HaNA_1.01.02_3789_0037-page-73</t>
        </is>
      </c>
      <c r="B8026" t="inlineStr">
        <is>
          <t>NL-HaNA_1.01.02_3789_0037-column-2604-449-866-2877</t>
        </is>
      </c>
      <c r="C8026" t="inlineStr">
        <is>
          <t>continuation</t>
        </is>
      </c>
      <c r="D8026" t="n">
        <v>2627</v>
      </c>
      <c r="E8026" t="n">
        <v>2553</v>
      </c>
      <c r="F8026" t="inlineStr">
        <is>
          <t xml:space="preserve">    op te diepen en vaarbaar te maaken onder</t>
        </is>
      </c>
      <c r="G8026">
        <f>HYPERLINK("https://images.diginfra.net/iiif/NL-HaNA_1.01.02/3789/NL-HaNA_1.01.02_3789_0037.jpg/2504,349,1066,3077/full/0/default.jpg", "iiif_url")</f>
        <v/>
      </c>
    </row>
    <row r="8027">
      <c r="A8027" t="inlineStr">
        <is>
          <t>NL-HaNA_1.01.02_3789_0037-page-73</t>
        </is>
      </c>
      <c r="B8027" t="inlineStr">
        <is>
          <t>NL-HaNA_1.01.02_3789_0037-column-2604-449-866-2877</t>
        </is>
      </c>
      <c r="C8027" t="inlineStr">
        <is>
          <t>continuation</t>
        </is>
      </c>
      <c r="D8027" t="n">
        <v>2627</v>
      </c>
      <c r="E8027" t="n">
        <v>2602</v>
      </c>
      <c r="F8027" t="inlineStr">
        <is>
          <t xml:space="preserve">    een Vaarigeldt van twee stuyvers per last,</t>
        </is>
      </c>
      <c r="G8027">
        <f>HYPERLINK("https://images.diginfra.net/iiif/NL-HaNA_1.01.02/3789/NL-HaNA_1.01.02_3789_0037.jpg/2504,349,1066,3077/full/0/default.jpg", "iiif_url")</f>
        <v/>
      </c>
    </row>
    <row r="8028">
      <c r="A8028" t="inlineStr">
        <is>
          <t>NL-HaNA_1.01.02_3789_0037-page-73</t>
        </is>
      </c>
      <c r="B8028" t="inlineStr">
        <is>
          <t>NL-HaNA_1.01.02_3789_0037-column-2604-449-866-2877</t>
        </is>
      </c>
      <c r="C8028" t="inlineStr">
        <is>
          <t>continuation</t>
        </is>
      </c>
      <c r="D8028" t="n">
        <v>2630</v>
      </c>
      <c r="E8028" t="n">
        <v>2648</v>
      </c>
      <c r="F8028" t="inlineStr">
        <is>
          <t xml:space="preserve">    de Raadt van Staate te adviseeren. 410.</t>
        </is>
      </c>
      <c r="G8028">
        <f>HYPERLINK("https://images.diginfra.net/iiif/NL-HaNA_1.01.02/3789/NL-HaNA_1.01.02_3789_0037.jpg/2504,349,1066,3077/full/0/default.jpg", "iiif_url")</f>
        <v/>
      </c>
    </row>
    <row r="8029">
      <c r="A8029" t="inlineStr">
        <is>
          <t>NL-HaNA_1.01.02_3789_0037-page-73</t>
        </is>
      </c>
      <c r="B8029" t="inlineStr">
        <is>
          <t>NL-HaNA_1.01.02_3789_0037-column-2604-449-866-2877</t>
        </is>
      </c>
      <c r="C8029" t="inlineStr">
        <is>
          <t>lemma</t>
        </is>
      </c>
      <c r="D8029" t="n">
        <v>2583</v>
      </c>
      <c r="E8029" t="n">
        <v>2696</v>
      </c>
      <c r="F8029" t="inlineStr">
        <is>
          <t>del Tombe geapprobeert fijn aanstellinge als</t>
        </is>
      </c>
      <c r="G8029">
        <f>HYPERLINK("https://images.diginfra.net/iiif/NL-HaNA_1.01.02/3789/NL-HaNA_1.01.02_3789_0037.jpg/2504,349,1066,3077/full/0/default.jpg", "iiif_url")</f>
        <v/>
      </c>
    </row>
    <row r="8030">
      <c r="A8030" t="inlineStr">
        <is>
          <t>NL-HaNA_1.01.02_3789_0037-page-73</t>
        </is>
      </c>
      <c r="B8030" t="inlineStr">
        <is>
          <t>NL-HaNA_1.01.02_3789_0037-column-2604-449-866-2877</t>
        </is>
      </c>
      <c r="C8030" t="inlineStr">
        <is>
          <t>continuation</t>
        </is>
      </c>
      <c r="D8030" t="n">
        <v>2632</v>
      </c>
      <c r="E8030" t="n">
        <v>2744</v>
      </c>
      <c r="F8030" t="inlineStr">
        <is>
          <t xml:space="preserve">    Distributeur van bet Generaliteyrs Zegel over</t>
        </is>
      </c>
      <c r="G8030">
        <f>HYPERLINK("https://images.diginfra.net/iiif/NL-HaNA_1.01.02/3789/NL-HaNA_1.01.02_3789_0037.jpg/2504,349,1066,3077/full/0/default.jpg", "iiif_url")</f>
        <v/>
      </c>
    </row>
    <row r="8031">
      <c r="A8031" t="inlineStr">
        <is>
          <t>NL-HaNA_1.01.02_3789_0037-page-73</t>
        </is>
      </c>
      <c r="B8031" t="inlineStr">
        <is>
          <t>NL-HaNA_1.01.02_3789_0037-column-2604-449-866-2877</t>
        </is>
      </c>
      <c r="C8031" t="inlineStr">
        <is>
          <t>continuation</t>
        </is>
      </c>
      <c r="D8031" t="n">
        <v>2637</v>
      </c>
      <c r="E8031" t="n">
        <v>2783</v>
      </c>
      <c r="F8031" t="inlineStr">
        <is>
          <t xml:space="preserve">    Zas van Gent en Philippine. sos.</t>
        </is>
      </c>
      <c r="G8031">
        <f>HYPERLINK("https://images.diginfra.net/iiif/NL-HaNA_1.01.02/3789/NL-HaNA_1.01.02_3789_0037.jpg/2504,349,1066,3077/full/0/default.jpg", "iiif_url")</f>
        <v/>
      </c>
    </row>
    <row r="8032">
      <c r="A8032" t="inlineStr">
        <is>
          <t>NL-HaNA_1.01.02_3789_0037-page-73</t>
        </is>
      </c>
      <c r="B8032" t="inlineStr">
        <is>
          <t>NL-HaNA_1.01.02_3789_0037-column-2604-449-866-2877</t>
        </is>
      </c>
      <c r="C8032" t="inlineStr">
        <is>
          <t>lemma</t>
        </is>
      </c>
      <c r="D8032" t="n">
        <v>2592</v>
      </c>
      <c r="E8032" t="n">
        <v>2832</v>
      </c>
      <c r="F8032" t="inlineStr">
        <is>
          <t>Torck aangesteldt tot Hooghschout van de Stadt</t>
        </is>
      </c>
      <c r="G8032">
        <f>HYPERLINK("https://images.diginfra.net/iiif/NL-HaNA_1.01.02/3789/NL-HaNA_1.01.02_3789_0037.jpg/2504,349,1066,3077/full/0/default.jpg", "iiif_url")</f>
        <v/>
      </c>
    </row>
    <row r="8033">
      <c r="A8033" t="inlineStr">
        <is>
          <t>NL-HaNA_1.01.02_3789_0037-page-73</t>
        </is>
      </c>
      <c r="B8033" t="inlineStr">
        <is>
          <t>NL-HaNA_1.01.02_3789_0037-column-2604-449-866-2877</t>
        </is>
      </c>
      <c r="C8033" t="inlineStr">
        <is>
          <t>continuation</t>
        </is>
      </c>
      <c r="D8033" t="n">
        <v>2634</v>
      </c>
      <c r="E8033" t="n">
        <v>2884</v>
      </c>
      <c r="F8033" t="inlineStr">
        <is>
          <t xml:space="preserve">    Maastright.</t>
        </is>
      </c>
      <c r="G8033">
        <f>HYPERLINK("https://images.diginfra.net/iiif/NL-HaNA_1.01.02/3789/NL-HaNA_1.01.02_3789_0037.jpg/2504,349,1066,3077/full/0/default.jpg", "iiif_url")</f>
        <v/>
      </c>
    </row>
    <row r="8034">
      <c r="A8034" t="inlineStr">
        <is>
          <t>NL-HaNA_1.01.02_3789_0037-page-73</t>
        </is>
      </c>
      <c r="B8034" t="inlineStr">
        <is>
          <t>NL-HaNA_1.01.02_3789_0037-column-2604-449-866-2877</t>
        </is>
      </c>
      <c r="C8034" t="inlineStr">
        <is>
          <t>non_index_line</t>
        </is>
      </c>
      <c r="D8034" t="n">
        <v>2853</v>
      </c>
      <c r="E8034" t="n">
        <v>2897</v>
      </c>
      <c r="F8034" t="inlineStr">
        <is>
          <t xml:space="preserve">        DE</t>
        </is>
      </c>
      <c r="G8034">
        <f>HYPERLINK("https://images.diginfra.net/iiif/NL-HaNA_1.01.02/3789/NL-HaNA_1.01.02_3789_0037.jpg/2504,349,1066,3077/full/0/default.jpg", "iiif_url")</f>
        <v/>
      </c>
    </row>
    <row r="8035">
      <c r="A8035" t="inlineStr">
        <is>
          <t>NL-HaNA_1.01.02_3789_0037-page-73</t>
        </is>
      </c>
      <c r="B8035" t="inlineStr">
        <is>
          <t>NL-HaNA_1.01.02_3789_0037-column-2604-449-866-2877</t>
        </is>
      </c>
      <c r="C8035" t="inlineStr">
        <is>
          <t>repeat_lemma</t>
        </is>
      </c>
      <c r="D8035" t="n">
        <v>2760</v>
      </c>
      <c r="E8035" t="n">
        <v>2934</v>
      </c>
      <c r="F8035" t="inlineStr">
        <is>
          <t xml:space="preserve">        Pasport om seven Paarden na Maa-</t>
        </is>
      </c>
      <c r="G8035">
        <f>HYPERLINK("https://images.diginfra.net/iiif/NL-HaNA_1.01.02/3789/NL-HaNA_1.01.02_3789_0037.jpg/2504,349,1066,3077/full/0/default.jpg", "iiif_url")</f>
        <v/>
      </c>
    </row>
    <row r="8036">
      <c r="A8036" t="inlineStr">
        <is>
          <t>NL-HaNA_1.01.02_3789_0037-page-73</t>
        </is>
      </c>
      <c r="B8036" t="inlineStr">
        <is>
          <t>NL-HaNA_1.01.02_3789_0037-column-2604-449-866-2877</t>
        </is>
      </c>
      <c r="C8036" t="inlineStr">
        <is>
          <t>continuation</t>
        </is>
      </c>
      <c r="D8036" t="n">
        <v>2641</v>
      </c>
      <c r="E8036" t="n">
        <v>2981</v>
      </c>
      <c r="F8036" t="inlineStr">
        <is>
          <t xml:space="preserve">    stright te moogen uytvoeren. 433.</t>
        </is>
      </c>
      <c r="G8036">
        <f>HYPERLINK("https://images.diginfra.net/iiif/NL-HaNA_1.01.02/3789/NL-HaNA_1.01.02_3789_0037.jpg/2504,349,1066,3077/full/0/default.jpg", "iiif_url")</f>
        <v/>
      </c>
    </row>
    <row r="8037">
      <c r="A8037" t="inlineStr">
        <is>
          <t>NL-HaNA_1.01.02_3789_0037-page-73</t>
        </is>
      </c>
      <c r="B8037" t="inlineStr">
        <is>
          <t>NL-HaNA_1.01.02_3789_0037-column-2604-449-866-2877</t>
        </is>
      </c>
      <c r="C8037" t="inlineStr">
        <is>
          <t>lemma</t>
        </is>
      </c>
      <c r="D8037" t="n">
        <v>2592</v>
      </c>
      <c r="E8037" t="n">
        <v>3029</v>
      </c>
      <c r="F8037" t="inlineStr">
        <is>
          <t>van Toscanen, Groot Hertogh, antwoordt op</t>
        </is>
      </c>
      <c r="G8037">
        <f>HYPERLINK("https://images.diginfra.net/iiif/NL-HaNA_1.01.02/3789/NL-HaNA_1.01.02_3789_0037.jpg/2504,349,1066,3077/full/0/default.jpg", "iiif_url")</f>
        <v/>
      </c>
    </row>
    <row r="8038">
      <c r="A8038" t="inlineStr">
        <is>
          <t>NL-HaNA_1.01.02_3789_0037-page-73</t>
        </is>
      </c>
      <c r="B8038" t="inlineStr">
        <is>
          <t>NL-HaNA_1.01.02_3789_0037-column-2604-449-866-2877</t>
        </is>
      </c>
      <c r="C8038" t="inlineStr">
        <is>
          <t>continuation</t>
        </is>
      </c>
      <c r="D8038" t="n">
        <v>2637</v>
      </c>
      <c r="E8038" t="n">
        <v>3077</v>
      </c>
      <c r="F8038" t="inlineStr">
        <is>
          <t xml:space="preserve">    den Brief van Credentie van den Consul</t>
        </is>
      </c>
      <c r="G8038">
        <f>HYPERLINK("https://images.diginfra.net/iiif/NL-HaNA_1.01.02/3789/NL-HaNA_1.01.02_3789_0037.jpg/2504,349,1066,3077/full/0/default.jpg", "iiif_url")</f>
        <v/>
      </c>
    </row>
    <row r="8039">
      <c r="A8039" t="inlineStr">
        <is>
          <t>NL-HaNA_1.01.02_3789_0037-page-73</t>
        </is>
      </c>
      <c r="B8039" t="inlineStr">
        <is>
          <t>NL-HaNA_1.01.02_3789_0037-column-2604-449-866-2877</t>
        </is>
      </c>
      <c r="C8039" t="inlineStr">
        <is>
          <t>continuation</t>
        </is>
      </c>
      <c r="D8039" t="n">
        <v>2637</v>
      </c>
      <c r="E8039" t="n">
        <v>3125</v>
      </c>
      <c r="F8039" t="inlineStr">
        <is>
          <t xml:space="preserve">    Bouwer. 440.</t>
        </is>
      </c>
      <c r="G8039">
        <f>HYPERLINK("https://images.diginfra.net/iiif/NL-HaNA_1.01.02/3789/NL-HaNA_1.01.02_3789_0037.jpg/2504,349,1066,3077/full/0/default.jpg", "iiif_url")</f>
        <v/>
      </c>
    </row>
    <row r="8040">
      <c r="A8040" t="inlineStr">
        <is>
          <t>NL-HaNA_1.01.02_3789_0037-page-73</t>
        </is>
      </c>
      <c r="B8040" t="inlineStr">
        <is>
          <t>NL-HaNA_1.01.02_3789_0037-column-2604-449-866-2877</t>
        </is>
      </c>
      <c r="C8040" t="inlineStr">
        <is>
          <t>lemma</t>
        </is>
      </c>
      <c r="D8040" t="n">
        <v>2590</v>
      </c>
      <c r="E8040" t="n">
        <v>3171</v>
      </c>
      <c r="F8040" t="inlineStr">
        <is>
          <t>de la Tour, Certificatie op een Attestatie ver-</t>
        </is>
      </c>
      <c r="G8040">
        <f>HYPERLINK("https://images.diginfra.net/iiif/NL-HaNA_1.01.02/3789/NL-HaNA_1.01.02_3789_0037.jpg/2504,349,1066,3077/full/0/default.jpg", "iiif_url")</f>
        <v/>
      </c>
    </row>
    <row r="8041">
      <c r="A8041" t="inlineStr">
        <is>
          <t>NL-HaNA_1.01.02_3789_0037-page-73</t>
        </is>
      </c>
      <c r="B8041" t="inlineStr">
        <is>
          <t>NL-HaNA_1.01.02_3789_0037-column-2604-449-866-2877</t>
        </is>
      </c>
      <c r="C8041" t="inlineStr">
        <is>
          <t>continuation</t>
        </is>
      </c>
      <c r="D8041" t="n">
        <v>2641</v>
      </c>
      <c r="E8041" t="n">
        <v>3222</v>
      </c>
      <c r="F8041" t="inlineStr">
        <is>
          <t xml:space="preserve">    lent. 577.</t>
        </is>
      </c>
      <c r="G8041">
        <f>HYPERLINK("https://images.diginfra.net/iiif/NL-HaNA_1.01.02/3789/NL-HaNA_1.01.02_3789_0037.jpg/2504,349,1066,3077/full/0/default.jpg", "iiif_url")</f>
        <v/>
      </c>
    </row>
    <row r="8042">
      <c r="A8042" t="inlineStr">
        <is>
          <t>NL-HaNA_1.01.02_3789_0037-page-73</t>
        </is>
      </c>
      <c r="B8042" t="inlineStr">
        <is>
          <t>NL-HaNA_1.01.02_3789_0037-column-2604-449-866-2877</t>
        </is>
      </c>
      <c r="C8042" t="inlineStr">
        <is>
          <t>lemma</t>
        </is>
      </c>
      <c r="D8042" t="n">
        <v>2592</v>
      </c>
      <c r="E8042" t="n">
        <v>3268</v>
      </c>
      <c r="F8042" t="inlineStr">
        <is>
          <t>van Trier, Chursurst, Pasport om de Trier-</t>
        </is>
      </c>
      <c r="G8042">
        <f>HYPERLINK("https://images.diginfra.net/iiif/NL-HaNA_1.01.02/3789/NL-HaNA_1.01.02_3789_0037.jpg/2504,349,1066,3077/full/0/default.jpg", "iiif_url")</f>
        <v/>
      </c>
    </row>
    <row r="8044">
      <c r="A8044" t="inlineStr">
        <is>
          <t>NL-HaNA_1.01.02_3789_0037-page-73</t>
        </is>
      </c>
      <c r="B8044" t="inlineStr">
        <is>
          <t>NL-HaNA_1.01.02_3789_0037-column-3580-444-922-2899</t>
        </is>
      </c>
      <c r="C8044" t="inlineStr">
        <is>
          <t>continuation</t>
        </is>
      </c>
      <c r="D8044" t="n">
        <v>3617</v>
      </c>
      <c r="E8044" t="n">
        <v>455</v>
      </c>
      <c r="F8044" t="inlineStr">
        <is>
          <t xml:space="preserve">    sche en Wormsche Archiven en Chartres en</t>
        </is>
      </c>
      <c r="G8044">
        <f>HYPERLINK("https://images.diginfra.net/iiif/NL-HaNA_1.01.02/3789/NL-HaNA_1.01.02_3789_0037.jpg/3480,344,1122,3099/full/0/default.jpg", "iiif_url")</f>
        <v/>
      </c>
    </row>
    <row r="8045">
      <c r="A8045" t="inlineStr">
        <is>
          <t>NL-HaNA_1.01.02_3789_0037-page-73</t>
        </is>
      </c>
      <c r="B8045" t="inlineStr">
        <is>
          <t>NL-HaNA_1.01.02_3789_0037-column-3580-444-922-2899</t>
        </is>
      </c>
      <c r="C8045" t="inlineStr">
        <is>
          <t>continuation</t>
        </is>
      </c>
      <c r="D8045" t="n">
        <v>3620</v>
      </c>
      <c r="E8045" t="n">
        <v>503</v>
      </c>
      <c r="F8045" t="inlineStr">
        <is>
          <t xml:space="preserve">    Meubilen na Utregbt, tot berginge, te mogen</t>
        </is>
      </c>
      <c r="G8045">
        <f>HYPERLINK("https://images.diginfra.net/iiif/NL-HaNA_1.01.02/3789/NL-HaNA_1.01.02_3789_0037.jpg/3480,344,1122,3099/full/0/default.jpg", "iiif_url")</f>
        <v/>
      </c>
    </row>
    <row r="8046">
      <c r="A8046" t="inlineStr">
        <is>
          <t>NL-HaNA_1.01.02_3789_0037-page-73</t>
        </is>
      </c>
      <c r="B8046" t="inlineStr">
        <is>
          <t>NL-HaNA_1.01.02_3789_0037-column-3580-444-922-2899</t>
        </is>
      </c>
      <c r="C8046" t="inlineStr">
        <is>
          <t>continuation</t>
        </is>
      </c>
      <c r="D8046" t="n">
        <v>3620</v>
      </c>
      <c r="E8046" t="n">
        <v>565</v>
      </c>
      <c r="F8046" t="inlineStr">
        <is>
          <t xml:space="preserve">    voeren. 199.</t>
        </is>
      </c>
      <c r="G8046">
        <f>HYPERLINK("https://images.diginfra.net/iiif/NL-HaNA_1.01.02/3789/NL-HaNA_1.01.02_3789_0037.jpg/3480,344,1122,3099/full/0/default.jpg", "iiif_url")</f>
        <v/>
      </c>
    </row>
    <row r="8047">
      <c r="A8047" t="inlineStr">
        <is>
          <t>NL-HaNA_1.01.02_3789_0037-page-73</t>
        </is>
      </c>
      <c r="B8047" t="inlineStr">
        <is>
          <t>NL-HaNA_1.01.02_3789_0037-column-3580-444-922-2899</t>
        </is>
      </c>
      <c r="C8047" t="inlineStr">
        <is>
          <t>repeat_lemma</t>
        </is>
      </c>
      <c r="D8047" t="n">
        <v>3739</v>
      </c>
      <c r="E8047" t="n">
        <v>605</v>
      </c>
      <c r="F8047" t="inlineStr">
        <is>
          <t xml:space="preserve">        retraitte in dese Landen te vergunnen</t>
        </is>
      </c>
      <c r="G8047">
        <f>HYPERLINK("https://images.diginfra.net/iiif/NL-HaNA_1.01.02/3789/NL-HaNA_1.01.02_3789_0037.jpg/3480,344,1122,3099/full/0/default.jpg", "iiif_url")</f>
        <v/>
      </c>
    </row>
    <row r="8048">
      <c r="A8048" t="inlineStr">
        <is>
          <t>NL-HaNA_1.01.02_3789_0037-page-73</t>
        </is>
      </c>
      <c r="B8048" t="inlineStr">
        <is>
          <t>NL-HaNA_1.01.02_3789_0037-column-3580-444-922-2899</t>
        </is>
      </c>
      <c r="C8048" t="inlineStr">
        <is>
          <t>continuation</t>
        </is>
      </c>
      <c r="D8048" t="n">
        <v>3613</v>
      </c>
      <c r="E8048" t="n">
        <v>648</v>
      </c>
      <c r="F8048" t="inlineStr">
        <is>
          <t xml:space="preserve">    soo sulcks noodigh soude wesen. 199.</t>
        </is>
      </c>
      <c r="G8048">
        <f>HYPERLINK("https://images.diginfra.net/iiif/NL-HaNA_1.01.02/3789/NL-HaNA_1.01.02_3789_0037.jpg/3480,344,1122,3099/full/0/default.jpg", "iiif_url")</f>
        <v/>
      </c>
    </row>
    <row r="8049">
      <c r="A8049" t="inlineStr">
        <is>
          <t>NL-HaNA_1.01.02_3789_0037-page-73</t>
        </is>
      </c>
      <c r="B8049" t="inlineStr">
        <is>
          <t>NL-HaNA_1.01.02_3789_0037-column-3580-444-922-2899</t>
        </is>
      </c>
      <c r="C8049" t="inlineStr">
        <is>
          <t>repeat_lemma</t>
        </is>
      </c>
      <c r="D8049" t="n">
        <v>3739</v>
      </c>
      <c r="E8049" t="n">
        <v>701</v>
      </c>
      <c r="F8049" t="inlineStr">
        <is>
          <t xml:space="preserve">        om betaalinge van agbterstallen, den</t>
        </is>
      </c>
      <c r="G8049">
        <f>HYPERLINK("https://images.diginfra.net/iiif/NL-HaNA_1.01.02/3789/NL-HaNA_1.01.02_3789_0037.jpg/3480,344,1122,3099/full/0/default.jpg", "iiif_url")</f>
        <v/>
      </c>
    </row>
    <row r="8050">
      <c r="A8050" t="inlineStr">
        <is>
          <t>NL-HaNA_1.01.02_3789_0037-page-73</t>
        </is>
      </c>
      <c r="B8050" t="inlineStr">
        <is>
          <t>NL-HaNA_1.01.02_3789_0037-column-3580-444-922-2899</t>
        </is>
      </c>
      <c r="C8050" t="inlineStr">
        <is>
          <t>continuation</t>
        </is>
      </c>
      <c r="D8050" t="n">
        <v>3617</v>
      </c>
      <c r="E8050" t="n">
        <v>745</v>
      </c>
      <c r="F8050" t="inlineStr">
        <is>
          <t xml:space="preserve">    Ontfanger Hogendorp te berighten. 200.</t>
        </is>
      </c>
      <c r="G8050">
        <f>HYPERLINK("https://images.diginfra.net/iiif/NL-HaNA_1.01.02/3789/NL-HaNA_1.01.02_3789_0037.jpg/3480,344,1122,3099/full/0/default.jpg", "iiif_url")</f>
        <v/>
      </c>
    </row>
    <row r="8051">
      <c r="A8051" t="inlineStr">
        <is>
          <t>NL-HaNA_1.01.02_3789_0037-page-73</t>
        </is>
      </c>
      <c r="B8051" t="inlineStr">
        <is>
          <t>NL-HaNA_1.01.02_3789_0037-column-3580-444-922-2899</t>
        </is>
      </c>
      <c r="C8051" t="inlineStr">
        <is>
          <t>continuation</t>
        </is>
      </c>
      <c r="D8051" t="n">
        <v>3615</v>
      </c>
      <c r="E8051" t="n">
        <v>798</v>
      </c>
      <c r="F8051" t="inlineStr">
        <is>
          <t xml:space="preserve">    659.</t>
        </is>
      </c>
      <c r="G8051">
        <f>HYPERLINK("https://images.diginfra.net/iiif/NL-HaNA_1.01.02/3789/NL-HaNA_1.01.02_3789_0037.jpg/3480,344,1122,3099/full/0/default.jpg", "iiif_url")</f>
        <v/>
      </c>
    </row>
    <row r="8052">
      <c r="A8052" t="inlineStr">
        <is>
          <t>NL-HaNA_1.01.02_3789_0037-page-73</t>
        </is>
      </c>
      <c r="B8052" t="inlineStr">
        <is>
          <t>NL-HaNA_1.01.02_3789_0037-column-3580-444-922-2899</t>
        </is>
      </c>
      <c r="C8052" t="inlineStr">
        <is>
          <t>repeat_lemma</t>
        </is>
      </c>
      <c r="D8052" t="n">
        <v>3741</v>
      </c>
      <c r="E8052" t="n">
        <v>833</v>
      </c>
      <c r="F8052" t="inlineStr">
        <is>
          <t xml:space="preserve">        berigt dien aangaande, Provincien</t>
        </is>
      </c>
      <c r="G8052">
        <f>HYPERLINK("https://images.diginfra.net/iiif/NL-HaNA_1.01.02/3789/NL-HaNA_1.01.02_3789_0037.jpg/3480,344,1122,3099/full/0/default.jpg", "iiif_url")</f>
        <v/>
      </c>
    </row>
    <row r="8053">
      <c r="A8053" t="inlineStr">
        <is>
          <t>NL-HaNA_1.01.02_3789_0037-page-73</t>
        </is>
      </c>
      <c r="B8053" t="inlineStr">
        <is>
          <t>NL-HaNA_1.01.02_3789_0037-column-3580-444-922-2899</t>
        </is>
      </c>
      <c r="C8053" t="inlineStr">
        <is>
          <t>continuation</t>
        </is>
      </c>
      <c r="D8053" t="n">
        <v>3615</v>
      </c>
      <c r="E8053" t="n">
        <v>887</v>
      </c>
      <c r="F8053" t="inlineStr">
        <is>
          <t xml:space="preserve">    versoght deselve te voldoen. 239.</t>
        </is>
      </c>
      <c r="G8053">
        <f>HYPERLINK("https://images.diginfra.net/iiif/NL-HaNA_1.01.02/3789/NL-HaNA_1.01.02_3789_0037.jpg/3480,344,1122,3099/full/0/default.jpg", "iiif_url")</f>
        <v/>
      </c>
    </row>
    <row r="8054">
      <c r="A8054" t="inlineStr">
        <is>
          <t>NL-HaNA_1.01.02_3789_0037-page-73</t>
        </is>
      </c>
      <c r="B8054" t="inlineStr">
        <is>
          <t>NL-HaNA_1.01.02_3789_0037-column-3580-444-922-2899</t>
        </is>
      </c>
      <c r="C8054" t="inlineStr">
        <is>
          <t>repeat_lemma</t>
        </is>
      </c>
      <c r="D8054" t="n">
        <v>3734</v>
      </c>
      <c r="E8054" t="n">
        <v>943</v>
      </c>
      <c r="F8054" t="inlineStr">
        <is>
          <t xml:space="preserve">        rapport en nader antwooidt. 668.</t>
        </is>
      </c>
      <c r="G8054">
        <f>HYPERLINK("https://images.diginfra.net/iiif/NL-HaNA_1.01.02/3789/NL-HaNA_1.01.02_3789_0037.jpg/3480,344,1122,3099/full/0/default.jpg", "iiif_url")</f>
        <v/>
      </c>
    </row>
    <row r="8055">
      <c r="A8055" t="inlineStr">
        <is>
          <t>NL-HaNA_1.01.02_3789_0037-page-73</t>
        </is>
      </c>
      <c r="B8055" t="inlineStr">
        <is>
          <t>NL-HaNA_1.01.02_3789_0037-column-3580-444-922-2899</t>
        </is>
      </c>
      <c r="C8055" t="inlineStr">
        <is>
          <t>lemma</t>
        </is>
      </c>
      <c r="D8055" t="n">
        <v>3573</v>
      </c>
      <c r="E8055" t="n">
        <v>984</v>
      </c>
      <c r="F8055" t="inlineStr">
        <is>
          <t>Tscharner aangesteldt tot Capiteyn van een</t>
        </is>
      </c>
      <c r="G8055">
        <f>HYPERLINK("https://images.diginfra.net/iiif/NL-HaNA_1.01.02/3789/NL-HaNA_1.01.02_3789_0037.jpg/3480,344,1122,3099/full/0/default.jpg", "iiif_url")</f>
        <v/>
      </c>
    </row>
    <row r="8056">
      <c r="A8056" t="inlineStr">
        <is>
          <t>NL-HaNA_1.01.02_3789_0037-page-73</t>
        </is>
      </c>
      <c r="B8056" t="inlineStr">
        <is>
          <t>NL-HaNA_1.01.02_3789_0037-column-3580-444-922-2899</t>
        </is>
      </c>
      <c r="C8056" t="inlineStr">
        <is>
          <t>continuation</t>
        </is>
      </c>
      <c r="D8056" t="n">
        <v>3615</v>
      </c>
      <c r="E8056" t="n">
        <v>1033</v>
      </c>
      <c r="F8056" t="inlineStr">
        <is>
          <t xml:space="preserve">    Compagnie Zwitzers. 212.</t>
        </is>
      </c>
      <c r="G8056">
        <f>HYPERLINK("https://images.diginfra.net/iiif/NL-HaNA_1.01.02/3789/NL-HaNA_1.01.02_3789_0037.jpg/3480,344,1122,3099/full/0/default.jpg", "iiif_url")</f>
        <v/>
      </c>
    </row>
    <row r="8057">
      <c r="A8057" t="inlineStr">
        <is>
          <t>NL-HaNA_1.01.02_3789_0037-page-73</t>
        </is>
      </c>
      <c r="B8057" t="inlineStr">
        <is>
          <t>NL-HaNA_1.01.02_3789_0037-column-3580-444-922-2899</t>
        </is>
      </c>
      <c r="C8057" t="inlineStr">
        <is>
          <t>lemma</t>
        </is>
      </c>
      <c r="D8057" t="n">
        <v>3566</v>
      </c>
      <c r="E8057" t="n">
        <v>1078</v>
      </c>
      <c r="F8057" t="inlineStr">
        <is>
          <t>Turcq, notificeerende dat het Commando van</t>
        </is>
      </c>
      <c r="G8057">
        <f>HYPERLINK("https://images.diginfra.net/iiif/NL-HaNA_1.01.02/3789/NL-HaNA_1.01.02_3789_0037.jpg/3480,344,1122,3099/full/0/default.jpg", "iiif_url")</f>
        <v/>
      </c>
    </row>
    <row r="8058">
      <c r="A8058" t="inlineStr">
        <is>
          <t>NL-HaNA_1.01.02_3789_0037-page-73</t>
        </is>
      </c>
      <c r="B8058" t="inlineStr">
        <is>
          <t>NL-HaNA_1.01.02_3789_0037-column-3580-444-922-2899</t>
        </is>
      </c>
      <c r="C8058" t="inlineStr">
        <is>
          <t>continuation</t>
        </is>
      </c>
      <c r="D8058" t="n">
        <v>3615</v>
      </c>
      <c r="E8058" t="n">
        <v>1127</v>
      </c>
      <c r="F8058" t="inlineStr">
        <is>
          <t xml:space="preserve">    Philippine aangenoomen hadt. 453.</t>
        </is>
      </c>
      <c r="G8058">
        <f>HYPERLINK("https://images.diginfra.net/iiif/NL-HaNA_1.01.02/3789/NL-HaNA_1.01.02_3789_0037.jpg/3480,344,1122,3099/full/0/default.jpg", "iiif_url")</f>
        <v/>
      </c>
    </row>
    <row r="8059">
      <c r="A8059" t="inlineStr">
        <is>
          <t>NL-HaNA_1.01.02_3789_0037-page-73</t>
        </is>
      </c>
      <c r="B8059" t="inlineStr">
        <is>
          <t>NL-HaNA_1.01.02_3789_0037-column-3580-444-922-2899</t>
        </is>
      </c>
      <c r="C8059" t="inlineStr">
        <is>
          <t>lemma</t>
        </is>
      </c>
      <c r="D8059" t="n">
        <v>3568</v>
      </c>
      <c r="E8059" t="n">
        <v>1173</v>
      </c>
      <c r="F8059" t="inlineStr">
        <is>
          <t>Twynhandelaars te Dordregbt, den Resident</t>
        </is>
      </c>
      <c r="G8059">
        <f>HYPERLINK("https://images.diginfra.net/iiif/NL-HaNA_1.01.02/3789/NL-HaNA_1.01.02_3789_0037.jpg/3480,344,1122,3099/full/0/default.jpg", "iiif_url")</f>
        <v/>
      </c>
    </row>
    <row r="8060">
      <c r="A8060" t="inlineStr">
        <is>
          <t>NL-HaNA_1.01.02_3789_0037-page-73</t>
        </is>
      </c>
      <c r="B8060" t="inlineStr">
        <is>
          <t>NL-HaNA_1.01.02_3789_0037-column-3580-444-922-2899</t>
        </is>
      </c>
      <c r="C8060" t="inlineStr">
        <is>
          <t>continuation</t>
        </is>
      </c>
      <c r="D8060" t="n">
        <v>3610</v>
      </c>
      <c r="E8060" t="n">
        <v>1224</v>
      </c>
      <c r="F8060" t="inlineStr">
        <is>
          <t xml:space="preserve">    van Assendelst devoir te doen, ten eynde de</t>
        </is>
      </c>
      <c r="G8060">
        <f>HYPERLINK("https://images.diginfra.net/iiif/NL-HaNA_1.01.02/3789/NL-HaNA_1.01.02_3789_0037.jpg/3480,344,1122,3099/full/0/default.jpg", "iiif_url")</f>
        <v/>
      </c>
    </row>
    <row r="8061">
      <c r="A8061" t="inlineStr">
        <is>
          <t>NL-HaNA_1.01.02_3789_0037-page-73</t>
        </is>
      </c>
      <c r="B8061" t="inlineStr">
        <is>
          <t>NL-HaNA_1.01.02_3789_0037-column-3580-444-922-2899</t>
        </is>
      </c>
      <c r="C8061" t="inlineStr">
        <is>
          <t>continuation</t>
        </is>
      </c>
      <c r="D8061" t="n">
        <v>3613</v>
      </c>
      <c r="E8061" t="n">
        <v>1271</v>
      </c>
      <c r="F8061" t="inlineStr">
        <is>
          <t xml:space="preserve">    Garen Negotie een yder vrygelaten moge wer-</t>
        </is>
      </c>
      <c r="G8061">
        <f>HYPERLINK("https://images.diginfra.net/iiif/NL-HaNA_1.01.02/3789/NL-HaNA_1.01.02_3789_0037.jpg/3480,344,1122,3099/full/0/default.jpg", "iiif_url")</f>
        <v/>
      </c>
    </row>
    <row r="8062">
      <c r="A8062" t="inlineStr">
        <is>
          <t>NL-HaNA_1.01.02_3789_0037-page-73</t>
        </is>
      </c>
      <c r="B8062" t="inlineStr">
        <is>
          <t>NL-HaNA_1.01.02_3789_0037-column-3580-444-922-2899</t>
        </is>
      </c>
      <c r="C8062" t="inlineStr">
        <is>
          <t>continuation</t>
        </is>
      </c>
      <c r="D8062" t="n">
        <v>3608</v>
      </c>
      <c r="E8062" t="n">
        <v>1319</v>
      </c>
      <c r="F8062" t="inlineStr">
        <is>
          <t xml:space="preserve">    den, als wor desen. 262.</t>
        </is>
      </c>
      <c r="G8062">
        <f>HYPERLINK("https://images.diginfra.net/iiif/NL-HaNA_1.01.02/3789/NL-HaNA_1.01.02_3789_0037.jpg/3480,344,1122,3099/full/0/default.jpg", "iiif_url")</f>
        <v/>
      </c>
    </row>
    <row r="8063">
      <c r="A8063" t="inlineStr">
        <is>
          <t>NL-HaNA_1.01.02_3789_0037-page-73</t>
        </is>
      </c>
      <c r="B8063" t="inlineStr">
        <is>
          <t>NL-HaNA_1.01.02_3789_0037-column-3580-444-922-2899</t>
        </is>
      </c>
      <c r="C8063" t="inlineStr">
        <is>
          <t>non_index_line</t>
        </is>
      </c>
      <c r="D8063" t="n">
        <v>3963</v>
      </c>
      <c r="E8063" t="n">
        <v>1412</v>
      </c>
      <c r="F8063" t="inlineStr">
        <is>
          <t xml:space="preserve">        V.</t>
        </is>
      </c>
      <c r="G8063">
        <f>HYPERLINK("https://images.diginfra.net/iiif/NL-HaNA_1.01.02/3789/NL-HaNA_1.01.02_3789_0037.jpg/3480,344,1122,3099/full/0/default.jpg", "iiif_url")</f>
        <v/>
      </c>
    </row>
    <row r="8064">
      <c r="A8064" t="inlineStr">
        <is>
          <t>NL-HaNA_1.01.02_3789_0037-page-73</t>
        </is>
      </c>
      <c r="B8064" t="inlineStr">
        <is>
          <t>NL-HaNA_1.01.02_3789_0037-column-3580-444-922-2899</t>
        </is>
      </c>
      <c r="C8064" t="inlineStr">
        <is>
          <t>continuation</t>
        </is>
      </c>
      <c r="D8064" t="n">
        <v>3592</v>
      </c>
      <c r="E8064" t="n">
        <v>1497</v>
      </c>
      <c r="F8064" t="inlineStr">
        <is>
          <t xml:space="preserve">    (7 aeniam aetatis, fiet Brieven van vaeniam</t>
        </is>
      </c>
      <c r="G8064">
        <f>HYPERLINK("https://images.diginfra.net/iiif/NL-HaNA_1.01.02/3789/NL-HaNA_1.01.02_3789_0037.jpg/3480,344,1122,3099/full/0/default.jpg", "iiif_url")</f>
        <v/>
      </c>
    </row>
    <row r="8065">
      <c r="A8065" t="inlineStr">
        <is>
          <t>NL-HaNA_1.01.02_3789_0037-page-73</t>
        </is>
      </c>
      <c r="B8065" t="inlineStr">
        <is>
          <t>NL-HaNA_1.01.02_3789_0037-column-3580-444-922-2899</t>
        </is>
      </c>
      <c r="C8065" t="inlineStr">
        <is>
          <t>repeat_lemma</t>
        </is>
      </c>
      <c r="D8065" t="n">
        <v>3692</v>
      </c>
      <c r="E8065" t="n">
        <v>1561</v>
      </c>
      <c r="F8065" t="inlineStr">
        <is>
          <t xml:space="preserve">        aetatis.</t>
        </is>
      </c>
      <c r="G8065">
        <f>HYPERLINK("https://images.diginfra.net/iiif/NL-HaNA_1.01.02/3789/NL-HaNA_1.01.02_3789_0037.jpg/3480,344,1122,3099/full/0/default.jpg", "iiif_url")</f>
        <v/>
      </c>
    </row>
    <row r="8066">
      <c r="A8066" t="inlineStr">
        <is>
          <t>NL-HaNA_1.01.02_3789_0037-page-73</t>
        </is>
      </c>
      <c r="B8066" t="inlineStr">
        <is>
          <t>NL-HaNA_1.01.02_3789_0037-column-3580-444-922-2899</t>
        </is>
      </c>
      <c r="C8066" t="inlineStr">
        <is>
          <t>repeat_lemma</t>
        </is>
      </c>
      <c r="D8066" t="n">
        <v>3652</v>
      </c>
      <c r="E8066" t="n">
        <v>1606</v>
      </c>
      <c r="F8066" t="inlineStr">
        <is>
          <t xml:space="preserve">        van Varel, Pasport ad omnes Populos. 421.</t>
        </is>
      </c>
      <c r="G8066">
        <f>HYPERLINK("https://images.diginfra.net/iiif/NL-HaNA_1.01.02/3789/NL-HaNA_1.01.02_3789_0037.jpg/3480,344,1122,3099/full/0/default.jpg", "iiif_url")</f>
        <v/>
      </c>
    </row>
    <row r="8067">
      <c r="A8067" t="inlineStr">
        <is>
          <t>NL-HaNA_1.01.02_3789_0037-page-73</t>
        </is>
      </c>
      <c r="B8067" t="inlineStr">
        <is>
          <t>NL-HaNA_1.01.02_3789_0037-column-3580-444-922-2899</t>
        </is>
      </c>
      <c r="C8067" t="inlineStr">
        <is>
          <t>lemma</t>
        </is>
      </c>
      <c r="D8067" t="n">
        <v>3571</v>
      </c>
      <c r="E8067" t="n">
        <v>1651</v>
      </c>
      <c r="F8067" t="inlineStr">
        <is>
          <t>Vegilin van Claarbergen wegens Vrieslandt</t>
        </is>
      </c>
      <c r="G8067">
        <f>HYPERLINK("https://images.diginfra.net/iiif/NL-HaNA_1.01.02/3789/NL-HaNA_1.01.02_3789_0037.jpg/3480,344,1122,3099/full/0/default.jpg", "iiif_url")</f>
        <v/>
      </c>
    </row>
    <row r="8068">
      <c r="A8068" t="inlineStr">
        <is>
          <t>NL-HaNA_1.01.02_3789_0037-page-73</t>
        </is>
      </c>
      <c r="B8068" t="inlineStr">
        <is>
          <t>NL-HaNA_1.01.02_3789_0037-column-3580-444-922-2899</t>
        </is>
      </c>
      <c r="C8068" t="inlineStr">
        <is>
          <t>continuation</t>
        </is>
      </c>
      <c r="D8068" t="n">
        <v>3610</v>
      </c>
      <c r="E8068" t="n">
        <v>1702</v>
      </c>
      <c r="F8068" t="inlineStr">
        <is>
          <t xml:space="preserve">    ier Generaliteyt gecommitteert. 370.</t>
        </is>
      </c>
      <c r="G8068">
        <f>HYPERLINK("https://images.diginfra.net/iiif/NL-HaNA_1.01.02/3789/NL-HaNA_1.01.02_3789_0037.jpg/3480,344,1122,3099/full/0/default.jpg", "iiif_url")</f>
        <v/>
      </c>
    </row>
    <row r="8069">
      <c r="A8069" t="inlineStr">
        <is>
          <t>NL-HaNA_1.01.02_3789_0037-page-73</t>
        </is>
      </c>
      <c r="B8069" t="inlineStr">
        <is>
          <t>NL-HaNA_1.01.02_3789_0037-column-3580-444-922-2899</t>
        </is>
      </c>
      <c r="C8069" t="inlineStr">
        <is>
          <t>lemma</t>
        </is>
      </c>
      <c r="D8069" t="n">
        <v>3564</v>
      </c>
      <c r="E8069" t="n">
        <v>1749</v>
      </c>
      <c r="F8069" t="inlineStr">
        <is>
          <t>vande Velde twee bondert guldens toegelegbt.</t>
        </is>
      </c>
      <c r="G8069">
        <f>HYPERLINK("https://images.diginfra.net/iiif/NL-HaNA_1.01.02/3789/NL-HaNA_1.01.02_3789_0037.jpg/3480,344,1122,3099/full/0/default.jpg", "iiif_url")</f>
        <v/>
      </c>
    </row>
    <row r="8070">
      <c r="A8070" t="inlineStr">
        <is>
          <t>NL-HaNA_1.01.02_3789_0037-page-73</t>
        </is>
      </c>
      <c r="B8070" t="inlineStr">
        <is>
          <t>NL-HaNA_1.01.02_3789_0037-column-3580-444-922-2899</t>
        </is>
      </c>
      <c r="C8070" t="inlineStr">
        <is>
          <t>continuation</t>
        </is>
      </c>
      <c r="D8070" t="n">
        <v>3617</v>
      </c>
      <c r="E8070" t="n">
        <v>1807</v>
      </c>
      <c r="F8070" t="inlineStr">
        <is>
          <t xml:space="preserve">    ro.</t>
        </is>
      </c>
      <c r="G8070">
        <f>HYPERLINK("https://images.diginfra.net/iiif/NL-HaNA_1.01.02/3789/NL-HaNA_1.01.02_3789_0037.jpg/3480,344,1122,3099/full/0/default.jpg", "iiif_url")</f>
        <v/>
      </c>
    </row>
    <row r="8071">
      <c r="A8071" t="inlineStr">
        <is>
          <t>NL-HaNA_1.01.02_3789_0037-page-73</t>
        </is>
      </c>
      <c r="B8071" t="inlineStr">
        <is>
          <t>NL-HaNA_1.01.02_3789_0037-column-3580-444-922-2899</t>
        </is>
      </c>
      <c r="C8071" t="inlineStr">
        <is>
          <t>lemma</t>
        </is>
      </c>
      <c r="D8071" t="n">
        <v>3571</v>
      </c>
      <c r="E8071" t="n">
        <v>1845</v>
      </c>
      <c r="F8071" t="inlineStr">
        <is>
          <t>Velse om het inkoomen van seeckere Beursse,</t>
        </is>
      </c>
      <c r="G8071">
        <f>HYPERLINK("https://images.diginfra.net/iiif/NL-HaNA_1.01.02/3789/NL-HaNA_1.01.02_3789_0037.jpg/3480,344,1122,3099/full/0/default.jpg", "iiif_url")</f>
        <v/>
      </c>
    </row>
    <row r="8072">
      <c r="A8072" t="inlineStr">
        <is>
          <t>NL-HaNA_1.01.02_3789_0037-page-73</t>
        </is>
      </c>
      <c r="B8072" t="inlineStr">
        <is>
          <t>NL-HaNA_1.01.02_3789_0037-column-3580-444-922-2899</t>
        </is>
      </c>
      <c r="C8072" t="inlineStr">
        <is>
          <t>continuation</t>
        </is>
      </c>
      <c r="D8072" t="n">
        <v>3610</v>
      </c>
      <c r="E8072" t="n">
        <v>1893</v>
      </c>
      <c r="F8072" t="inlineStr">
        <is>
          <t xml:space="preserve">    den Ontfanger 's Gravesande te adviseeren.</t>
        </is>
      </c>
      <c r="G8072">
        <f>HYPERLINK("https://images.diginfra.net/iiif/NL-HaNA_1.01.02/3789/NL-HaNA_1.01.02_3789_0037.jpg/3480,344,1122,3099/full/0/default.jpg", "iiif_url")</f>
        <v/>
      </c>
    </row>
    <row r="8073">
      <c r="A8073" t="inlineStr">
        <is>
          <t>NL-HaNA_1.01.02_3789_0037-page-73</t>
        </is>
      </c>
      <c r="B8073" t="inlineStr">
        <is>
          <t>NL-HaNA_1.01.02_3789_0037-column-3580-444-922-2899</t>
        </is>
      </c>
      <c r="C8073" t="inlineStr">
        <is>
          <t>continuation</t>
        </is>
      </c>
      <c r="D8073" t="n">
        <v>3617</v>
      </c>
      <c r="E8073" t="n">
        <v>1952</v>
      </c>
      <c r="F8073" t="inlineStr">
        <is>
          <t xml:space="preserve">    534.</t>
        </is>
      </c>
      <c r="G8073">
        <f>HYPERLINK("https://images.diginfra.net/iiif/NL-HaNA_1.01.02/3789/NL-HaNA_1.01.02_3789_0037.jpg/3480,344,1122,3099/full/0/default.jpg", "iiif_url")</f>
        <v/>
      </c>
    </row>
    <row r="8074">
      <c r="A8074" t="inlineStr">
        <is>
          <t>NL-HaNA_1.01.02_3789_0037-page-73</t>
        </is>
      </c>
      <c r="B8074" t="inlineStr">
        <is>
          <t>NL-HaNA_1.01.02_3789_0037-column-3580-444-922-2899</t>
        </is>
      </c>
      <c r="C8074" t="inlineStr">
        <is>
          <t>repeat_lemma</t>
        </is>
      </c>
      <c r="D8074" t="n">
        <v>3734</v>
      </c>
      <c r="E8074" t="n">
        <v>1989</v>
      </c>
      <c r="F8074" t="inlineStr">
        <is>
          <t xml:space="preserve">        advis, de Generaliteyts Reeckenkamer</t>
        </is>
      </c>
      <c r="G8074">
        <f>HYPERLINK("https://images.diginfra.net/iiif/NL-HaNA_1.01.02/3789/NL-HaNA_1.01.02_3789_0037.jpg/3480,344,1122,3099/full/0/default.jpg", "iiif_url")</f>
        <v/>
      </c>
    </row>
    <row r="8075">
      <c r="A8075" t="inlineStr">
        <is>
          <t>NL-HaNA_1.01.02_3789_0037-page-73</t>
        </is>
      </c>
      <c r="B8075" t="inlineStr">
        <is>
          <t>NL-HaNA_1.01.02_3789_0037-column-3580-444-922-2899</t>
        </is>
      </c>
      <c r="C8075" t="inlineStr">
        <is>
          <t>continuation</t>
        </is>
      </c>
      <c r="D8075" t="n">
        <v>3608</v>
      </c>
      <c r="E8075" t="n">
        <v>2036</v>
      </c>
      <c r="F8075" t="inlineStr">
        <is>
          <t xml:space="preserve">    te adviseeren. 611</t>
        </is>
      </c>
      <c r="G8075">
        <f>HYPERLINK("https://images.diginfra.net/iiif/NL-HaNA_1.01.02/3789/NL-HaNA_1.01.02_3789_0037.jpg/3480,344,1122,3099/full/0/default.jpg", "iiif_url")</f>
        <v/>
      </c>
    </row>
    <row r="8076">
      <c r="A8076" t="inlineStr">
        <is>
          <t>NL-HaNA_1.01.02_3789_0037-page-73</t>
        </is>
      </c>
      <c r="B8076" t="inlineStr">
        <is>
          <t>NL-HaNA_1.01.02_3789_0037-column-3580-444-922-2899</t>
        </is>
      </c>
      <c r="C8076" t="inlineStr">
        <is>
          <t>non_index_line</t>
        </is>
      </c>
      <c r="D8076" t="n">
        <v>3974</v>
      </c>
      <c r="E8076" t="n">
        <v>2053</v>
      </c>
      <c r="F8076" t="inlineStr">
        <is>
          <t xml:space="preserve">        E</t>
        </is>
      </c>
      <c r="G8076">
        <f>HYPERLINK("https://images.diginfra.net/iiif/NL-HaNA_1.01.02/3789/NL-HaNA_1.01.02_3789_0037.jpg/3480,344,1122,3099/full/0/default.jpg", "iiif_url")</f>
        <v/>
      </c>
    </row>
    <row r="8077">
      <c r="A8077" t="inlineStr">
        <is>
          <t>NL-HaNA_1.01.02_3789_0037-page-73</t>
        </is>
      </c>
      <c r="B8077" t="inlineStr">
        <is>
          <t>NL-HaNA_1.01.02_3789_0037-column-3580-444-922-2899</t>
        </is>
      </c>
      <c r="C8077" t="inlineStr">
        <is>
          <t>repeat_lemma</t>
        </is>
      </c>
      <c r="D8077" t="n">
        <v>3734</v>
      </c>
      <c r="E8077" t="n">
        <v>2085</v>
      </c>
      <c r="F8077" t="inlineStr">
        <is>
          <t xml:space="preserve">        advis en geaccordeert. 629.</t>
        </is>
      </c>
      <c r="G8077">
        <f>HYPERLINK("https://images.diginfra.net/iiif/NL-HaNA_1.01.02/3789/NL-HaNA_1.01.02_3789_0037.jpg/3480,344,1122,3099/full/0/default.jpg", "iiif_url")</f>
        <v/>
      </c>
    </row>
    <row r="8078">
      <c r="A8078" t="inlineStr">
        <is>
          <t>NL-HaNA_1.01.02_3789_0037-page-73</t>
        </is>
      </c>
      <c r="B8078" t="inlineStr">
        <is>
          <t>NL-HaNA_1.01.02_3789_0037-column-3580-444-922-2899</t>
        </is>
      </c>
      <c r="C8078" t="inlineStr">
        <is>
          <t>repeat_lemma</t>
        </is>
      </c>
      <c r="D8078" t="n">
        <v>3734</v>
      </c>
      <c r="E8078" t="n">
        <v>2132</v>
      </c>
      <c r="F8078" t="inlineStr">
        <is>
          <t xml:space="preserve">        eedt van suyveringe. 6556.</t>
        </is>
      </c>
      <c r="G8078">
        <f>HYPERLINK("https://images.diginfra.net/iiif/NL-HaNA_1.01.02/3789/NL-HaNA_1.01.02_3789_0037.jpg/3480,344,1122,3099/full/0/default.jpg", "iiif_url")</f>
        <v/>
      </c>
    </row>
    <row r="8079">
      <c r="A8079" t="inlineStr">
        <is>
          <t>NL-HaNA_1.01.02_3789_0037-page-73</t>
        </is>
      </c>
      <c r="B8079" t="inlineStr">
        <is>
          <t>NL-HaNA_1.01.02_3789_0037-column-3580-444-922-2899</t>
        </is>
      </c>
      <c r="C8079" t="inlineStr">
        <is>
          <t>lemma</t>
        </is>
      </c>
      <c r="D8079" t="n">
        <v>3575</v>
      </c>
      <c r="E8079" t="n">
        <v>2178</v>
      </c>
      <c r="F8079" t="inlineStr">
        <is>
          <t>Veltman, advertentie. 178. 313.</t>
        </is>
      </c>
      <c r="G8079">
        <f>HYPERLINK("https://images.diginfra.net/iiif/NL-HaNA_1.01.02/3789/NL-HaNA_1.01.02_3789_0037.jpg/3480,344,1122,3099/full/0/default.jpg", "iiif_url")</f>
        <v/>
      </c>
    </row>
    <row r="8080">
      <c r="A8080" t="inlineStr">
        <is>
          <t>NL-HaNA_1.01.02_3789_0037-page-73</t>
        </is>
      </c>
      <c r="B8080" t="inlineStr">
        <is>
          <t>NL-HaNA_1.01.02_3789_0037-column-3580-444-922-2899</t>
        </is>
      </c>
      <c r="C8080" t="inlineStr">
        <is>
          <t>repeat_lemma</t>
        </is>
      </c>
      <c r="D8080" t="n">
        <v>3741</v>
      </c>
      <c r="E8080" t="n">
        <v>2229</v>
      </c>
      <c r="F8080" t="inlineStr">
        <is>
          <t xml:space="preserve">        gelast bet different met den Oversten</t>
        </is>
      </c>
      <c r="G8080">
        <f>HYPERLINK("https://images.diginfra.net/iiif/NL-HaNA_1.01.02/3789/NL-HaNA_1.01.02_3789_0037.jpg/3480,344,1122,3099/full/0/default.jpg", "iiif_url")</f>
        <v/>
      </c>
    </row>
    <row r="8081">
      <c r="A8081" t="inlineStr">
        <is>
          <t>NL-HaNA_1.01.02_3789_0037-page-73</t>
        </is>
      </c>
      <c r="B8081" t="inlineStr">
        <is>
          <t>NL-HaNA_1.01.02_3789_0037-column-3580-444-922-2899</t>
        </is>
      </c>
      <c r="C8081" t="inlineStr">
        <is>
          <t>continuation</t>
        </is>
      </c>
      <c r="D8081" t="n">
        <v>3615</v>
      </c>
      <c r="E8081" t="n">
        <v>2275</v>
      </c>
      <c r="F8081" t="inlineStr">
        <is>
          <t xml:space="preserve">    Lieutenant de Besue ten besten in te schicken.</t>
        </is>
      </c>
      <c r="G8081">
        <f>HYPERLINK("https://images.diginfra.net/iiif/NL-HaNA_1.01.02/3789/NL-HaNA_1.01.02_3789_0037.jpg/3480,344,1122,3099/full/0/default.jpg", "iiif_url")</f>
        <v/>
      </c>
    </row>
    <row r="8082">
      <c r="A8082" t="inlineStr">
        <is>
          <t>NL-HaNA_1.01.02_3789_0037-page-73</t>
        </is>
      </c>
      <c r="B8082" t="inlineStr">
        <is>
          <t>NL-HaNA_1.01.02_3789_0037-column-3580-444-922-2899</t>
        </is>
      </c>
      <c r="C8082" t="inlineStr">
        <is>
          <t>continuation</t>
        </is>
      </c>
      <c r="D8082" t="n">
        <v>3617</v>
      </c>
      <c r="E8082" t="n">
        <v>2332</v>
      </c>
      <c r="F8082" t="inlineStr">
        <is>
          <t xml:space="preserve">    123.</t>
        </is>
      </c>
      <c r="G8082">
        <f>HYPERLINK("https://images.diginfra.net/iiif/NL-HaNA_1.01.02/3789/NL-HaNA_1.01.02_3789_0037.jpg/3480,344,1122,3099/full/0/default.jpg", "iiif_url")</f>
        <v/>
      </c>
    </row>
    <row r="8083">
      <c r="A8083" t="inlineStr">
        <is>
          <t>NL-HaNA_1.01.02_3789_0037-page-73</t>
        </is>
      </c>
      <c r="B8083" t="inlineStr">
        <is>
          <t>NL-HaNA_1.01.02_3789_0037-column-3580-444-922-2899</t>
        </is>
      </c>
      <c r="C8083" t="inlineStr">
        <is>
          <t>repeat_lemma</t>
        </is>
      </c>
      <c r="D8083" t="n">
        <v>3734</v>
      </c>
      <c r="E8083" t="n">
        <v>2377</v>
      </c>
      <c r="F8083" t="inlineStr">
        <is>
          <t xml:space="preserve">        patent voor het Regiment van Tilly uyt</t>
        </is>
      </c>
      <c r="G8083">
        <f>HYPERLINK("https://images.diginfra.net/iiif/NL-HaNA_1.01.02/3789/NL-HaNA_1.01.02_3789_0037.jpg/3480,344,1122,3099/full/0/default.jpg", "iiif_url")</f>
        <v/>
      </c>
    </row>
    <row r="8084">
      <c r="A8084" t="inlineStr">
        <is>
          <t>NL-HaNA_1.01.02_3789_0037-page-73</t>
        </is>
      </c>
      <c r="B8084" t="inlineStr">
        <is>
          <t>NL-HaNA_1.01.02_3789_0037-column-3580-444-922-2899</t>
        </is>
      </c>
      <c r="C8084" t="inlineStr">
        <is>
          <t>continuation</t>
        </is>
      </c>
      <c r="D8084" t="n">
        <v>3613</v>
      </c>
      <c r="E8084" t="n">
        <v>2420</v>
      </c>
      <c r="F8084" t="inlineStr">
        <is>
          <t xml:space="preserve">    Bergen op Zoom na Embden. 123.</t>
        </is>
      </c>
      <c r="G8084">
        <f>HYPERLINK("https://images.diginfra.net/iiif/NL-HaNA_1.01.02/3789/NL-HaNA_1.01.02_3789_0037.jpg/3480,344,1122,3099/full/0/default.jpg", "iiif_url")</f>
        <v/>
      </c>
    </row>
    <row r="8085">
      <c r="A8085" t="inlineStr">
        <is>
          <t>NL-HaNA_1.01.02_3789_0037-page-73</t>
        </is>
      </c>
      <c r="B8085" t="inlineStr">
        <is>
          <t>NL-HaNA_1.01.02_3789_0037-column-3580-444-922-2899</t>
        </is>
      </c>
      <c r="C8085" t="inlineStr">
        <is>
          <t>repeat_lemma</t>
        </is>
      </c>
      <c r="D8085" t="n">
        <v>3744</v>
      </c>
      <c r="E8085" t="n">
        <v>2472</v>
      </c>
      <c r="F8085" t="inlineStr">
        <is>
          <t xml:space="preserve">        recommandatie van Porsvonen tot de</t>
        </is>
      </c>
      <c r="G8085">
        <f>HYPERLINK("https://images.diginfra.net/iiif/NL-HaNA_1.01.02/3789/NL-HaNA_1.01.02_3789_0037.jpg/3480,344,1122,3099/full/0/default.jpg", "iiif_url")</f>
        <v/>
      </c>
    </row>
    <row r="8086">
      <c r="A8086" t="inlineStr">
        <is>
          <t>NL-HaNA_1.01.02_3789_0037-page-73</t>
        </is>
      </c>
      <c r="B8086" t="inlineStr">
        <is>
          <t>NL-HaNA_1.01.02_3789_0037-column-3580-444-922-2899</t>
        </is>
      </c>
      <c r="C8086" t="inlineStr">
        <is>
          <t>continuation</t>
        </is>
      </c>
      <c r="D8086" t="n">
        <v>3613</v>
      </c>
      <c r="E8086" t="n">
        <v>2514</v>
      </c>
      <c r="F8086" t="inlineStr">
        <is>
          <t xml:space="preserve">    Ontsangersplaatse, te examineeren. 253.</t>
        </is>
      </c>
      <c r="G8086">
        <f>HYPERLINK("https://images.diginfra.net/iiif/NL-HaNA_1.01.02/3789/NL-HaNA_1.01.02_3789_0037.jpg/3480,344,1122,3099/full/0/default.jpg", "iiif_url")</f>
        <v/>
      </c>
    </row>
    <row r="8087">
      <c r="A8087" t="inlineStr">
        <is>
          <t>NL-HaNA_1.01.02_3789_0037-page-73</t>
        </is>
      </c>
      <c r="B8087" t="inlineStr">
        <is>
          <t>NL-HaNA_1.01.02_3789_0037-column-3580-444-922-2899</t>
        </is>
      </c>
      <c r="C8087" t="inlineStr">
        <is>
          <t>repeat_lemma</t>
        </is>
      </c>
      <c r="D8087" t="n">
        <v>3732</v>
      </c>
      <c r="E8087" t="n">
        <v>2568</v>
      </c>
      <c r="F8087" t="inlineStr">
        <is>
          <t xml:space="preserve">        rapport dien aangaande. 261.</t>
        </is>
      </c>
      <c r="G8087">
        <f>HYPERLINK("https://images.diginfra.net/iiif/NL-HaNA_1.01.02/3789/NL-HaNA_1.01.02_3789_0037.jpg/3480,344,1122,3099/full/0/default.jpg", "iiif_url")</f>
        <v/>
      </c>
    </row>
    <row r="8088">
      <c r="A8088" t="inlineStr">
        <is>
          <t>NL-HaNA_1.01.02_3789_0037-page-73</t>
        </is>
      </c>
      <c r="B8088" t="inlineStr">
        <is>
          <t>NL-HaNA_1.01.02_3789_0037-column-3580-444-922-2899</t>
        </is>
      </c>
      <c r="C8088" t="inlineStr">
        <is>
          <t>repeat_lemma</t>
        </is>
      </c>
      <c r="D8088" t="n">
        <v>3734</v>
      </c>
      <c r="E8088" t="n">
        <v>2614</v>
      </c>
      <c r="F8088" t="inlineStr">
        <is>
          <t xml:space="preserve">        permissie om voor aght dagen na Leeu-</t>
        </is>
      </c>
      <c r="G8088">
        <f>HYPERLINK("https://images.diginfra.net/iiif/NL-HaNA_1.01.02/3789/NL-HaNA_1.01.02_3789_0037.jpg/3480,344,1122,3099/full/0/default.jpg", "iiif_url")</f>
        <v/>
      </c>
    </row>
    <row r="8089">
      <c r="A8089" t="inlineStr">
        <is>
          <t>NL-HaNA_1.01.02_3789_0037-page-73</t>
        </is>
      </c>
      <c r="B8089" t="inlineStr">
        <is>
          <t>NL-HaNA_1.01.02_3789_0037-column-3580-444-922-2899</t>
        </is>
      </c>
      <c r="C8089" t="inlineStr">
        <is>
          <t>continuation</t>
        </is>
      </c>
      <c r="D8089" t="n">
        <v>3615</v>
      </c>
      <c r="E8089" t="n">
        <v>2658</v>
      </c>
      <c r="F8089" t="inlineStr">
        <is>
          <t xml:space="preserve">    waarden te mogen gaan. 301.</t>
        </is>
      </c>
      <c r="G8089">
        <f>HYPERLINK("https://images.diginfra.net/iiif/NL-HaNA_1.01.02/3789/NL-HaNA_1.01.02_3789_0037.jpg/3480,344,1122,3099/full/0/default.jpg", "iiif_url")</f>
        <v/>
      </c>
    </row>
    <row r="8090">
      <c r="A8090" t="inlineStr">
        <is>
          <t>NL-HaNA_1.01.02_3789_0037-page-73</t>
        </is>
      </c>
      <c r="B8090" t="inlineStr">
        <is>
          <t>NL-HaNA_1.01.02_3789_0037-column-3580-444-922-2899</t>
        </is>
      </c>
      <c r="C8090" t="inlineStr">
        <is>
          <t>repeat_lemma</t>
        </is>
      </c>
      <c r="D8090" t="n">
        <v>3732</v>
      </c>
      <c r="E8090" t="n">
        <v>2709</v>
      </c>
      <c r="F8090" t="inlineStr">
        <is>
          <t xml:space="preserve">        gepermitteert sigb vijf dagen uyt Emb-</t>
        </is>
      </c>
      <c r="G8090">
        <f>HYPERLINK("https://images.diginfra.net/iiif/NL-HaNA_1.01.02/3789/NL-HaNA_1.01.02_3789_0037.jpg/3480,344,1122,3099/full/0/default.jpg", "iiif_url")</f>
        <v/>
      </c>
    </row>
    <row r="8091">
      <c r="A8091" t="inlineStr">
        <is>
          <t>NL-HaNA_1.01.02_3789_0037-page-73</t>
        </is>
      </c>
      <c r="B8091" t="inlineStr">
        <is>
          <t>NL-HaNA_1.01.02_3789_0037-column-3580-444-922-2899</t>
        </is>
      </c>
      <c r="C8091" t="inlineStr">
        <is>
          <t>continuation</t>
        </is>
      </c>
      <c r="D8091" t="n">
        <v>3613</v>
      </c>
      <c r="E8091" t="n">
        <v>2751</v>
      </c>
      <c r="F8091" t="inlineStr">
        <is>
          <t xml:space="preserve">    den te absenteeren 2474. 608.</t>
        </is>
      </c>
      <c r="G8091">
        <f>HYPERLINK("https://images.diginfra.net/iiif/NL-HaNA_1.01.02/3789/NL-HaNA_1.01.02_3789_0037.jpg/3480,344,1122,3099/full/0/default.jpg", "iiif_url")</f>
        <v/>
      </c>
    </row>
    <row r="8092">
      <c r="A8092" t="inlineStr">
        <is>
          <t>NL-HaNA_1.01.02_3789_0037-page-73</t>
        </is>
      </c>
      <c r="B8092" t="inlineStr">
        <is>
          <t>NL-HaNA_1.01.02_3789_0037-column-3580-444-922-2899</t>
        </is>
      </c>
      <c r="C8092" t="inlineStr">
        <is>
          <t>lemma</t>
        </is>
      </c>
      <c r="D8092" t="n">
        <v>3564</v>
      </c>
      <c r="E8092" t="n">
        <v>2797</v>
      </c>
      <c r="F8092" t="inlineStr">
        <is>
          <t>de Vergille, Brieven van voorschrijvens aam</t>
        </is>
      </c>
      <c r="G8092">
        <f>HYPERLINK("https://images.diginfra.net/iiif/NL-HaNA_1.01.02/3789/NL-HaNA_1.01.02_3789_0037.jpg/3480,344,1122,3099/full/0/default.jpg", "iiif_url")</f>
        <v/>
      </c>
    </row>
    <row r="8093">
      <c r="A8093" t="inlineStr">
        <is>
          <t>NL-HaNA_1.01.02_3789_0037-page-73</t>
        </is>
      </c>
      <c r="B8093" t="inlineStr">
        <is>
          <t>NL-HaNA_1.01.02_3789_0037-column-3580-444-922-2899</t>
        </is>
      </c>
      <c r="C8093" t="inlineStr">
        <is>
          <t>continuation</t>
        </is>
      </c>
      <c r="D8093" t="n">
        <v>3613</v>
      </c>
      <c r="E8093" t="n">
        <v>2848</v>
      </c>
      <c r="F8093" t="inlineStr">
        <is>
          <t xml:space="preserve">    den Envoyé Hop.</t>
        </is>
      </c>
      <c r="G8093">
        <f>HYPERLINK("https://images.diginfra.net/iiif/NL-HaNA_1.01.02/3789/NL-HaNA_1.01.02_3789_0037.jpg/3480,344,1122,3099/full/0/default.jpg", "iiif_url")</f>
        <v/>
      </c>
    </row>
    <row r="8094">
      <c r="A8094" t="inlineStr">
        <is>
          <t>NL-HaNA_1.01.02_3789_0037-page-73</t>
        </is>
      </c>
      <c r="B8094" t="inlineStr">
        <is>
          <t>NL-HaNA_1.01.02_3789_0037-column-3580-444-922-2899</t>
        </is>
      </c>
      <c r="C8094" t="inlineStr">
        <is>
          <t>non_index_line</t>
        </is>
      </c>
      <c r="D8094" t="n">
        <v>3949</v>
      </c>
      <c r="E8094" t="n">
        <v>2861</v>
      </c>
      <c r="F8094" t="inlineStr">
        <is>
          <t xml:space="preserve">        77.</t>
        </is>
      </c>
      <c r="G8094">
        <f>HYPERLINK("https://images.diginfra.net/iiif/NL-HaNA_1.01.02/3789/NL-HaNA_1.01.02_3789_0037.jpg/3480,344,1122,3099/full/0/default.jpg", "iiif_url")</f>
        <v/>
      </c>
    </row>
    <row r="8095">
      <c r="A8095" t="inlineStr">
        <is>
          <t>NL-HaNA_1.01.02_3789_0037-page-73</t>
        </is>
      </c>
      <c r="B8095" t="inlineStr">
        <is>
          <t>NL-HaNA_1.01.02_3789_0037-column-3580-444-922-2899</t>
        </is>
      </c>
      <c r="C8095" t="inlineStr">
        <is>
          <t>lemma</t>
        </is>
      </c>
      <c r="D8095" t="n">
        <v>3575</v>
      </c>
      <c r="E8095" t="n">
        <v>2896</v>
      </c>
      <c r="F8095" t="inlineStr">
        <is>
          <t>Verhagen hondert guldens toegelegbt. 59.</t>
        </is>
      </c>
      <c r="G8095">
        <f>HYPERLINK("https://images.diginfra.net/iiif/NL-HaNA_1.01.02/3789/NL-HaNA_1.01.02_3789_0037.jpg/3480,344,1122,3099/full/0/default.jpg", "iiif_url")</f>
        <v/>
      </c>
    </row>
    <row r="8096">
      <c r="A8096" t="inlineStr">
        <is>
          <t>NL-HaNA_1.01.02_3789_0037-page-73</t>
        </is>
      </c>
      <c r="B8096" t="inlineStr">
        <is>
          <t>NL-HaNA_1.01.02_3789_0037-column-3580-444-922-2899</t>
        </is>
      </c>
      <c r="C8096" t="inlineStr">
        <is>
          <t>repeat_lemma</t>
        </is>
      </c>
      <c r="D8096" t="n">
        <v>3739</v>
      </c>
      <c r="E8096" t="n">
        <v>2946</v>
      </c>
      <c r="F8096" t="inlineStr">
        <is>
          <t xml:space="preserve">        vijftigh guldens toegelegbt. 507.</t>
        </is>
      </c>
      <c r="G8096">
        <f>HYPERLINK("https://images.diginfra.net/iiif/NL-HaNA_1.01.02/3789/NL-HaNA_1.01.02_3789_0037.jpg/3480,344,1122,3099/full/0/default.jpg", "iiif_url")</f>
        <v/>
      </c>
    </row>
    <row r="8097">
      <c r="A8097" t="inlineStr">
        <is>
          <t>NL-HaNA_1.01.02_3789_0037-page-73</t>
        </is>
      </c>
      <c r="B8097" t="inlineStr">
        <is>
          <t>NL-HaNA_1.01.02_3789_0037-column-3580-444-922-2899</t>
        </is>
      </c>
      <c r="C8097" t="inlineStr">
        <is>
          <t>lemma</t>
        </is>
      </c>
      <c r="D8097" t="n">
        <v>3578</v>
      </c>
      <c r="E8097" t="n">
        <v>2993</v>
      </c>
      <c r="F8097" t="inlineStr">
        <is>
          <t>Verlooven zoor den Baron van Regbteren,</t>
        </is>
      </c>
      <c r="G8097">
        <f>HYPERLINK("https://images.diginfra.net/iiif/NL-HaNA_1.01.02/3789/NL-HaNA_1.01.02_3789_0037.jpg/3480,344,1122,3099/full/0/default.jpg", "iiif_url")</f>
        <v/>
      </c>
    </row>
    <row r="8098">
      <c r="A8098" t="inlineStr">
        <is>
          <t>NL-HaNA_1.01.02_3789_0037-page-73</t>
        </is>
      </c>
      <c r="B8098" t="inlineStr">
        <is>
          <t>NL-HaNA_1.01.02_3789_0037-column-3580-444-922-2899</t>
        </is>
      </c>
      <c r="C8098" t="inlineStr">
        <is>
          <t>continuation</t>
        </is>
      </c>
      <c r="D8098" t="n">
        <v>3617</v>
      </c>
      <c r="E8098" t="n">
        <v>3041</v>
      </c>
      <c r="F8098" t="inlineStr">
        <is>
          <t xml:space="preserve">    drie maanden geprolongeert. 5. 168.</t>
        </is>
      </c>
      <c r="G8098">
        <f>HYPERLINK("https://images.diginfra.net/iiif/NL-HaNA_1.01.02/3789/NL-HaNA_1.01.02_3789_0037.jpg/3480,344,1122,3099/full/0/default.jpg", "iiif_url")</f>
        <v/>
      </c>
    </row>
    <row r="8099">
      <c r="A8099" t="inlineStr">
        <is>
          <t>NL-HaNA_1.01.02_3789_0037-page-73</t>
        </is>
      </c>
      <c r="B8099" t="inlineStr">
        <is>
          <t>NL-HaNA_1.01.02_3789_0037-column-3580-444-922-2899</t>
        </is>
      </c>
      <c r="C8099" t="inlineStr">
        <is>
          <t>repeat_lemma</t>
        </is>
      </c>
      <c r="D8099" t="n">
        <v>3741</v>
      </c>
      <c r="E8099" t="n">
        <v>3092</v>
      </c>
      <c r="F8099" t="inlineStr">
        <is>
          <t xml:space="preserve">        woor Heyder vier maanden. 8.</t>
        </is>
      </c>
      <c r="G8099">
        <f>HYPERLINK("https://images.diginfra.net/iiif/NL-HaNA_1.01.02/3789/NL-HaNA_1.01.02_3789_0037.jpg/3480,344,1122,3099/full/0/default.jpg", "iiif_url")</f>
        <v/>
      </c>
    </row>
    <row r="8100">
      <c r="A8100" t="inlineStr">
        <is>
          <t>NL-HaNA_1.01.02_3789_0037-page-73</t>
        </is>
      </c>
      <c r="B8100" t="inlineStr">
        <is>
          <t>NL-HaNA_1.01.02_3789_0037-column-3580-444-922-2899</t>
        </is>
      </c>
      <c r="C8100" t="inlineStr">
        <is>
          <t>repeat_lemma</t>
        </is>
      </c>
      <c r="D8100" t="n">
        <v>3744</v>
      </c>
      <c r="E8100" t="n">
        <v>3141</v>
      </c>
      <c r="F8100" t="inlineStr">
        <is>
          <t xml:space="preserve">        zoor Berghuys vier maanden. 45.</t>
        </is>
      </c>
      <c r="G8100">
        <f>HYPERLINK("https://images.diginfra.net/iiif/NL-HaNA_1.01.02/3789/NL-HaNA_1.01.02_3789_0037.jpg/3480,344,1122,3099/full/0/default.jpg", "iiif_url")</f>
        <v/>
      </c>
    </row>
    <row r="8101">
      <c r="A8101" t="inlineStr">
        <is>
          <t>NL-HaNA_1.01.02_3789_0037-page-73</t>
        </is>
      </c>
      <c r="B8101" t="inlineStr">
        <is>
          <t>NL-HaNA_1.01.02_3789_0037-column-3580-444-922-2899</t>
        </is>
      </c>
      <c r="C8101" t="inlineStr">
        <is>
          <t>repeat_lemma</t>
        </is>
      </c>
      <c r="D8101" t="n">
        <v>3739</v>
      </c>
      <c r="E8101" t="n">
        <v>3190</v>
      </c>
      <c r="F8101" t="inlineStr">
        <is>
          <t xml:space="preserve">        voor van Haarsolte tot Yist twee maan-</t>
        </is>
      </c>
      <c r="G8101">
        <f>HYPERLINK("https://images.diginfra.net/iiif/NL-HaNA_1.01.02/3789/NL-HaNA_1.01.02_3789_0037.jpg/3480,344,1122,3099/full/0/default.jpg", "iiif_url")</f>
        <v/>
      </c>
    </row>
    <row r="8102">
      <c r="A8102" t="inlineStr">
        <is>
          <t>NL-HaNA_1.01.02_3789_0037-page-73</t>
        </is>
      </c>
      <c r="B8102" t="inlineStr">
        <is>
          <t>NL-HaNA_1.01.02_3789_0037-column-3580-444-922-2899</t>
        </is>
      </c>
      <c r="C8102" t="inlineStr">
        <is>
          <t>lemma</t>
        </is>
      </c>
      <c r="D8102" t="n">
        <v>3617</v>
      </c>
      <c r="E8102" t="n">
        <v>3231</v>
      </c>
      <c r="F8102" t="inlineStr">
        <is>
          <t>den geprolongeert. 54.</t>
        </is>
      </c>
      <c r="G8102">
        <f>HYPERLINK("https://images.diginfra.net/iiif/NL-HaNA_1.01.02/3789/NL-HaNA_1.01.02_3789_0037.jpg/3480,344,1122,3099/full/0/default.jpg", "iiif_url")</f>
        <v/>
      </c>
    </row>
    <row r="8106">
      <c r="A8106" t="inlineStr">
        <is>
          <t>NL-HaNA_1.01.02_3789_0038-page-74</t>
        </is>
      </c>
      <c r="B8106" t="inlineStr">
        <is>
          <t>NL-HaNA_1.01.02_3789_0038-column-387-449-914-2878</t>
        </is>
      </c>
      <c r="C8106" t="inlineStr">
        <is>
          <t>non_index_line</t>
        </is>
      </c>
      <c r="D8106" t="n">
        <v>587</v>
      </c>
      <c r="E8106" t="n">
        <v>456</v>
      </c>
      <c r="F8106" t="inlineStr">
        <is>
          <t xml:space="preserve">        voor van Doys twee maanden. 56.</t>
        </is>
      </c>
      <c r="G8106">
        <f>HYPERLINK("https://images.diginfra.net/iiif/NL-HaNA_1.01.02/3789/NL-HaNA_1.01.02_3789_0038.jpg/287,349,1114,3078/full/0/default.jpg", "iiif_url")</f>
        <v/>
      </c>
    </row>
    <row r="8107">
      <c r="A8107" t="inlineStr">
        <is>
          <t>NL-HaNA_1.01.02_3789_0038-page-74</t>
        </is>
      </c>
      <c r="B8107" t="inlineStr">
        <is>
          <t>NL-HaNA_1.01.02_3789_0038-column-387-449-914-2878</t>
        </is>
      </c>
      <c r="C8107" t="inlineStr">
        <is>
          <t>non_index_line</t>
        </is>
      </c>
      <c r="D8107" t="n">
        <v>589</v>
      </c>
      <c r="E8107" t="n">
        <v>504</v>
      </c>
      <c r="F8107" t="inlineStr">
        <is>
          <t xml:space="preserve">        woor van Wassenaer, twee maanden</t>
        </is>
      </c>
      <c r="G8107">
        <f>HYPERLINK("https://images.diginfra.net/iiif/NL-HaNA_1.01.02/3789/NL-HaNA_1.01.02_3789_0038.jpg/287,349,1114,3078/full/0/default.jpg", "iiif_url")</f>
        <v/>
      </c>
    </row>
    <row r="8108">
      <c r="A8108" t="inlineStr">
        <is>
          <t>NL-HaNA_1.01.02_3789_0038-page-74</t>
        </is>
      </c>
      <c r="B8108" t="inlineStr">
        <is>
          <t>NL-HaNA_1.01.02_3789_0038-column-387-449-914-2878</t>
        </is>
      </c>
      <c r="C8108" t="inlineStr">
        <is>
          <t>continuation</t>
        </is>
      </c>
      <c r="D8108" t="n">
        <v>458</v>
      </c>
      <c r="E8108" t="n">
        <v>551</v>
      </c>
      <c r="F8108" t="inlineStr">
        <is>
          <t xml:space="preserve">    geprolongeert. 61.</t>
        </is>
      </c>
      <c r="G8108">
        <f>HYPERLINK("https://images.diginfra.net/iiif/NL-HaNA_1.01.02/3789/NL-HaNA_1.01.02_3789_0038.jpg/287,349,1114,3078/full/0/default.jpg", "iiif_url")</f>
        <v/>
      </c>
    </row>
    <row r="8109">
      <c r="A8109" t="inlineStr">
        <is>
          <t>NL-HaNA_1.01.02_3789_0038-page-74</t>
        </is>
      </c>
      <c r="B8109" t="inlineStr">
        <is>
          <t>NL-HaNA_1.01.02_3789_0038-column-387-449-914-2878</t>
        </is>
      </c>
      <c r="C8109" t="inlineStr">
        <is>
          <t>non_index_line</t>
        </is>
      </c>
      <c r="D8109" t="n">
        <v>582</v>
      </c>
      <c r="E8109" t="n">
        <v>600</v>
      </c>
      <c r="F8109" t="inlineStr">
        <is>
          <t xml:space="preserve">        voor vander Dum vier maanden. 66.</t>
        </is>
      </c>
      <c r="G8109">
        <f>HYPERLINK("https://images.diginfra.net/iiif/NL-HaNA_1.01.02/3789/NL-HaNA_1.01.02_3789_0038.jpg/287,349,1114,3078/full/0/default.jpg", "iiif_url")</f>
        <v/>
      </c>
    </row>
    <row r="8110">
      <c r="A8110" t="inlineStr">
        <is>
          <t>NL-HaNA_1.01.02_3789_0038-page-74</t>
        </is>
      </c>
      <c r="B8110" t="inlineStr">
        <is>
          <t>NL-HaNA_1.01.02_3789_0038-column-387-449-914-2878</t>
        </is>
      </c>
      <c r="C8110" t="inlineStr">
        <is>
          <t>continuation</t>
        </is>
      </c>
      <c r="D8110" t="n">
        <v>463</v>
      </c>
      <c r="E8110" t="n">
        <v>656</v>
      </c>
      <c r="F8110" t="inlineStr">
        <is>
          <t xml:space="preserve">    683.</t>
        </is>
      </c>
      <c r="G8110">
        <f>HYPERLINK("https://images.diginfra.net/iiif/NL-HaNA_1.01.02/3789/NL-HaNA_1.01.02_3789_0038.jpg/287,349,1114,3078/full/0/default.jpg", "iiif_url")</f>
        <v/>
      </c>
    </row>
    <row r="8111">
      <c r="A8111" t="inlineStr">
        <is>
          <t>NL-HaNA_1.01.02_3789_0038-page-74</t>
        </is>
      </c>
      <c r="B8111" t="inlineStr">
        <is>
          <t>NL-HaNA_1.01.02_3789_0038-column-387-449-914-2878</t>
        </is>
      </c>
      <c r="C8111" t="inlineStr">
        <is>
          <t>non_index_line</t>
        </is>
      </c>
      <c r="D8111" t="n">
        <v>599</v>
      </c>
      <c r="E8111" t="n">
        <v>694</v>
      </c>
      <c r="F8111" t="inlineStr">
        <is>
          <t xml:space="preserve">        voor Larcher van Keenenburg ses</t>
        </is>
      </c>
      <c r="G8111">
        <f>HYPERLINK("https://images.diginfra.net/iiif/NL-HaNA_1.01.02/3789/NL-HaNA_1.01.02_3789_0038.jpg/287,349,1114,3078/full/0/default.jpg", "iiif_url")</f>
        <v/>
      </c>
    </row>
    <row r="8112">
      <c r="A8112" t="inlineStr">
        <is>
          <t>NL-HaNA_1.01.02_3789_0038-page-74</t>
        </is>
      </c>
      <c r="B8112" t="inlineStr">
        <is>
          <t>NL-HaNA_1.01.02_3789_0038-column-387-449-914-2878</t>
        </is>
      </c>
      <c r="C8112" t="inlineStr">
        <is>
          <t>continuation</t>
        </is>
      </c>
      <c r="D8112" t="n">
        <v>460</v>
      </c>
      <c r="E8112" t="n">
        <v>743</v>
      </c>
      <c r="F8112" t="inlineStr">
        <is>
          <t xml:space="preserve">    maanden. 98.</t>
        </is>
      </c>
      <c r="G8112">
        <f>HYPERLINK("https://images.diginfra.net/iiif/NL-HaNA_1.01.02/3789/NL-HaNA_1.01.02_3789_0038.jpg/287,349,1114,3078/full/0/default.jpg", "iiif_url")</f>
        <v/>
      </c>
    </row>
    <row r="8113">
      <c r="A8113" t="inlineStr">
        <is>
          <t>NL-HaNA_1.01.02_3789_0038-page-74</t>
        </is>
      </c>
      <c r="B8113" t="inlineStr">
        <is>
          <t>NL-HaNA_1.01.02_3789_0038-column-387-449-914-2878</t>
        </is>
      </c>
      <c r="C8113" t="inlineStr">
        <is>
          <t>non_index_line</t>
        </is>
      </c>
      <c r="D8113" t="n">
        <v>585</v>
      </c>
      <c r="E8113" t="n">
        <v>788</v>
      </c>
      <c r="F8113" t="inlineStr">
        <is>
          <t xml:space="preserve">        voor van Hambroek, wer maanden</t>
        </is>
      </c>
      <c r="G8113">
        <f>HYPERLINK("https://images.diginfra.net/iiif/NL-HaNA_1.01.02/3789/NL-HaNA_1.01.02_3789_0038.jpg/287,349,1114,3078/full/0/default.jpg", "iiif_url")</f>
        <v/>
      </c>
    </row>
    <row r="8114">
      <c r="A8114" t="inlineStr">
        <is>
          <t>NL-HaNA_1.01.02_3789_0038-page-74</t>
        </is>
      </c>
      <c r="B8114" t="inlineStr">
        <is>
          <t>NL-HaNA_1.01.02_3789_0038-column-387-449-914-2878</t>
        </is>
      </c>
      <c r="C8114" t="inlineStr">
        <is>
          <t>continuation</t>
        </is>
      </c>
      <c r="D8114" t="n">
        <v>460</v>
      </c>
      <c r="E8114" t="n">
        <v>845</v>
      </c>
      <c r="F8114" t="inlineStr">
        <is>
          <t xml:space="preserve">    geprolungeert. 124.</t>
        </is>
      </c>
      <c r="G8114">
        <f>HYPERLINK("https://images.diginfra.net/iiif/NL-HaNA_1.01.02/3789/NL-HaNA_1.01.02_3789_0038.jpg/287,349,1114,3078/full/0/default.jpg", "iiif_url")</f>
        <v/>
      </c>
    </row>
    <row r="8115">
      <c r="A8115" t="inlineStr">
        <is>
          <t>NL-HaNA_1.01.02_3789_0038-page-74</t>
        </is>
      </c>
      <c r="B8115" t="inlineStr">
        <is>
          <t>NL-HaNA_1.01.02_3789_0038-column-387-449-914-2878</t>
        </is>
      </c>
      <c r="C8115" t="inlineStr">
        <is>
          <t>non_index_line</t>
        </is>
      </c>
      <c r="D8115" t="n">
        <v>582</v>
      </c>
      <c r="E8115" t="n">
        <v>885</v>
      </c>
      <c r="F8115" t="inlineStr">
        <is>
          <t xml:space="preserve">        voor den Prince van Hessen-Pbilips-</t>
        </is>
      </c>
      <c r="G8115">
        <f>HYPERLINK("https://images.diginfra.net/iiif/NL-HaNA_1.01.02/3789/NL-HaNA_1.01.02_3789_0038.jpg/287,349,1114,3078/full/0/default.jpg", "iiif_url")</f>
        <v/>
      </c>
    </row>
    <row r="8116">
      <c r="A8116" t="inlineStr">
        <is>
          <t>NL-HaNA_1.01.02_3789_0038-page-74</t>
        </is>
      </c>
      <c r="B8116" t="inlineStr">
        <is>
          <t>NL-HaNA_1.01.02_3789_0038-column-387-449-914-2878</t>
        </is>
      </c>
      <c r="C8116" t="inlineStr">
        <is>
          <t>continuation</t>
        </is>
      </c>
      <c r="D8116" t="n">
        <v>463</v>
      </c>
      <c r="E8116" t="n">
        <v>938</v>
      </c>
      <c r="F8116" t="inlineStr">
        <is>
          <t xml:space="preserve">    dal vier maanden. 147.</t>
        </is>
      </c>
      <c r="G8116">
        <f>HYPERLINK("https://images.diginfra.net/iiif/NL-HaNA_1.01.02/3789/NL-HaNA_1.01.02_3789_0038.jpg/287,349,1114,3078/full/0/default.jpg", "iiif_url")</f>
        <v/>
      </c>
    </row>
    <row r="8117">
      <c r="A8117" t="inlineStr">
        <is>
          <t>NL-HaNA_1.01.02_3789_0038-page-74</t>
        </is>
      </c>
      <c r="B8117" t="inlineStr">
        <is>
          <t>NL-HaNA_1.01.02_3789_0038-column-387-449-914-2878</t>
        </is>
      </c>
      <c r="C8117" t="inlineStr">
        <is>
          <t>non_index_line</t>
        </is>
      </c>
      <c r="D8117" t="n">
        <v>578</v>
      </c>
      <c r="E8117" t="n">
        <v>984</v>
      </c>
      <c r="F8117" t="inlineStr">
        <is>
          <t xml:space="preserve">        woor van Haarsnite tot Ts, een maand</t>
        </is>
      </c>
      <c r="G8117">
        <f>HYPERLINK("https://images.diginfra.net/iiif/NL-HaNA_1.01.02/3789/NL-HaNA_1.01.02_3789_0038.jpg/287,349,1114,3078/full/0/default.jpg", "iiif_url")</f>
        <v/>
      </c>
    </row>
    <row r="8118">
      <c r="A8118" t="inlineStr">
        <is>
          <t>NL-HaNA_1.01.02_3789_0038-page-74</t>
        </is>
      </c>
      <c r="B8118" t="inlineStr">
        <is>
          <t>NL-HaNA_1.01.02_3789_0038-column-387-449-914-2878</t>
        </is>
      </c>
      <c r="C8118" t="inlineStr">
        <is>
          <t>continuation</t>
        </is>
      </c>
      <c r="D8118" t="n">
        <v>456</v>
      </c>
      <c r="E8118" t="n">
        <v>1039</v>
      </c>
      <c r="F8118" t="inlineStr">
        <is>
          <t xml:space="preserve">    geprolongeert. 150.</t>
        </is>
      </c>
      <c r="G8118">
        <f>HYPERLINK("https://images.diginfra.net/iiif/NL-HaNA_1.01.02/3789/NL-HaNA_1.01.02_3789_0038.jpg/287,349,1114,3078/full/0/default.jpg", "iiif_url")</f>
        <v/>
      </c>
    </row>
    <row r="8119">
      <c r="A8119" t="inlineStr">
        <is>
          <t>NL-HaNA_1.01.02_3789_0038-page-74</t>
        </is>
      </c>
      <c r="B8119" t="inlineStr">
        <is>
          <t>NL-HaNA_1.01.02_3789_0038-column-387-449-914-2878</t>
        </is>
      </c>
      <c r="C8119" t="inlineStr">
        <is>
          <t>non_index_line</t>
        </is>
      </c>
      <c r="D8119" t="n">
        <v>580</v>
      </c>
      <c r="E8119" t="n">
        <v>1079</v>
      </c>
      <c r="F8119" t="inlineStr">
        <is>
          <t xml:space="preserve">        zour van Wassenaer, een maand ge-</t>
        </is>
      </c>
      <c r="G8119">
        <f>HYPERLINK("https://images.diginfra.net/iiif/NL-HaNA_1.01.02/3789/NL-HaNA_1.01.02_3789_0038.jpg/287,349,1114,3078/full/0/default.jpg", "iiif_url")</f>
        <v/>
      </c>
    </row>
    <row r="8120">
      <c r="A8120" t="inlineStr">
        <is>
          <t>NL-HaNA_1.01.02_3789_0038-page-74</t>
        </is>
      </c>
      <c r="B8120" t="inlineStr">
        <is>
          <t>NL-HaNA_1.01.02_3789_0038-column-387-449-914-2878</t>
        </is>
      </c>
      <c r="C8120" t="inlineStr">
        <is>
          <t>continuation</t>
        </is>
      </c>
      <c r="D8120" t="n">
        <v>458</v>
      </c>
      <c r="E8120" t="n">
        <v>1130</v>
      </c>
      <c r="F8120" t="inlineStr">
        <is>
          <t xml:space="preserve">    prolongeert. 188.</t>
        </is>
      </c>
      <c r="G8120">
        <f>HYPERLINK("https://images.diginfra.net/iiif/NL-HaNA_1.01.02/3789/NL-HaNA_1.01.02_3789_0038.jpg/287,349,1114,3078/full/0/default.jpg", "iiif_url")</f>
        <v/>
      </c>
    </row>
    <row r="8121">
      <c r="A8121" t="inlineStr">
        <is>
          <t>NL-HaNA_1.01.02_3789_0038-page-74</t>
        </is>
      </c>
      <c r="B8121" t="inlineStr">
        <is>
          <t>NL-HaNA_1.01.02_3789_0038-column-387-449-914-2878</t>
        </is>
      </c>
      <c r="C8121" t="inlineStr">
        <is>
          <t>repeat_lemma</t>
        </is>
      </c>
      <c r="D8121" t="n">
        <v>552</v>
      </c>
      <c r="E8121" t="n">
        <v>1182</v>
      </c>
      <c r="F8121" t="inlineStr">
        <is>
          <t xml:space="preserve">        Ú.</t>
        </is>
      </c>
      <c r="G8121">
        <f>HYPERLINK("https://images.diginfra.net/iiif/NL-HaNA_1.01.02/3789/NL-HaNA_1.01.02_3789_0038.jpg/287,349,1114,3078/full/0/default.jpg", "iiif_url")</f>
        <v/>
      </c>
    </row>
    <row r="8122">
      <c r="A8122" t="inlineStr">
        <is>
          <t>NL-HaNA_1.01.02_3789_0038-page-74</t>
        </is>
      </c>
      <c r="B8122" t="inlineStr">
        <is>
          <t>NL-HaNA_1.01.02_3789_0038-column-387-449-914-2878</t>
        </is>
      </c>
      <c r="C8122" t="inlineStr">
        <is>
          <t>non_index_line</t>
        </is>
      </c>
      <c r="D8122" t="n">
        <v>583</v>
      </c>
      <c r="E8122" t="n">
        <v>1175</v>
      </c>
      <c r="F8122" t="inlineStr">
        <is>
          <t xml:space="preserve">        voor van Lynden drie maanden.</t>
        </is>
      </c>
      <c r="G8122">
        <f>HYPERLINK("https://images.diginfra.net/iiif/NL-HaNA_1.01.02/3789/NL-HaNA_1.01.02_3789_0038.jpg/287,349,1114,3078/full/0/default.jpg", "iiif_url")</f>
        <v/>
      </c>
    </row>
    <row r="8123">
      <c r="A8123" t="inlineStr">
        <is>
          <t>NL-HaNA_1.01.02_3789_0038-page-74</t>
        </is>
      </c>
      <c r="B8123" t="inlineStr">
        <is>
          <t>NL-HaNA_1.01.02_3789_0038-column-387-449-914-2878</t>
        </is>
      </c>
      <c r="C8123" t="inlineStr">
        <is>
          <t>continuation</t>
        </is>
      </c>
      <c r="D8123" t="n">
        <v>460</v>
      </c>
      <c r="E8123" t="n">
        <v>1235</v>
      </c>
      <c r="F8123" t="inlineStr">
        <is>
          <t xml:space="preserve">    190.</t>
        </is>
      </c>
      <c r="G8123">
        <f>HYPERLINK("https://images.diginfra.net/iiif/NL-HaNA_1.01.02/3789/NL-HaNA_1.01.02_3789_0038.jpg/287,349,1114,3078/full/0/default.jpg", "iiif_url")</f>
        <v/>
      </c>
    </row>
    <row r="8124">
      <c r="A8124" t="inlineStr">
        <is>
          <t>NL-HaNA_1.01.02_3789_0038-page-74</t>
        </is>
      </c>
      <c r="B8124" t="inlineStr">
        <is>
          <t>NL-HaNA_1.01.02_3789_0038-column-387-449-914-2878</t>
        </is>
      </c>
      <c r="C8124" t="inlineStr">
        <is>
          <t>non_index_line</t>
        </is>
      </c>
      <c r="D8124" t="n">
        <v>585</v>
      </c>
      <c r="E8124" t="n">
        <v>1274</v>
      </c>
      <c r="F8124" t="inlineStr">
        <is>
          <t xml:space="preserve">        woor van Wasseuaer drie maanden.</t>
        </is>
      </c>
      <c r="G8124">
        <f>HYPERLINK("https://images.diginfra.net/iiif/NL-HaNA_1.01.02/3789/NL-HaNA_1.01.02_3789_0038.jpg/287,349,1114,3078/full/0/default.jpg", "iiif_url")</f>
        <v/>
      </c>
    </row>
    <row r="8125">
      <c r="A8125" t="inlineStr">
        <is>
          <t>NL-HaNA_1.01.02_3789_0038-page-74</t>
        </is>
      </c>
      <c r="B8125" t="inlineStr">
        <is>
          <t>NL-HaNA_1.01.02_3789_0038-column-387-449-914-2878</t>
        </is>
      </c>
      <c r="C8125" t="inlineStr">
        <is>
          <t>continuation</t>
        </is>
      </c>
      <c r="D8125" t="n">
        <v>456</v>
      </c>
      <c r="E8125" t="n">
        <v>1329</v>
      </c>
      <c r="F8125" t="inlineStr">
        <is>
          <t xml:space="preserve">    241.</t>
        </is>
      </c>
      <c r="G8125">
        <f>HYPERLINK("https://images.diginfra.net/iiif/NL-HaNA_1.01.02/3789/NL-HaNA_1.01.02_3789_0038.jpg/287,349,1114,3078/full/0/default.jpg", "iiif_url")</f>
        <v/>
      </c>
    </row>
    <row r="8126">
      <c r="A8126" t="inlineStr">
        <is>
          <t>NL-HaNA_1.01.02_3789_0038-page-74</t>
        </is>
      </c>
      <c r="B8126" t="inlineStr">
        <is>
          <t>NL-HaNA_1.01.02_3789_0038-column-387-449-914-2878</t>
        </is>
      </c>
      <c r="C8126" t="inlineStr">
        <is>
          <t>non_index_line</t>
        </is>
      </c>
      <c r="D8126" t="n">
        <v>596</v>
      </c>
      <c r="E8126" t="n">
        <v>1354</v>
      </c>
      <c r="F8126" t="inlineStr">
        <is>
          <t xml:space="preserve">        voor Verschuyr twee maanden. 272.</t>
        </is>
      </c>
      <c r="G8126">
        <f>HYPERLINK("https://images.diginfra.net/iiif/NL-HaNA_1.01.02/3789/NL-HaNA_1.01.02_3789_0038.jpg/287,349,1114,3078/full/0/default.jpg", "iiif_url")</f>
        <v/>
      </c>
    </row>
    <row r="8127">
      <c r="A8127" t="inlineStr">
        <is>
          <t>NL-HaNA_1.01.02_3789_0038-page-74</t>
        </is>
      </c>
      <c r="B8127" t="inlineStr">
        <is>
          <t>NL-HaNA_1.01.02_3789_0038-column-387-449-914-2878</t>
        </is>
      </c>
      <c r="C8127" t="inlineStr">
        <is>
          <t>non_index_line</t>
        </is>
      </c>
      <c r="D8127" t="n">
        <v>578</v>
      </c>
      <c r="E8127" t="n">
        <v>1416</v>
      </c>
      <c r="F8127" t="inlineStr">
        <is>
          <t xml:space="preserve">        woor Coljear drie maanden. 272.</t>
        </is>
      </c>
      <c r="G8127">
        <f>HYPERLINK("https://images.diginfra.net/iiif/NL-HaNA_1.01.02/3789/NL-HaNA_1.01.02_3789_0038.jpg/287,349,1114,3078/full/0/default.jpg", "iiif_url")</f>
        <v/>
      </c>
    </row>
    <row r="8128">
      <c r="A8128" t="inlineStr">
        <is>
          <t>NL-HaNA_1.01.02_3789_0038-page-74</t>
        </is>
      </c>
      <c r="B8128" t="inlineStr">
        <is>
          <t>NL-HaNA_1.01.02_3789_0038-column-387-449-914-2878</t>
        </is>
      </c>
      <c r="C8128" t="inlineStr">
        <is>
          <t>non_index_line</t>
        </is>
      </c>
      <c r="D8128" t="n">
        <v>578</v>
      </c>
      <c r="E8128" t="n">
        <v>1463</v>
      </c>
      <c r="F8128" t="inlineStr">
        <is>
          <t xml:space="preserve">        voor Prins van Holsteinbeek arie maan-</t>
        </is>
      </c>
      <c r="G8128">
        <f>HYPERLINK("https://images.diginfra.net/iiif/NL-HaNA_1.01.02/3789/NL-HaNA_1.01.02_3789_0038.jpg/287,349,1114,3078/full/0/default.jpg", "iiif_url")</f>
        <v/>
      </c>
    </row>
    <row r="8129">
      <c r="A8129" t="inlineStr">
        <is>
          <t>NL-HaNA_1.01.02_3789_0038-page-74</t>
        </is>
      </c>
      <c r="B8129" t="inlineStr">
        <is>
          <t>NL-HaNA_1.01.02_3789_0038-column-387-449-914-2878</t>
        </is>
      </c>
      <c r="C8129" t="inlineStr">
        <is>
          <t>continuation</t>
        </is>
      </c>
      <c r="D8129" t="n">
        <v>571</v>
      </c>
      <c r="E8129" t="n">
        <v>1521</v>
      </c>
      <c r="F8129" t="inlineStr">
        <is>
          <t xml:space="preserve">    300.</t>
        </is>
      </c>
      <c r="G8129">
        <f>HYPERLINK("https://images.diginfra.net/iiif/NL-HaNA_1.01.02/3789/NL-HaNA_1.01.02_3789_0038.jpg/287,349,1114,3078/full/0/default.jpg", "iiif_url")</f>
        <v/>
      </c>
    </row>
    <row r="8130">
      <c r="A8130" t="inlineStr">
        <is>
          <t>NL-HaNA_1.01.02_3789_0038-page-74</t>
        </is>
      </c>
      <c r="B8130" t="inlineStr">
        <is>
          <t>NL-HaNA_1.01.02_3789_0038-column-387-449-914-2878</t>
        </is>
      </c>
      <c r="C8130" t="inlineStr">
        <is>
          <t>continuation</t>
        </is>
      </c>
      <c r="D8130" t="n">
        <v>453</v>
      </c>
      <c r="E8130" t="n">
        <v>1514</v>
      </c>
      <c r="F8130" t="inlineStr">
        <is>
          <t xml:space="preserve">    den.</t>
        </is>
      </c>
      <c r="G8130">
        <f>HYPERLINK("https://images.diginfra.net/iiif/NL-HaNA_1.01.02/3789/NL-HaNA_1.01.02_3789_0038.jpg/287,349,1114,3078/full/0/default.jpg", "iiif_url")</f>
        <v/>
      </c>
    </row>
    <row r="8131">
      <c r="A8131" t="inlineStr">
        <is>
          <t>NL-HaNA_1.01.02_3789_0038-page-74</t>
        </is>
      </c>
      <c r="B8131" t="inlineStr">
        <is>
          <t>NL-HaNA_1.01.02_3789_0038-column-387-449-914-2878</t>
        </is>
      </c>
      <c r="C8131" t="inlineStr">
        <is>
          <t>continuation</t>
        </is>
      </c>
      <c r="D8131" t="n">
        <v>575</v>
      </c>
      <c r="E8131" t="n">
        <v>1557</v>
      </c>
      <c r="F8131" t="inlineStr">
        <is>
          <t xml:space="preserve">    voor Cronsirom ses maanden. 318.</t>
        </is>
      </c>
      <c r="G8131">
        <f>HYPERLINK("https://images.diginfra.net/iiif/NL-HaNA_1.01.02/3789/NL-HaNA_1.01.02_3789_0038.jpg/287,349,1114,3078/full/0/default.jpg", "iiif_url")</f>
        <v/>
      </c>
    </row>
    <row r="8132">
      <c r="A8132" t="inlineStr">
        <is>
          <t>NL-HaNA_1.01.02_3789_0038-page-74</t>
        </is>
      </c>
      <c r="B8132" t="inlineStr">
        <is>
          <t>NL-HaNA_1.01.02_3789_0038-column-387-449-914-2878</t>
        </is>
      </c>
      <c r="C8132" t="inlineStr">
        <is>
          <t>continuation</t>
        </is>
      </c>
      <c r="D8132" t="n">
        <v>571</v>
      </c>
      <c r="E8132" t="n">
        <v>1608</v>
      </c>
      <c r="F8132" t="inlineStr">
        <is>
          <t xml:space="preserve">    voor Heyder ses maanden. 323.</t>
        </is>
      </c>
      <c r="G8132">
        <f>HYPERLINK("https://images.diginfra.net/iiif/NL-HaNA_1.01.02/3789/NL-HaNA_1.01.02_3789_0038.jpg/287,349,1114,3078/full/0/default.jpg", "iiif_url")</f>
        <v/>
      </c>
    </row>
    <row r="8133">
      <c r="A8133" t="inlineStr">
        <is>
          <t>NL-HaNA_1.01.02_3789_0038-page-74</t>
        </is>
      </c>
      <c r="B8133" t="inlineStr">
        <is>
          <t>NL-HaNA_1.01.02_3789_0038-column-387-449-914-2878</t>
        </is>
      </c>
      <c r="C8133" t="inlineStr">
        <is>
          <t>continuation</t>
        </is>
      </c>
      <c r="D8133" t="n">
        <v>575</v>
      </c>
      <c r="E8133" t="n">
        <v>1655</v>
      </c>
      <c r="F8133" t="inlineStr">
        <is>
          <t xml:space="preserve">    woor de Chalmot du Portail ses maan-</t>
        </is>
      </c>
      <c r="G8133">
        <f>HYPERLINK("https://images.diginfra.net/iiif/NL-HaNA_1.01.02/3789/NL-HaNA_1.01.02_3789_0038.jpg/287,349,1114,3078/full/0/default.jpg", "iiif_url")</f>
        <v/>
      </c>
    </row>
    <row r="8134">
      <c r="A8134" t="inlineStr">
        <is>
          <t>NL-HaNA_1.01.02_3789_0038-page-74</t>
        </is>
      </c>
      <c r="B8134" t="inlineStr">
        <is>
          <t>NL-HaNA_1.01.02_3789_0038-column-387-449-914-2878</t>
        </is>
      </c>
      <c r="C8134" t="inlineStr">
        <is>
          <t>lemma</t>
        </is>
      </c>
      <c r="D8134" t="n">
        <v>448</v>
      </c>
      <c r="E8134" t="n">
        <v>1704</v>
      </c>
      <c r="F8134" t="inlineStr">
        <is>
          <t>den.</t>
        </is>
      </c>
      <c r="G8134">
        <f>HYPERLINK("https://images.diginfra.net/iiif/NL-HaNA_1.01.02/3789/NL-HaNA_1.01.02_3789_0038.jpg/287,349,1114,3078/full/0/default.jpg", "iiif_url")</f>
        <v/>
      </c>
    </row>
    <row r="8135">
      <c r="A8135" t="inlineStr">
        <is>
          <t>NL-HaNA_1.01.02_3789_0038-page-74</t>
        </is>
      </c>
      <c r="B8135" t="inlineStr">
        <is>
          <t>NL-HaNA_1.01.02_3789_0038-column-387-449-914-2878</t>
        </is>
      </c>
      <c r="C8135" t="inlineStr">
        <is>
          <t>continuation</t>
        </is>
      </c>
      <c r="D8135" t="n">
        <v>561</v>
      </c>
      <c r="E8135" t="n">
        <v>1714</v>
      </c>
      <c r="F8135" t="inlineStr">
        <is>
          <t xml:space="preserve">    340.</t>
        </is>
      </c>
      <c r="G8135">
        <f>HYPERLINK("https://images.diginfra.net/iiif/NL-HaNA_1.01.02/3789/NL-HaNA_1.01.02_3789_0038.jpg/287,349,1114,3078/full/0/default.jpg", "iiif_url")</f>
        <v/>
      </c>
    </row>
    <row r="8136">
      <c r="A8136" t="inlineStr">
        <is>
          <t>NL-HaNA_1.01.02_3789_0038-page-74</t>
        </is>
      </c>
      <c r="B8136" t="inlineStr">
        <is>
          <t>NL-HaNA_1.01.02_3789_0038-column-387-449-914-2878</t>
        </is>
      </c>
      <c r="C8136" t="inlineStr">
        <is>
          <t>non_index_line</t>
        </is>
      </c>
      <c r="D8136" t="n">
        <v>580</v>
      </c>
      <c r="E8136" t="n">
        <v>1747</v>
      </c>
      <c r="F8136" t="inlineStr">
        <is>
          <t xml:space="preserve">        voor den Grave van Nassaa Auer-</t>
        </is>
      </c>
      <c r="G8136">
        <f>HYPERLINK("https://images.diginfra.net/iiif/NL-HaNA_1.01.02/3789/NL-HaNA_1.01.02_3789_0038.jpg/287,349,1114,3078/full/0/default.jpg", "iiif_url")</f>
        <v/>
      </c>
    </row>
    <row r="8137">
      <c r="A8137" t="inlineStr">
        <is>
          <t>NL-HaNA_1.01.02_3789_0038-page-74</t>
        </is>
      </c>
      <c r="B8137" t="inlineStr">
        <is>
          <t>NL-HaNA_1.01.02_3789_0038-column-387-449-914-2878</t>
        </is>
      </c>
      <c r="C8137" t="inlineStr">
        <is>
          <t>lemma</t>
        </is>
      </c>
      <c r="D8137" t="n">
        <v>451</v>
      </c>
      <c r="E8137" t="n">
        <v>1800</v>
      </c>
      <c r="F8137" t="inlineStr">
        <is>
          <t>quercq twee maanden. 345.</t>
        </is>
      </c>
      <c r="G8137">
        <f>HYPERLINK("https://images.diginfra.net/iiif/NL-HaNA_1.01.02/3789/NL-HaNA_1.01.02_3789_0038.jpg/287,349,1114,3078/full/0/default.jpg", "iiif_url")</f>
        <v/>
      </c>
    </row>
    <row r="8138">
      <c r="A8138" t="inlineStr">
        <is>
          <t>NL-HaNA_1.01.02_3789_0038-page-74</t>
        </is>
      </c>
      <c r="B8138" t="inlineStr">
        <is>
          <t>NL-HaNA_1.01.02_3789_0038-column-387-449-914-2878</t>
        </is>
      </c>
      <c r="C8138" t="inlineStr">
        <is>
          <t>continuation</t>
        </is>
      </c>
      <c r="D8138" t="n">
        <v>568</v>
      </c>
      <c r="E8138" t="n">
        <v>1845</v>
      </c>
      <c r="F8138" t="inlineStr">
        <is>
          <t xml:space="preserve">    woor van Haarsoite tot Yist ses maan-</t>
        </is>
      </c>
      <c r="G8138">
        <f>HYPERLINK("https://images.diginfra.net/iiif/NL-HaNA_1.01.02/3789/NL-HaNA_1.01.02_3789_0038.jpg/287,349,1114,3078/full/0/default.jpg", "iiif_url")</f>
        <v/>
      </c>
    </row>
    <row r="8139">
      <c r="A8139" t="inlineStr">
        <is>
          <t>NL-HaNA_1.01.02_3789_0038-page-74</t>
        </is>
      </c>
      <c r="B8139" t="inlineStr">
        <is>
          <t>NL-HaNA_1.01.02_3789_0038-column-387-449-914-2878</t>
        </is>
      </c>
      <c r="C8139" t="inlineStr">
        <is>
          <t>lemma</t>
        </is>
      </c>
      <c r="D8139" t="n">
        <v>448</v>
      </c>
      <c r="E8139" t="n">
        <v>1896</v>
      </c>
      <c r="F8139" t="inlineStr">
        <is>
          <t>den.</t>
        </is>
      </c>
      <c r="G8139">
        <f>HYPERLINK("https://images.diginfra.net/iiif/NL-HaNA_1.01.02/3789/NL-HaNA_1.01.02_3789_0038.jpg/287,349,1114,3078/full/0/default.jpg", "iiif_url")</f>
        <v/>
      </c>
    </row>
    <row r="8140">
      <c r="A8140" t="inlineStr">
        <is>
          <t>NL-HaNA_1.01.02_3789_0038-page-74</t>
        </is>
      </c>
      <c r="B8140" t="inlineStr">
        <is>
          <t>NL-HaNA_1.01.02_3789_0038-column-387-449-914-2878</t>
        </is>
      </c>
      <c r="C8140" t="inlineStr">
        <is>
          <t>continuation</t>
        </is>
      </c>
      <c r="D8140" t="n">
        <v>561</v>
      </c>
      <c r="E8140" t="n">
        <v>1906</v>
      </c>
      <c r="F8140" t="inlineStr">
        <is>
          <t xml:space="preserve">    354.</t>
        </is>
      </c>
      <c r="G8140">
        <f>HYPERLINK("https://images.diginfra.net/iiif/NL-HaNA_1.01.02/3789/NL-HaNA_1.01.02_3789_0038.jpg/287,349,1114,3078/full/0/default.jpg", "iiif_url")</f>
        <v/>
      </c>
    </row>
    <row r="8141">
      <c r="A8141" t="inlineStr">
        <is>
          <t>NL-HaNA_1.01.02_3789_0038-page-74</t>
        </is>
      </c>
      <c r="B8141" t="inlineStr">
        <is>
          <t>NL-HaNA_1.01.02_3789_0038-column-387-449-914-2878</t>
        </is>
      </c>
      <c r="C8141" t="inlineStr">
        <is>
          <t>repeat_lemma</t>
        </is>
      </c>
      <c r="D8141" t="n">
        <v>568</v>
      </c>
      <c r="E8141" t="n">
        <v>1941</v>
      </c>
      <c r="F8141" t="inlineStr">
        <is>
          <t xml:space="preserve">        voor van Reghteren, vier weecken ge-</t>
        </is>
      </c>
      <c r="G8141">
        <f>HYPERLINK("https://images.diginfra.net/iiif/NL-HaNA_1.01.02/3789/NL-HaNA_1.01.02_3789_0038.jpg/287,349,1114,3078/full/0/default.jpg", "iiif_url")</f>
        <v/>
      </c>
    </row>
    <row r="8142">
      <c r="A8142" t="inlineStr">
        <is>
          <t>NL-HaNA_1.01.02_3789_0038-page-74</t>
        </is>
      </c>
      <c r="B8142" t="inlineStr">
        <is>
          <t>NL-HaNA_1.01.02_3789_0038-column-387-449-914-2878</t>
        </is>
      </c>
      <c r="C8142" t="inlineStr">
        <is>
          <t>continuation</t>
        </is>
      </c>
      <c r="D8142" t="n">
        <v>441</v>
      </c>
      <c r="E8142" t="n">
        <v>1992</v>
      </c>
      <c r="F8142" t="inlineStr">
        <is>
          <t xml:space="preserve">    prolongeert. 357.</t>
        </is>
      </c>
      <c r="G8142">
        <f>HYPERLINK("https://images.diginfra.net/iiif/NL-HaNA_1.01.02/3789/NL-HaNA_1.01.02_3789_0038.jpg/287,349,1114,3078/full/0/default.jpg", "iiif_url")</f>
        <v/>
      </c>
    </row>
    <row r="8143">
      <c r="A8143" t="inlineStr">
        <is>
          <t>NL-HaNA_1.01.02_3789_0038-page-74</t>
        </is>
      </c>
      <c r="B8143" t="inlineStr">
        <is>
          <t>NL-HaNA_1.01.02_3789_0038-column-387-449-914-2878</t>
        </is>
      </c>
      <c r="C8143" t="inlineStr">
        <is>
          <t>repeat_lemma</t>
        </is>
      </c>
      <c r="D8143" t="n">
        <v>575</v>
      </c>
      <c r="E8143" t="n">
        <v>2029</v>
      </c>
      <c r="F8143" t="inlineStr">
        <is>
          <t xml:space="preserve">        voor van Haarsolte ses maanden.</t>
        </is>
      </c>
      <c r="G8143">
        <f>HYPERLINK("https://images.diginfra.net/iiif/NL-HaNA_1.01.02/3789/NL-HaNA_1.01.02_3789_0038.jpg/287,349,1114,3078/full/0/default.jpg", "iiif_url")</f>
        <v/>
      </c>
    </row>
    <row r="8144">
      <c r="A8144" t="inlineStr">
        <is>
          <t>NL-HaNA_1.01.02_3789_0038-page-74</t>
        </is>
      </c>
      <c r="B8144" t="inlineStr">
        <is>
          <t>NL-HaNA_1.01.02_3789_0038-column-387-449-914-2878</t>
        </is>
      </c>
      <c r="C8144" t="inlineStr">
        <is>
          <t>continuation</t>
        </is>
      </c>
      <c r="D8144" t="n">
        <v>446</v>
      </c>
      <c r="E8144" t="n">
        <v>2098</v>
      </c>
      <c r="F8144" t="inlineStr">
        <is>
          <t xml:space="preserve">    359.</t>
        </is>
      </c>
      <c r="G8144">
        <f>HYPERLINK("https://images.diginfra.net/iiif/NL-HaNA_1.01.02/3789/NL-HaNA_1.01.02_3789_0038.jpg/287,349,1114,3078/full/0/default.jpg", "iiif_url")</f>
        <v/>
      </c>
    </row>
    <row r="8145">
      <c r="A8145" t="inlineStr">
        <is>
          <t>NL-HaNA_1.01.02_3789_0038-page-74</t>
        </is>
      </c>
      <c r="B8145" t="inlineStr">
        <is>
          <t>NL-HaNA_1.01.02_3789_0038-column-387-449-914-2878</t>
        </is>
      </c>
      <c r="C8145" t="inlineStr">
        <is>
          <t>repeat_lemma</t>
        </is>
      </c>
      <c r="D8145" t="n">
        <v>571</v>
      </c>
      <c r="E8145" t="n">
        <v>2127</v>
      </c>
      <c r="F8145" t="inlineStr">
        <is>
          <t xml:space="preserve">        voor van Hambrock ses maanden.</t>
        </is>
      </c>
      <c r="G8145">
        <f>HYPERLINK("https://images.diginfra.net/iiif/NL-HaNA_1.01.02/3789/NL-HaNA_1.01.02_3789_0038.jpg/287,349,1114,3078/full/0/default.jpg", "iiif_url")</f>
        <v/>
      </c>
    </row>
    <row r="8146">
      <c r="A8146" t="inlineStr">
        <is>
          <t>NL-HaNA_1.01.02_3789_0038-page-74</t>
        </is>
      </c>
      <c r="B8146" t="inlineStr">
        <is>
          <t>NL-HaNA_1.01.02_3789_0038-column-387-449-914-2878</t>
        </is>
      </c>
      <c r="C8146" t="inlineStr">
        <is>
          <t>continuation</t>
        </is>
      </c>
      <c r="D8146" t="n">
        <v>446</v>
      </c>
      <c r="E8146" t="n">
        <v>2187</v>
      </c>
      <c r="F8146" t="inlineStr">
        <is>
          <t xml:space="preserve">    300.</t>
        </is>
      </c>
      <c r="G8146">
        <f>HYPERLINK("https://images.diginfra.net/iiif/NL-HaNA_1.01.02/3789/NL-HaNA_1.01.02_3789_0038.jpg/287,349,1114,3078/full/0/default.jpg", "iiif_url")</f>
        <v/>
      </c>
    </row>
    <row r="8147">
      <c r="A8147" t="inlineStr">
        <is>
          <t>NL-HaNA_1.01.02_3789_0038-page-74</t>
        </is>
      </c>
      <c r="B8147" t="inlineStr">
        <is>
          <t>NL-HaNA_1.01.02_3789_0038-column-387-449-914-2878</t>
        </is>
      </c>
      <c r="C8147" t="inlineStr">
        <is>
          <t>repeat_lemma</t>
        </is>
      </c>
      <c r="D8147" t="n">
        <v>566</v>
      </c>
      <c r="E8147" t="n">
        <v>2227</v>
      </c>
      <c r="F8147" t="inlineStr">
        <is>
          <t xml:space="preserve">        voor Pallant ses maanden. 421.</t>
        </is>
      </c>
      <c r="G8147">
        <f>HYPERLINK("https://images.diginfra.net/iiif/NL-HaNA_1.01.02/3789/NL-HaNA_1.01.02_3789_0038.jpg/287,349,1114,3078/full/0/default.jpg", "iiif_url")</f>
        <v/>
      </c>
    </row>
    <row r="8148">
      <c r="A8148" t="inlineStr">
        <is>
          <t>NL-HaNA_1.01.02_3789_0038-page-74</t>
        </is>
      </c>
      <c r="B8148" t="inlineStr">
        <is>
          <t>NL-HaNA_1.01.02_3789_0038-column-387-449-914-2878</t>
        </is>
      </c>
      <c r="C8148" t="inlineStr">
        <is>
          <t>repeat_lemma</t>
        </is>
      </c>
      <c r="D8148" t="n">
        <v>566</v>
      </c>
      <c r="E8148" t="n">
        <v>2273</v>
      </c>
      <c r="F8148" t="inlineStr">
        <is>
          <t xml:space="preserve">        voor Lynden vande Park twee maan-</t>
        </is>
      </c>
      <c r="G8148">
        <f>HYPERLINK("https://images.diginfra.net/iiif/NL-HaNA_1.01.02/3789/NL-HaNA_1.01.02_3789_0038.jpg/287,349,1114,3078/full/0/default.jpg", "iiif_url")</f>
        <v/>
      </c>
    </row>
    <row r="8149">
      <c r="A8149" t="inlineStr">
        <is>
          <t>NL-HaNA_1.01.02_3789_0038-page-74</t>
        </is>
      </c>
      <c r="B8149" t="inlineStr">
        <is>
          <t>NL-HaNA_1.01.02_3789_0038-column-387-449-914-2878</t>
        </is>
      </c>
      <c r="C8149" t="inlineStr">
        <is>
          <t>continuation</t>
        </is>
      </c>
      <c r="D8149" t="n">
        <v>441</v>
      </c>
      <c r="E8149" t="n">
        <v>2325</v>
      </c>
      <c r="F8149" t="inlineStr">
        <is>
          <t xml:space="preserve">    den. 424.</t>
        </is>
      </c>
      <c r="G8149">
        <f>HYPERLINK("https://images.diginfra.net/iiif/NL-HaNA_1.01.02/3789/NL-HaNA_1.01.02_3789_0038.jpg/287,349,1114,3078/full/0/default.jpg", "iiif_url")</f>
        <v/>
      </c>
    </row>
    <row r="8150">
      <c r="A8150" t="inlineStr">
        <is>
          <t>NL-HaNA_1.01.02_3789_0038-page-74</t>
        </is>
      </c>
      <c r="B8150" t="inlineStr">
        <is>
          <t>NL-HaNA_1.01.02_3789_0038-column-387-449-914-2878</t>
        </is>
      </c>
      <c r="C8150" t="inlineStr">
        <is>
          <t>repeat_lemma</t>
        </is>
      </c>
      <c r="D8150" t="n">
        <v>571</v>
      </c>
      <c r="E8150" t="n">
        <v>2369</v>
      </c>
      <c r="F8150" t="inlineStr">
        <is>
          <t xml:space="preserve">        voor van Schwartzenberg en Hoben-</t>
        </is>
      </c>
      <c r="G8150">
        <f>HYPERLINK("https://images.diginfra.net/iiif/NL-HaNA_1.01.02/3789/NL-HaNA_1.01.02_3789_0038.jpg/287,349,1114,3078/full/0/default.jpg", "iiif_url")</f>
        <v/>
      </c>
    </row>
    <row r="8151">
      <c r="A8151" t="inlineStr">
        <is>
          <t>NL-HaNA_1.01.02_3789_0038-page-74</t>
        </is>
      </c>
      <c r="B8151" t="inlineStr">
        <is>
          <t>NL-HaNA_1.01.02_3789_0038-column-387-449-914-2878</t>
        </is>
      </c>
      <c r="C8151" t="inlineStr">
        <is>
          <t>continuation</t>
        </is>
      </c>
      <c r="D8151" t="n">
        <v>439</v>
      </c>
      <c r="E8151" t="n">
        <v>2418</v>
      </c>
      <c r="F8151" t="inlineStr">
        <is>
          <t xml:space="preserve">    landsbergh drie maanden. 438.</t>
        </is>
      </c>
      <c r="G8151">
        <f>HYPERLINK("https://images.diginfra.net/iiif/NL-HaNA_1.01.02/3789/NL-HaNA_1.01.02_3789_0038.jpg/287,349,1114,3078/full/0/default.jpg", "iiif_url")</f>
        <v/>
      </c>
    </row>
    <row r="8152">
      <c r="A8152" t="inlineStr">
        <is>
          <t>NL-HaNA_1.01.02_3789_0038-page-74</t>
        </is>
      </c>
      <c r="B8152" t="inlineStr">
        <is>
          <t>NL-HaNA_1.01.02_3789_0038-column-387-449-914-2878</t>
        </is>
      </c>
      <c r="C8152" t="inlineStr">
        <is>
          <t>repeat_lemma</t>
        </is>
      </c>
      <c r="D8152" t="n">
        <v>564</v>
      </c>
      <c r="E8152" t="n">
        <v>2464</v>
      </c>
      <c r="F8152" t="inlineStr">
        <is>
          <t xml:space="preserve">        voor Verschuyr drie maanden. 449.</t>
        </is>
      </c>
      <c r="G8152">
        <f>HYPERLINK("https://images.diginfra.net/iiif/NL-HaNA_1.01.02/3789/NL-HaNA_1.01.02_3789_0038.jpg/287,349,1114,3078/full/0/default.jpg", "iiif_url")</f>
        <v/>
      </c>
    </row>
    <row r="8153">
      <c r="A8153" t="inlineStr">
        <is>
          <t>NL-HaNA_1.01.02_3789_0038-page-74</t>
        </is>
      </c>
      <c r="B8153" t="inlineStr">
        <is>
          <t>NL-HaNA_1.01.02_3789_0038-column-387-449-914-2878</t>
        </is>
      </c>
      <c r="C8153" t="inlineStr">
        <is>
          <t>repeat_lemma</t>
        </is>
      </c>
      <c r="D8153" t="n">
        <v>561</v>
      </c>
      <c r="E8153" t="n">
        <v>2513</v>
      </c>
      <c r="F8153" t="inlineStr">
        <is>
          <t xml:space="preserve">        vor vander Duyn, twee maanden</t>
        </is>
      </c>
      <c r="G8153">
        <f>HYPERLINK("https://images.diginfra.net/iiif/NL-HaNA_1.01.02/3789/NL-HaNA_1.01.02_3789_0038.jpg/287,349,1114,3078/full/0/default.jpg", "iiif_url")</f>
        <v/>
      </c>
    </row>
    <row r="8154">
      <c r="A8154" t="inlineStr">
        <is>
          <t>NL-HaNA_1.01.02_3789_0038-page-74</t>
        </is>
      </c>
      <c r="B8154" t="inlineStr">
        <is>
          <t>NL-HaNA_1.01.02_3789_0038-column-387-449-914-2878</t>
        </is>
      </c>
      <c r="C8154" t="inlineStr">
        <is>
          <t>continuation</t>
        </is>
      </c>
      <c r="D8154" t="n">
        <v>432</v>
      </c>
      <c r="E8154" t="n">
        <v>2559</v>
      </c>
      <c r="F8154" t="inlineStr">
        <is>
          <t xml:space="preserve">    geprolonmgeert. 452.</t>
        </is>
      </c>
      <c r="G8154">
        <f>HYPERLINK("https://images.diginfra.net/iiif/NL-HaNA_1.01.02/3789/NL-HaNA_1.01.02_3789_0038.jpg/287,349,1114,3078/full/0/default.jpg", "iiif_url")</f>
        <v/>
      </c>
    </row>
    <row r="8155">
      <c r="A8155" t="inlineStr">
        <is>
          <t>NL-HaNA_1.01.02_3789_0038-page-74</t>
        </is>
      </c>
      <c r="B8155" t="inlineStr">
        <is>
          <t>NL-HaNA_1.01.02_3789_0038-column-387-449-914-2878</t>
        </is>
      </c>
      <c r="C8155" t="inlineStr">
        <is>
          <t>repeat_lemma</t>
        </is>
      </c>
      <c r="D8155" t="n">
        <v>557</v>
      </c>
      <c r="E8155" t="n">
        <v>2611</v>
      </c>
      <c r="F8155" t="inlineStr">
        <is>
          <t xml:space="preserve">        voor van Lynden ses weeken. 482.</t>
        </is>
      </c>
      <c r="G8155">
        <f>HYPERLINK("https://images.diginfra.net/iiif/NL-HaNA_1.01.02/3789/NL-HaNA_1.01.02_3789_0038.jpg/287,349,1114,3078/full/0/default.jpg", "iiif_url")</f>
        <v/>
      </c>
    </row>
    <row r="8156">
      <c r="A8156" t="inlineStr">
        <is>
          <t>NL-HaNA_1.01.02_3789_0038-page-74</t>
        </is>
      </c>
      <c r="B8156" t="inlineStr">
        <is>
          <t>NL-HaNA_1.01.02_3789_0038-column-387-449-914-2878</t>
        </is>
      </c>
      <c r="C8156" t="inlineStr">
        <is>
          <t>repeat_lemma</t>
        </is>
      </c>
      <c r="D8156" t="n">
        <v>566</v>
      </c>
      <c r="E8156" t="n">
        <v>2657</v>
      </c>
      <c r="F8156" t="inlineStr">
        <is>
          <t xml:space="preserve">        voor Schimmelpenningb vander Oyen</t>
        </is>
      </c>
      <c r="G8156">
        <f>HYPERLINK("https://images.diginfra.net/iiif/NL-HaNA_1.01.02/3789/NL-HaNA_1.01.02_3789_0038.jpg/287,349,1114,3078/full/0/default.jpg", "iiif_url")</f>
        <v/>
      </c>
    </row>
    <row r="8157">
      <c r="A8157" t="inlineStr">
        <is>
          <t>NL-HaNA_1.01.02_3789_0038-page-74</t>
        </is>
      </c>
      <c r="B8157" t="inlineStr">
        <is>
          <t>NL-HaNA_1.01.02_3789_0038-column-387-449-914-2878</t>
        </is>
      </c>
      <c r="C8157" t="inlineStr">
        <is>
          <t>lemma</t>
        </is>
      </c>
      <c r="D8157" t="n">
        <v>434</v>
      </c>
      <c r="E8157" t="n">
        <v>2709</v>
      </c>
      <c r="F8157" t="inlineStr">
        <is>
          <t>vier maanden. 551.</t>
        </is>
      </c>
      <c r="G8157">
        <f>HYPERLINK("https://images.diginfra.net/iiif/NL-HaNA_1.01.02/3789/NL-HaNA_1.01.02_3789_0038.jpg/287,349,1114,3078/full/0/default.jpg", "iiif_url")</f>
        <v/>
      </c>
    </row>
    <row r="8158">
      <c r="A8158" t="inlineStr">
        <is>
          <t>NL-HaNA_1.01.02_3789_0038-page-74</t>
        </is>
      </c>
      <c r="B8158" t="inlineStr">
        <is>
          <t>NL-HaNA_1.01.02_3789_0038-column-387-449-914-2878</t>
        </is>
      </c>
      <c r="C8158" t="inlineStr">
        <is>
          <t>repeat_lemma</t>
        </is>
      </c>
      <c r="D8158" t="n">
        <v>561</v>
      </c>
      <c r="E8158" t="n">
        <v>2755</v>
      </c>
      <c r="F8158" t="inlineStr">
        <is>
          <t xml:space="preserve">        voor van Reghteren vier maanden.</t>
        </is>
      </c>
      <c r="G8158">
        <f>HYPERLINK("https://images.diginfra.net/iiif/NL-HaNA_1.01.02/3789/NL-HaNA_1.01.02_3789_0038.jpg/287,349,1114,3078/full/0/default.jpg", "iiif_url")</f>
        <v/>
      </c>
    </row>
    <row r="8159">
      <c r="A8159" t="inlineStr">
        <is>
          <t>NL-HaNA_1.01.02_3789_0038-page-74</t>
        </is>
      </c>
      <c r="B8159" t="inlineStr">
        <is>
          <t>NL-HaNA_1.01.02_3789_0038-column-387-449-914-2878</t>
        </is>
      </c>
      <c r="C8159" t="inlineStr">
        <is>
          <t>continuation</t>
        </is>
      </c>
      <c r="D8159" t="n">
        <v>434</v>
      </c>
      <c r="E8159" t="n">
        <v>2811</v>
      </c>
      <c r="F8159" t="inlineStr">
        <is>
          <t xml:space="preserve">    592.</t>
        </is>
      </c>
      <c r="G8159">
        <f>HYPERLINK("https://images.diginfra.net/iiif/NL-HaNA_1.01.02/3789/NL-HaNA_1.01.02_3789_0038.jpg/287,349,1114,3078/full/0/default.jpg", "iiif_url")</f>
        <v/>
      </c>
    </row>
    <row r="8160">
      <c r="A8160" t="inlineStr">
        <is>
          <t>NL-HaNA_1.01.02_3789_0038-page-74</t>
        </is>
      </c>
      <c r="B8160" t="inlineStr">
        <is>
          <t>NL-HaNA_1.01.02_3789_0038-column-387-449-914-2878</t>
        </is>
      </c>
      <c r="C8160" t="inlineStr">
        <is>
          <t>repeat_lemma</t>
        </is>
      </c>
      <c r="D8160" t="n">
        <v>549</v>
      </c>
      <c r="E8160" t="n">
        <v>2846</v>
      </c>
      <c r="F8160" t="inlineStr">
        <is>
          <t xml:space="preserve">        voor Heyder, fes maanden geprolon-</t>
        </is>
      </c>
      <c r="G8160">
        <f>HYPERLINK("https://images.diginfra.net/iiif/NL-HaNA_1.01.02/3789/NL-HaNA_1.01.02_3789_0038.jpg/287,349,1114,3078/full/0/default.jpg", "iiif_url")</f>
        <v/>
      </c>
    </row>
    <row r="8161">
      <c r="A8161" t="inlineStr">
        <is>
          <t>NL-HaNA_1.01.02_3789_0038-page-74</t>
        </is>
      </c>
      <c r="B8161" t="inlineStr">
        <is>
          <t>NL-HaNA_1.01.02_3789_0038-column-387-449-914-2878</t>
        </is>
      </c>
      <c r="C8161" t="inlineStr">
        <is>
          <t>lemma</t>
        </is>
      </c>
      <c r="D8161" t="n">
        <v>430</v>
      </c>
      <c r="E8161" t="n">
        <v>2896</v>
      </c>
      <c r="F8161" t="inlineStr">
        <is>
          <t>geert. 654.</t>
        </is>
      </c>
      <c r="G8161">
        <f>HYPERLINK("https://images.diginfra.net/iiif/NL-HaNA_1.01.02/3789/NL-HaNA_1.01.02_3789_0038.jpg/287,349,1114,3078/full/0/default.jpg", "iiif_url")</f>
        <v/>
      </c>
    </row>
    <row r="8162">
      <c r="A8162" t="inlineStr">
        <is>
          <t>NL-HaNA_1.01.02_3789_0038-page-74</t>
        </is>
      </c>
      <c r="B8162" t="inlineStr">
        <is>
          <t>NL-HaNA_1.01.02_3789_0038-column-387-449-914-2878</t>
        </is>
      </c>
      <c r="C8162" t="inlineStr">
        <is>
          <t>repeat_lemma</t>
        </is>
      </c>
      <c r="D8162" t="n">
        <v>561</v>
      </c>
      <c r="E8162" t="n">
        <v>2943</v>
      </c>
      <c r="F8162" t="inlineStr">
        <is>
          <t xml:space="preserve">        voor van Haarsôlte tot Tin vier</t>
        </is>
      </c>
      <c r="G8162">
        <f>HYPERLINK("https://images.diginfra.net/iiif/NL-HaNA_1.01.02/3789/NL-HaNA_1.01.02_3789_0038.jpg/287,349,1114,3078/full/0/default.jpg", "iiif_url")</f>
        <v/>
      </c>
    </row>
    <row r="8163">
      <c r="A8163" t="inlineStr">
        <is>
          <t>NL-HaNA_1.01.02_3789_0038-page-74</t>
        </is>
      </c>
      <c r="B8163" t="inlineStr">
        <is>
          <t>NL-HaNA_1.01.02_3789_0038-column-387-449-914-2878</t>
        </is>
      </c>
      <c r="C8163" t="inlineStr">
        <is>
          <t>lemma</t>
        </is>
      </c>
      <c r="D8163" t="n">
        <v>425</v>
      </c>
      <c r="E8163" t="n">
        <v>2994</v>
      </c>
      <c r="F8163" t="inlineStr">
        <is>
          <t>maanden. 675.</t>
        </is>
      </c>
      <c r="G8163">
        <f>HYPERLINK("https://images.diginfra.net/iiif/NL-HaNA_1.01.02/3789/NL-HaNA_1.01.02_3789_0038.jpg/287,349,1114,3078/full/0/default.jpg", "iiif_url")</f>
        <v/>
      </c>
    </row>
    <row r="8164">
      <c r="A8164" t="inlineStr">
        <is>
          <t>NL-HaNA_1.01.02_3789_0038-page-74</t>
        </is>
      </c>
      <c r="B8164" t="inlineStr">
        <is>
          <t>NL-HaNA_1.01.02_3789_0038-column-387-449-914-2878</t>
        </is>
      </c>
      <c r="C8164" t="inlineStr">
        <is>
          <t>lemma</t>
        </is>
      </c>
      <c r="D8164" t="n">
        <v>383</v>
      </c>
      <c r="E8164" t="n">
        <v>3038</v>
      </c>
      <c r="F8164" t="inlineStr">
        <is>
          <t>Vermeere, exechtoriaal verleent. 33.</t>
        </is>
      </c>
      <c r="G8164">
        <f>HYPERLINK("https://images.diginfra.net/iiif/NL-HaNA_1.01.02/3789/NL-HaNA_1.01.02_3789_0038.jpg/287,349,1114,3078/full/0/default.jpg", "iiif_url")</f>
        <v/>
      </c>
    </row>
    <row r="8165">
      <c r="A8165" t="inlineStr">
        <is>
          <t>NL-HaNA_1.01.02_3789_0038-page-74</t>
        </is>
      </c>
      <c r="B8165" t="inlineStr">
        <is>
          <t>NL-HaNA_1.01.02_3789_0038-column-387-449-914-2878</t>
        </is>
      </c>
      <c r="C8165" t="inlineStr">
        <is>
          <t>lemma</t>
        </is>
      </c>
      <c r="D8165" t="n">
        <v>383</v>
      </c>
      <c r="E8165" t="n">
        <v>3089</v>
      </c>
      <c r="F8165" t="inlineStr">
        <is>
          <t>Vermeere, Octroy om te disponeeren. 280.</t>
        </is>
      </c>
      <c r="G8165">
        <f>HYPERLINK("https://images.diginfra.net/iiif/NL-HaNA_1.01.02/3789/NL-HaNA_1.01.02_3789_0038.jpg/287,349,1114,3078/full/0/default.jpg", "iiif_url")</f>
        <v/>
      </c>
    </row>
    <row r="8166">
      <c r="A8166" t="inlineStr">
        <is>
          <t>NL-HaNA_1.01.02_3789_0038-page-74</t>
        </is>
      </c>
      <c r="B8166" t="inlineStr">
        <is>
          <t>NL-HaNA_1.01.02_3789_0038-column-387-449-914-2878</t>
        </is>
      </c>
      <c r="C8166" t="inlineStr">
        <is>
          <t>lemma</t>
        </is>
      </c>
      <c r="D8166" t="n">
        <v>380</v>
      </c>
      <c r="E8166" t="n">
        <v>3137</v>
      </c>
      <c r="F8166" t="inlineStr">
        <is>
          <t>Vermehr, Octroy om te disponeeren. 9.</t>
        </is>
      </c>
      <c r="G8166">
        <f>HYPERLINK("https://images.diginfra.net/iiif/NL-HaNA_1.01.02/3789/NL-HaNA_1.01.02_3789_0038.jpg/287,349,1114,3078/full/0/default.jpg", "iiif_url")</f>
        <v/>
      </c>
    </row>
    <row r="8167">
      <c r="A8167" t="inlineStr">
        <is>
          <t>NL-HaNA_1.01.02_3789_0038-page-74</t>
        </is>
      </c>
      <c r="B8167" t="inlineStr">
        <is>
          <t>NL-HaNA_1.01.02_3789_0038-column-387-449-914-2878</t>
        </is>
      </c>
      <c r="C8167" t="inlineStr">
        <is>
          <t>lemma</t>
        </is>
      </c>
      <c r="D8167" t="n">
        <v>380</v>
      </c>
      <c r="E8167" t="n">
        <v>3183</v>
      </c>
      <c r="F8167" t="inlineStr">
        <is>
          <t>Vermeulen, Oatroy om te ëisponeeren. 673.</t>
        </is>
      </c>
      <c r="G8167">
        <f>HYPERLINK("https://images.diginfra.net/iiif/NL-HaNA_1.01.02/3789/NL-HaNA_1.01.02_3789_0038.jpg/287,349,1114,3078/full/0/default.jpg", "iiif_url")</f>
        <v/>
      </c>
    </row>
    <row r="8168">
      <c r="A8168" t="inlineStr">
        <is>
          <t>NL-HaNA_1.01.02_3789_0038-page-74</t>
        </is>
      </c>
      <c r="B8168" t="inlineStr">
        <is>
          <t>NL-HaNA_1.01.02_3789_0038-column-387-449-914-2878</t>
        </is>
      </c>
      <c r="C8168" t="inlineStr">
        <is>
          <t>lemma</t>
        </is>
      </c>
      <c r="D8168" t="n">
        <v>380</v>
      </c>
      <c r="E8168" t="n">
        <v>3230</v>
      </c>
      <c r="F8168" t="inlineStr">
        <is>
          <t>Vernier, Pasport ad omnes populos. saf.</t>
        </is>
      </c>
      <c r="G8168">
        <f>HYPERLINK("https://images.diginfra.net/iiif/NL-HaNA_1.01.02/3789/NL-HaNA_1.01.02_3789_0038.jpg/287,349,1114,3078/full/0/default.jpg", "iiif_url")</f>
        <v/>
      </c>
    </row>
    <row r="8169">
      <c r="A8169" t="inlineStr">
        <is>
          <t>NL-HaNA_1.01.02_3789_0038-page-74</t>
        </is>
      </c>
      <c r="B8169" t="inlineStr">
        <is>
          <t>NL-HaNA_1.01.02_3789_0038-column-387-449-914-2878</t>
        </is>
      </c>
      <c r="C8169" t="inlineStr">
        <is>
          <t>lemma</t>
        </is>
      </c>
      <c r="D8169" t="n">
        <v>376</v>
      </c>
      <c r="E8169" t="n">
        <v>3280</v>
      </c>
      <c r="F8169" t="inlineStr">
        <is>
          <t>de Verruci, klaghten weegens hangen buyten</t>
        </is>
      </c>
      <c r="G8169">
        <f>HYPERLINK("https://images.diginfra.net/iiif/NL-HaNA_1.01.02/3789/NL-HaNA_1.01.02_3789_0038.jpg/287,349,1114,3078/full/0/default.jpg", "iiif_url")</f>
        <v/>
      </c>
    </row>
    <row r="8171">
      <c r="A8171" t="inlineStr">
        <is>
          <t>NL-HaNA_1.01.02_3789_0038-page-74</t>
        </is>
      </c>
      <c r="B8171" t="inlineStr">
        <is>
          <t>NL-HaNA_1.01.02_3789_0038-column-1350-454-961-2865</t>
        </is>
      </c>
      <c r="C8171" t="inlineStr">
        <is>
          <t>unknown_line_type</t>
        </is>
      </c>
      <c r="D8171" t="n">
        <v>1426</v>
      </c>
      <c r="E8171" t="n">
        <v>447</v>
      </c>
      <c r="F8171" t="inlineStr">
        <is>
          <t xml:space="preserve">        de Munstersche Poort aan bet Huys van</t>
        </is>
      </c>
      <c r="G8171">
        <f>HYPERLINK("https://images.diginfra.net/iiif/NL-HaNA_1.01.02/3789/NL-HaNA_1.01.02_3789_0038.jpg/1250,354,1161,3065/full/0/default.jpg", "iiif_url")</f>
        <v/>
      </c>
    </row>
    <row r="8172">
      <c r="A8172" t="inlineStr">
        <is>
          <t>NL-HaNA_1.01.02_3789_0038-page-74</t>
        </is>
      </c>
      <c r="B8172" t="inlineStr">
        <is>
          <t>NL-HaNA_1.01.02_3789_0038-column-1350-454-961-2865</t>
        </is>
      </c>
      <c r="C8172" t="inlineStr">
        <is>
          <t>continuation</t>
        </is>
      </c>
      <c r="D8172" t="n">
        <v>1433</v>
      </c>
      <c r="E8172" t="n">
        <v>498</v>
      </c>
      <c r="F8172" t="inlineStr">
        <is>
          <t xml:space="preserve">    Geers Bet Churfurstelijcke Waapen met op-</t>
        </is>
      </c>
      <c r="G8172">
        <f>HYPERLINK("https://images.diginfra.net/iiif/NL-HaNA_1.01.02/3789/NL-HaNA_1.01.02_3789_0038.jpg/1250,354,1161,3065/full/0/default.jpg", "iiif_url")</f>
        <v/>
      </c>
    </row>
    <row r="8173">
      <c r="A8173" t="inlineStr">
        <is>
          <t>NL-HaNA_1.01.02_3789_0038-page-74</t>
        </is>
      </c>
      <c r="B8173" t="inlineStr">
        <is>
          <t>NL-HaNA_1.01.02_3789_0038-column-1350-454-961-2865</t>
        </is>
      </c>
      <c r="C8173" t="inlineStr">
        <is>
          <t>continuation</t>
        </is>
      </c>
      <c r="D8173" t="n">
        <v>1430</v>
      </c>
      <c r="E8173" t="n">
        <v>544</v>
      </c>
      <c r="F8173" t="inlineStr">
        <is>
          <t xml:space="preserve">    schrift, hier betaald men den Tol, te</t>
        </is>
      </c>
      <c r="G8173">
        <f>HYPERLINK("https://images.diginfra.net/iiif/NL-HaNA_1.01.02/3789/NL-HaNA_1.01.02_3789_0038.jpg/1250,354,1161,3065/full/0/default.jpg", "iiif_url")</f>
        <v/>
      </c>
    </row>
    <row r="8174">
      <c r="A8174" t="inlineStr">
        <is>
          <t>NL-HaNA_1.01.02_3789_0038-page-74</t>
        </is>
      </c>
      <c r="B8174" t="inlineStr">
        <is>
          <t>NL-HaNA_1.01.02_3789_0038-column-1350-454-961-2865</t>
        </is>
      </c>
      <c r="C8174" t="inlineStr">
        <is>
          <t>continuation</t>
        </is>
      </c>
      <c r="D8174" t="n">
        <v>1426</v>
      </c>
      <c r="E8174" t="n">
        <v>598</v>
      </c>
      <c r="F8174" t="inlineStr">
        <is>
          <t xml:space="preserve">    examineeren. 181.</t>
        </is>
      </c>
      <c r="G8174">
        <f>HYPERLINK("https://images.diginfra.net/iiif/NL-HaNA_1.01.02/3789/NL-HaNA_1.01.02_3789_0038.jpg/1250,354,1161,3065/full/0/default.jpg", "iiif_url")</f>
        <v/>
      </c>
    </row>
    <row r="8175">
      <c r="A8175" t="inlineStr">
        <is>
          <t>NL-HaNA_1.01.02_3789_0038-page-74</t>
        </is>
      </c>
      <c r="B8175" t="inlineStr">
        <is>
          <t>NL-HaNA_1.01.02_3789_0038-column-1350-454-961-2865</t>
        </is>
      </c>
      <c r="C8175" t="inlineStr">
        <is>
          <t>lemma</t>
        </is>
      </c>
      <c r="D8175" t="n">
        <v>1390</v>
      </c>
      <c r="E8175" t="n">
        <v>638</v>
      </c>
      <c r="F8175" t="inlineStr">
        <is>
          <t>Verschuur twee maanden verlof. 272.</t>
        </is>
      </c>
      <c r="G8175">
        <f>HYPERLINK("https://images.diginfra.net/iiif/NL-HaNA_1.01.02/3789/NL-HaNA_1.01.02_3789_0038.jpg/1250,354,1161,3065/full/0/default.jpg", "iiif_url")</f>
        <v/>
      </c>
    </row>
    <row r="8176">
      <c r="A8176" t="inlineStr">
        <is>
          <t>NL-HaNA_1.01.02_3789_0038-page-74</t>
        </is>
      </c>
      <c r="B8176" t="inlineStr">
        <is>
          <t>NL-HaNA_1.01.02_3789_0038-column-1350-454-961-2865</t>
        </is>
      </c>
      <c r="C8176" t="inlineStr">
        <is>
          <t>repeat_lemma</t>
        </is>
      </c>
      <c r="D8176" t="n">
        <v>1529</v>
      </c>
      <c r="E8176" t="n">
        <v>689</v>
      </c>
      <c r="F8176" t="inlineStr">
        <is>
          <t xml:space="preserve">        drie maanden verbf. 449.</t>
        </is>
      </c>
      <c r="G8176">
        <f>HYPERLINK("https://images.diginfra.net/iiif/NL-HaNA_1.01.02/3789/NL-HaNA_1.01.02_3789_0038.jpg/1250,354,1161,3065/full/0/default.jpg", "iiif_url")</f>
        <v/>
      </c>
    </row>
    <row r="8177">
      <c r="A8177" t="inlineStr">
        <is>
          <t>NL-HaNA_1.01.02_3789_0038-page-74</t>
        </is>
      </c>
      <c r="B8177" t="inlineStr">
        <is>
          <t>NL-HaNA_1.01.02_3789_0038-column-1350-454-961-2865</t>
        </is>
      </c>
      <c r="C8177" t="inlineStr">
        <is>
          <t>lemma</t>
        </is>
      </c>
      <c r="D8177" t="n">
        <v>1388</v>
      </c>
      <c r="E8177" t="n">
        <v>737</v>
      </c>
      <c r="F8177" t="inlineStr">
        <is>
          <t>Versenobre, Brieven van voorschryvens aan</t>
        </is>
      </c>
      <c r="G8177">
        <f>HYPERLINK("https://images.diginfra.net/iiif/NL-HaNA_1.01.02/3789/NL-HaNA_1.01.02_3789_0038.jpg/1250,354,1161,3065/full/0/default.jpg", "iiif_url")</f>
        <v/>
      </c>
    </row>
    <row r="8178">
      <c r="A8178" t="inlineStr">
        <is>
          <t>NL-HaNA_1.01.02_3789_0038-page-74</t>
        </is>
      </c>
      <c r="B8178" t="inlineStr">
        <is>
          <t>NL-HaNA_1.01.02_3789_0038-column-1350-454-961-2865</t>
        </is>
      </c>
      <c r="C8178" t="inlineStr">
        <is>
          <t>continuation</t>
        </is>
      </c>
      <c r="D8178" t="n">
        <v>1430</v>
      </c>
      <c r="E8178" t="n">
        <v>783</v>
      </c>
      <c r="F8178" t="inlineStr">
        <is>
          <t xml:space="preserve">    den Resident de Swart. 563</t>
        </is>
      </c>
      <c r="G8178">
        <f>HYPERLINK("https://images.diginfra.net/iiif/NL-HaNA_1.01.02/3789/NL-HaNA_1.01.02_3789_0038.jpg/1250,354,1161,3065/full/0/default.jpg", "iiif_url")</f>
        <v/>
      </c>
    </row>
    <row r="8179">
      <c r="A8179" t="inlineStr">
        <is>
          <t>NL-HaNA_1.01.02_3789_0038-page-74</t>
        </is>
      </c>
      <c r="B8179" t="inlineStr">
        <is>
          <t>NL-HaNA_1.01.02_3789_0038-column-1350-454-961-2865</t>
        </is>
      </c>
      <c r="C8179" t="inlineStr">
        <is>
          <t>non_index_line</t>
        </is>
      </c>
      <c r="D8179" t="n">
        <v>1986</v>
      </c>
      <c r="E8179" t="n">
        <v>800</v>
      </c>
      <c r="F8179" t="inlineStr">
        <is>
          <t xml:space="preserve">        .</t>
        </is>
      </c>
      <c r="G8179">
        <f>HYPERLINK("https://images.diginfra.net/iiif/NL-HaNA_1.01.02/3789/NL-HaNA_1.01.02_3789_0038.jpg/1250,354,1161,3065/full/0/default.jpg", "iiif_url")</f>
        <v/>
      </c>
    </row>
    <row r="8180">
      <c r="A8180" t="inlineStr">
        <is>
          <t>NL-HaNA_1.01.02_3789_0038-page-74</t>
        </is>
      </c>
      <c r="B8180" t="inlineStr">
        <is>
          <t>NL-HaNA_1.01.02_3789_0038-column-1350-454-961-2865</t>
        </is>
      </c>
      <c r="C8180" t="inlineStr">
        <is>
          <t>lemma</t>
        </is>
      </c>
      <c r="D8180" t="n">
        <v>1386</v>
      </c>
      <c r="E8180" t="n">
        <v>832</v>
      </c>
      <c r="F8180" t="inlineStr">
        <is>
          <t>Vertter aangestelat tot Scheepen van 's Herto-</t>
        </is>
      </c>
      <c r="G8180">
        <f>HYPERLINK("https://images.diginfra.net/iiif/NL-HaNA_1.01.02/3789/NL-HaNA_1.01.02_3789_0038.jpg/1250,354,1161,3065/full/0/default.jpg", "iiif_url")</f>
        <v/>
      </c>
    </row>
    <row r="8181">
      <c r="A8181" t="inlineStr">
        <is>
          <t>NL-HaNA_1.01.02_3789_0038-page-74</t>
        </is>
      </c>
      <c r="B8181" t="inlineStr">
        <is>
          <t>NL-HaNA_1.01.02_3789_0038-column-1350-454-961-2865</t>
        </is>
      </c>
      <c r="C8181" t="inlineStr">
        <is>
          <t>continuation</t>
        </is>
      </c>
      <c r="D8181" t="n">
        <v>1426</v>
      </c>
      <c r="E8181" t="n">
        <v>881</v>
      </c>
      <c r="F8181" t="inlineStr">
        <is>
          <t xml:space="preserve">    genbosch. 499.</t>
        </is>
      </c>
      <c r="G8181">
        <f>HYPERLINK("https://images.diginfra.net/iiif/NL-HaNA_1.01.02/3789/NL-HaNA_1.01.02_3789_0038.jpg/1250,354,1161,3065/full/0/default.jpg", "iiif_url")</f>
        <v/>
      </c>
    </row>
    <row r="8182">
      <c r="A8182" t="inlineStr">
        <is>
          <t>NL-HaNA_1.01.02_3789_0038-page-74</t>
        </is>
      </c>
      <c r="B8182" t="inlineStr">
        <is>
          <t>NL-HaNA_1.01.02_3789_0038-column-1350-454-961-2865</t>
        </is>
      </c>
      <c r="C8182" t="inlineStr">
        <is>
          <t>lemma</t>
        </is>
      </c>
      <c r="D8182" t="n">
        <v>1388</v>
      </c>
      <c r="E8182" t="n">
        <v>922</v>
      </c>
      <c r="F8182" t="inlineStr">
        <is>
          <t>Veughdingh , aanftellinge als Vorster ende</t>
        </is>
      </c>
      <c r="G8182">
        <f>HYPERLINK("https://images.diginfra.net/iiif/NL-HaNA_1.01.02/3789/NL-HaNA_1.01.02_3789_0038.jpg/1250,354,1161,3065/full/0/default.jpg", "iiif_url")</f>
        <v/>
      </c>
    </row>
    <row r="8183">
      <c r="A8183" t="inlineStr">
        <is>
          <t>NL-HaNA_1.01.02_3789_0038-page-74</t>
        </is>
      </c>
      <c r="B8183" t="inlineStr">
        <is>
          <t>NL-HaNA_1.01.02_3789_0038-column-1350-454-961-2865</t>
        </is>
      </c>
      <c r="C8183" t="inlineStr">
        <is>
          <t>continuation</t>
        </is>
      </c>
      <c r="D8183" t="n">
        <v>1430</v>
      </c>
      <c r="E8183" t="n">
        <v>977</v>
      </c>
      <c r="F8183" t="inlineStr">
        <is>
          <t xml:space="preserve">    Schutter van Osch geapprobeert. 444.</t>
        </is>
      </c>
      <c r="G8183">
        <f>HYPERLINK("https://images.diginfra.net/iiif/NL-HaNA_1.01.02/3789/NL-HaNA_1.01.02_3789_0038.jpg/1250,354,1161,3065/full/0/default.jpg", "iiif_url")</f>
        <v/>
      </c>
    </row>
    <row r="8184">
      <c r="A8184" t="inlineStr">
        <is>
          <t>NL-HaNA_1.01.02_3789_0038-page-74</t>
        </is>
      </c>
      <c r="B8184" t="inlineStr">
        <is>
          <t>NL-HaNA_1.01.02_3789_0038-column-1350-454-961-2865</t>
        </is>
      </c>
      <c r="C8184" t="inlineStr">
        <is>
          <t>lemma</t>
        </is>
      </c>
      <c r="D8184" t="n">
        <v>1383</v>
      </c>
      <c r="E8184" t="n">
        <v>1025</v>
      </c>
      <c r="F8184" t="inlineStr">
        <is>
          <t>vander Vichte om aaugesteldt te werden</t>
        </is>
      </c>
      <c r="G8184">
        <f>HYPERLINK("https://images.diginfra.net/iiif/NL-HaNA_1.01.02/3789/NL-HaNA_1.01.02_3789_0038.jpg/1250,354,1161,3065/full/0/default.jpg", "iiif_url")</f>
        <v/>
      </c>
    </row>
    <row r="8185">
      <c r="A8185" t="inlineStr">
        <is>
          <t>NL-HaNA_1.01.02_3789_0038-page-74</t>
        </is>
      </c>
      <c r="B8185" t="inlineStr">
        <is>
          <t>NL-HaNA_1.01.02_3789_0038-column-1350-454-961-2865</t>
        </is>
      </c>
      <c r="C8185" t="inlineStr">
        <is>
          <t>continuation</t>
        </is>
      </c>
      <c r="D8185" t="n">
        <v>1426</v>
      </c>
      <c r="E8185" t="n">
        <v>1073</v>
      </c>
      <c r="F8185" t="inlineStr">
        <is>
          <t xml:space="preserve">    tot Protbomiticus te Venio, het Hof van</t>
        </is>
      </c>
      <c r="G8185">
        <f>HYPERLINK("https://images.diginfra.net/iiif/NL-HaNA_1.01.02/3789/NL-HaNA_1.01.02_3789_0038.jpg/1250,354,1161,3065/full/0/default.jpg", "iiif_url")</f>
        <v/>
      </c>
    </row>
    <row r="8186">
      <c r="A8186" t="inlineStr">
        <is>
          <t>NL-HaNA_1.01.02_3789_0038-page-74</t>
        </is>
      </c>
      <c r="B8186" t="inlineStr">
        <is>
          <t>NL-HaNA_1.01.02_3789_0038-column-1350-454-961-2865</t>
        </is>
      </c>
      <c r="C8186" t="inlineStr">
        <is>
          <t>continuation</t>
        </is>
      </c>
      <c r="D8186" t="n">
        <v>1428</v>
      </c>
      <c r="E8186" t="n">
        <v>1122</v>
      </c>
      <c r="F8186" t="inlineStr">
        <is>
          <t xml:space="preserve">    bet Overquartier dien aangaandete berighten.</t>
        </is>
      </c>
      <c r="G8186">
        <f>HYPERLINK("https://images.diginfra.net/iiif/NL-HaNA_1.01.02/3789/NL-HaNA_1.01.02_3789_0038.jpg/1250,354,1161,3065/full/0/default.jpg", "iiif_url")</f>
        <v/>
      </c>
    </row>
    <row r="8187">
      <c r="A8187" t="inlineStr">
        <is>
          <t>NL-HaNA_1.01.02_3789_0038-page-74</t>
        </is>
      </c>
      <c r="B8187" t="inlineStr">
        <is>
          <t>NL-HaNA_1.01.02_3789_0038-column-1350-454-961-2865</t>
        </is>
      </c>
      <c r="C8187" t="inlineStr">
        <is>
          <t>continuation</t>
        </is>
      </c>
      <c r="D8187" t="n">
        <v>1430</v>
      </c>
      <c r="E8187" t="n">
        <v>1170</v>
      </c>
      <c r="F8187" t="inlineStr">
        <is>
          <t xml:space="preserve">    8. 104.</t>
        </is>
      </c>
      <c r="G8187">
        <f>HYPERLINK("https://images.diginfra.net/iiif/NL-HaNA_1.01.02/3789/NL-HaNA_1.01.02_3789_0038.jpg/1250,354,1161,3065/full/0/default.jpg", "iiif_url")</f>
        <v/>
      </c>
    </row>
    <row r="8188">
      <c r="A8188" t="inlineStr">
        <is>
          <t>NL-HaNA_1.01.02_3789_0038-page-74</t>
        </is>
      </c>
      <c r="B8188" t="inlineStr">
        <is>
          <t>NL-HaNA_1.01.02_3789_0038-column-1350-454-961-2865</t>
        </is>
      </c>
      <c r="C8188" t="inlineStr">
        <is>
          <t>repeat_lemma</t>
        </is>
      </c>
      <c r="D8188" t="n">
        <v>1527</v>
      </c>
      <c r="E8188" t="n">
        <v>1206</v>
      </c>
      <c r="F8188" t="inlineStr">
        <is>
          <t xml:space="preserve">        berigbt en de dispositie gelaaten aan</t>
        </is>
      </c>
      <c r="G8188">
        <f>HYPERLINK("https://images.diginfra.net/iiif/NL-HaNA_1.01.02/3789/NL-HaNA_1.01.02_3789_0038.jpg/1250,354,1161,3065/full/0/default.jpg", "iiif_url")</f>
        <v/>
      </c>
    </row>
    <row r="8189">
      <c r="A8189" t="inlineStr">
        <is>
          <t>NL-HaNA_1.01.02_3789_0038-page-74</t>
        </is>
      </c>
      <c r="B8189" t="inlineStr">
        <is>
          <t>NL-HaNA_1.01.02_3789_0038-column-1350-454-961-2865</t>
        </is>
      </c>
      <c r="C8189" t="inlineStr">
        <is>
          <t>continuation</t>
        </is>
      </c>
      <c r="D8189" t="n">
        <v>1426</v>
      </c>
      <c r="E8189" t="n">
        <v>1260</v>
      </c>
      <c r="F8189" t="inlineStr">
        <is>
          <t xml:space="preserve">    het Hof van het Overquartier tot Venn.</t>
        </is>
      </c>
      <c r="G8189">
        <f>HYPERLINK("https://images.diginfra.net/iiif/NL-HaNA_1.01.02/3789/NL-HaNA_1.01.02_3789_0038.jpg/1250,354,1161,3065/full/0/default.jpg", "iiif_url")</f>
        <v/>
      </c>
    </row>
    <row r="8190">
      <c r="A8190" t="inlineStr">
        <is>
          <t>NL-HaNA_1.01.02_3789_0038-page-74</t>
        </is>
      </c>
      <c r="B8190" t="inlineStr">
        <is>
          <t>NL-HaNA_1.01.02_3789_0038-column-1350-454-961-2865</t>
        </is>
      </c>
      <c r="C8190" t="inlineStr">
        <is>
          <t>continuation</t>
        </is>
      </c>
      <c r="D8190" t="n">
        <v>1433</v>
      </c>
      <c r="E8190" t="n">
        <v>1322</v>
      </c>
      <c r="F8190" t="inlineStr">
        <is>
          <t xml:space="preserve">    10.</t>
        </is>
      </c>
      <c r="G8190">
        <f>HYPERLINK("https://images.diginfra.net/iiif/NL-HaNA_1.01.02/3789/NL-HaNA_1.01.02_3789_0038.jpg/1250,354,1161,3065/full/0/default.jpg", "iiif_url")</f>
        <v/>
      </c>
    </row>
    <row r="8191">
      <c r="A8191" t="inlineStr">
        <is>
          <t>NL-HaNA_1.01.02_3789_0038-page-74</t>
        </is>
      </c>
      <c r="B8191" t="inlineStr">
        <is>
          <t>NL-HaNA_1.01.02_3789_0038-column-1350-454-961-2865</t>
        </is>
      </c>
      <c r="C8191" t="inlineStr">
        <is>
          <t>lemma</t>
        </is>
      </c>
      <c r="D8191" t="n">
        <v>1381</v>
      </c>
      <c r="E8191" t="n">
        <v>1359</v>
      </c>
      <c r="F8191" t="inlineStr">
        <is>
          <t>de Vieliers d'Olgrand om Copie van seckere</t>
        </is>
      </c>
      <c r="G8191">
        <f>HYPERLINK("https://images.diginfra.net/iiif/NL-HaNA_1.01.02/3789/NL-HaNA_1.01.02_3789_0038.jpg/1250,354,1161,3065/full/0/default.jpg", "iiif_url")</f>
        <v/>
      </c>
    </row>
    <row r="8192">
      <c r="A8192" t="inlineStr">
        <is>
          <t>NL-HaNA_1.01.02_3789_0038-page-74</t>
        </is>
      </c>
      <c r="B8192" t="inlineStr">
        <is>
          <t>NL-HaNA_1.01.02_3789_0038-column-1350-454-961-2865</t>
        </is>
      </c>
      <c r="C8192" t="inlineStr">
        <is>
          <t>continuation</t>
        </is>
      </c>
      <c r="D8192" t="n">
        <v>1430</v>
      </c>
      <c r="E8192" t="n">
        <v>1412</v>
      </c>
      <c r="F8192" t="inlineStr">
        <is>
          <t xml:space="preserve">    Conventie, de retroacta na te hen. 344.</t>
        </is>
      </c>
      <c r="G8192">
        <f>HYPERLINK("https://images.diginfra.net/iiif/NL-HaNA_1.01.02/3789/NL-HaNA_1.01.02_3789_0038.jpg/1250,354,1161,3065/full/0/default.jpg", "iiif_url")</f>
        <v/>
      </c>
    </row>
    <row r="8193">
      <c r="A8193" t="inlineStr">
        <is>
          <t>NL-HaNA_1.01.02_3789_0038-page-74</t>
        </is>
      </c>
      <c r="B8193" t="inlineStr">
        <is>
          <t>NL-HaNA_1.01.02_3789_0038-column-1350-454-961-2865</t>
        </is>
      </c>
      <c r="C8193" t="inlineStr">
        <is>
          <t>repeat_lemma</t>
        </is>
      </c>
      <c r="D8193" t="n">
        <v>1524</v>
      </c>
      <c r="E8193" t="n">
        <v>1454</v>
      </c>
      <c r="F8193" t="inlineStr">
        <is>
          <t xml:space="preserve">        rapport en Copie van de Resolutie van</t>
        </is>
      </c>
      <c r="G8193">
        <f>HYPERLINK("https://images.diginfra.net/iiif/NL-HaNA_1.01.02/3789/NL-HaNA_1.01.02_3789_0038.jpg/1250,354,1161,3065/full/0/default.jpg", "iiif_url")</f>
        <v/>
      </c>
    </row>
    <row r="8194">
      <c r="A8194" t="inlineStr">
        <is>
          <t>NL-HaNA_1.01.02_3789_0038-page-74</t>
        </is>
      </c>
      <c r="B8194" t="inlineStr">
        <is>
          <t>NL-HaNA_1.01.02_3789_0038-column-1350-454-961-2865</t>
        </is>
      </c>
      <c r="C8194" t="inlineStr">
        <is>
          <t>continuation</t>
        </is>
      </c>
      <c r="D8194" t="n">
        <v>1426</v>
      </c>
      <c r="E8194" t="n">
        <v>1507</v>
      </c>
      <c r="F8194" t="inlineStr">
        <is>
          <t xml:space="preserve">    den neegentienden November seeventien hon-</t>
        </is>
      </c>
      <c r="G8194">
        <f>HYPERLINK("https://images.diginfra.net/iiif/NL-HaNA_1.01.02/3789/NL-HaNA_1.01.02_3789_0038.jpg/1250,354,1161,3065/full/0/default.jpg", "iiif_url")</f>
        <v/>
      </c>
    </row>
    <row r="8195">
      <c r="A8195" t="inlineStr">
        <is>
          <t>NL-HaNA_1.01.02_3789_0038-page-74</t>
        </is>
      </c>
      <c r="B8195" t="inlineStr">
        <is>
          <t>NL-HaNA_1.01.02_3789_0038-column-1350-454-961-2865</t>
        </is>
      </c>
      <c r="C8195" t="inlineStr">
        <is>
          <t>continuation</t>
        </is>
      </c>
      <c r="D8195" t="n">
        <v>1423</v>
      </c>
      <c r="E8195" t="n">
        <v>1550</v>
      </c>
      <c r="F8195" t="inlineStr">
        <is>
          <t xml:space="preserve">    dert drie, geaccordeert. 359.</t>
        </is>
      </c>
      <c r="G8195">
        <f>HYPERLINK("https://images.diginfra.net/iiif/NL-HaNA_1.01.02/3789/NL-HaNA_1.01.02_3789_0038.jpg/1250,354,1161,3065/full/0/default.jpg", "iiif_url")</f>
        <v/>
      </c>
    </row>
    <row r="8196">
      <c r="A8196" t="inlineStr">
        <is>
          <t>NL-HaNA_1.01.02_3789_0038-page-74</t>
        </is>
      </c>
      <c r="B8196" t="inlineStr">
        <is>
          <t>NL-HaNA_1.01.02_3789_0038-column-1350-454-961-2865</t>
        </is>
      </c>
      <c r="C8196" t="inlineStr">
        <is>
          <t>lemma</t>
        </is>
      </c>
      <c r="D8196" t="n">
        <v>1379</v>
      </c>
      <c r="E8196" t="n">
        <v>1598</v>
      </c>
      <c r="F8196" t="inlineStr">
        <is>
          <t>du Vignon declaratie. 156. 469.</t>
        </is>
      </c>
      <c r="G8196">
        <f>HYPERLINK("https://images.diginfra.net/iiif/NL-HaNA_1.01.02/3789/NL-HaNA_1.01.02_3789_0038.jpg/1250,354,1161,3065/full/0/default.jpg", "iiif_url")</f>
        <v/>
      </c>
    </row>
    <row r="8197">
      <c r="A8197" t="inlineStr">
        <is>
          <t>NL-HaNA_1.01.02_3789_0038-page-74</t>
        </is>
      </c>
      <c r="B8197" t="inlineStr">
        <is>
          <t>NL-HaNA_1.01.02_3789_0038-column-1350-454-961-2865</t>
        </is>
      </c>
      <c r="C8197" t="inlineStr">
        <is>
          <t>lemma</t>
        </is>
      </c>
      <c r="D8197" t="n">
        <v>1381</v>
      </c>
      <c r="E8197" t="n">
        <v>1644</v>
      </c>
      <c r="F8197" t="inlineStr">
        <is>
          <t>de St. Vincent op nijn versoeck uyt den eedt</t>
        </is>
      </c>
      <c r="G8197">
        <f>HYPERLINK("https://images.diginfra.net/iiif/NL-HaNA_1.01.02/3789/NL-HaNA_1.01.02_3789_0038.jpg/1250,354,1161,3065/full/0/default.jpg", "iiif_url")</f>
        <v/>
      </c>
    </row>
    <row r="8198">
      <c r="A8198" t="inlineStr">
        <is>
          <t>NL-HaNA_1.01.02_3789_0038-page-74</t>
        </is>
      </c>
      <c r="B8198" t="inlineStr">
        <is>
          <t>NL-HaNA_1.01.02_3789_0038-column-1350-454-961-2865</t>
        </is>
      </c>
      <c r="C8198" t="inlineStr">
        <is>
          <t>continuation</t>
        </is>
      </c>
      <c r="D8198" t="n">
        <v>1423</v>
      </c>
      <c r="E8198" t="n">
        <v>1695</v>
      </c>
      <c r="F8198" t="inlineStr">
        <is>
          <t xml:space="preserve">    en dienst als Capiteyn gedinitteert. 300.</t>
        </is>
      </c>
      <c r="G8198">
        <f>HYPERLINK("https://images.diginfra.net/iiif/NL-HaNA_1.01.02/3789/NL-HaNA_1.01.02_3789_0038.jpg/1250,354,1161,3065/full/0/default.jpg", "iiif_url")</f>
        <v/>
      </c>
    </row>
    <row r="8199">
      <c r="A8199" t="inlineStr">
        <is>
          <t>NL-HaNA_1.01.02_3789_0038-page-74</t>
        </is>
      </c>
      <c r="B8199" t="inlineStr">
        <is>
          <t>NL-HaNA_1.01.02_3789_0038-column-1350-454-961-2865</t>
        </is>
      </c>
      <c r="C8199" t="inlineStr">
        <is>
          <t>lemma</t>
        </is>
      </c>
      <c r="D8199" t="n">
        <v>1386</v>
      </c>
      <c r="E8199" t="n">
        <v>1739</v>
      </c>
      <c r="F8199" t="inlineStr">
        <is>
          <t>DE</t>
        </is>
      </c>
      <c r="G8199">
        <f>HYPERLINK("https://images.diginfra.net/iiif/NL-HaNA_1.01.02/3789/NL-HaNA_1.01.02_3789_0038.jpg/1250,354,1161,3065/full/0/default.jpg", "iiif_url")</f>
        <v/>
      </c>
    </row>
    <row r="8200">
      <c r="A8200" t="inlineStr">
        <is>
          <t>NL-HaNA_1.01.02_3789_0038-page-74</t>
        </is>
      </c>
      <c r="B8200" t="inlineStr">
        <is>
          <t>NL-HaNA_1.01.02_3789_0038-column-1350-454-961-2865</t>
        </is>
      </c>
      <c r="C8200" t="inlineStr">
        <is>
          <t>continuation</t>
        </is>
      </c>
      <c r="D8200" t="n">
        <v>1423</v>
      </c>
      <c r="E8200" t="n">
        <v>1794</v>
      </c>
      <c r="F8200" t="inlineStr">
        <is>
          <t xml:space="preserve">    der bet Collegie ter Admiraliteyt tot am-</t>
        </is>
      </c>
      <c r="G8200">
        <f>HYPERLINK("https://images.diginfra.net/iiif/NL-HaNA_1.01.02/3789/NL-HaNA_1.01.02_3789_0038.jpg/1250,354,1161,3065/full/0/default.jpg", "iiif_url")</f>
        <v/>
      </c>
    </row>
    <row r="8201">
      <c r="A8201" t="inlineStr">
        <is>
          <t>NL-HaNA_1.01.02_3789_0038-page-74</t>
        </is>
      </c>
      <c r="B8201" t="inlineStr">
        <is>
          <t>NL-HaNA_1.01.02_3789_0038-column-1350-454-961-2865</t>
        </is>
      </c>
      <c r="C8201" t="inlineStr">
        <is>
          <t>continuation</t>
        </is>
      </c>
      <c r="D8201" t="n">
        <v>1423</v>
      </c>
      <c r="E8201" t="n">
        <v>1840</v>
      </c>
      <c r="F8201" t="inlineStr">
        <is>
          <t xml:space="preserve">    sterdam. 403.</t>
        </is>
      </c>
      <c r="G8201">
        <f>HYPERLINK("https://images.diginfra.net/iiif/NL-HaNA_1.01.02/3789/NL-HaNA_1.01.02_3789_0038.jpg/1250,354,1161,3065/full/0/default.jpg", "iiif_url")</f>
        <v/>
      </c>
    </row>
    <row r="8202">
      <c r="A8202" t="inlineStr">
        <is>
          <t>NL-HaNA_1.01.02_3789_0038-page-74</t>
        </is>
      </c>
      <c r="B8202" t="inlineStr">
        <is>
          <t>NL-HaNA_1.01.02_3789_0038-column-1350-454-961-2865</t>
        </is>
      </c>
      <c r="C8202" t="inlineStr">
        <is>
          <t>lemma</t>
        </is>
      </c>
      <c r="D8202" t="n">
        <v>1383</v>
      </c>
      <c r="E8202" t="n">
        <v>1888</v>
      </c>
      <c r="F8202" t="inlineStr">
        <is>
          <t>Vlaanderen, de Vriese weegens doen van eedt</t>
        </is>
      </c>
      <c r="G8202">
        <f>HYPERLINK("https://images.diginfra.net/iiif/NL-HaNA_1.01.02/3789/NL-HaNA_1.01.02_3789_0038.jpg/1250,354,1161,3065/full/0/default.jpg", "iiif_url")</f>
        <v/>
      </c>
    </row>
    <row r="8203">
      <c r="A8203" t="inlineStr">
        <is>
          <t>NL-HaNA_1.01.02_3789_0038-page-74</t>
        </is>
      </c>
      <c r="B8203" t="inlineStr">
        <is>
          <t>NL-HaNA_1.01.02_3789_0038-column-1350-454-961-2865</t>
        </is>
      </c>
      <c r="C8203" t="inlineStr">
        <is>
          <t>continuation</t>
        </is>
      </c>
      <c r="D8203" t="n">
        <v>1421</v>
      </c>
      <c r="E8203" t="n">
        <v>1932</v>
      </c>
      <c r="F8203" t="inlineStr">
        <is>
          <t xml:space="preserve">    tegens het neemen van giften en gaven te</t>
        </is>
      </c>
      <c r="G8203">
        <f>HYPERLINK("https://images.diginfra.net/iiif/NL-HaNA_1.01.02/3789/NL-HaNA_1.01.02_3789_0038.jpg/1250,354,1161,3065/full/0/default.jpg", "iiif_url")</f>
        <v/>
      </c>
    </row>
    <row r="8204">
      <c r="A8204" t="inlineStr">
        <is>
          <t>NL-HaNA_1.01.02_3789_0038-page-74</t>
        </is>
      </c>
      <c r="B8204" t="inlineStr">
        <is>
          <t>NL-HaNA_1.01.02_3789_0038-column-1350-454-961-2865</t>
        </is>
      </c>
      <c r="C8204" t="inlineStr">
        <is>
          <t>continuation</t>
        </is>
      </c>
      <c r="D8204" t="n">
        <v>1423</v>
      </c>
      <c r="E8204" t="n">
        <v>1985</v>
      </c>
      <c r="F8204" t="inlineStr">
        <is>
          <t xml:space="preserve">    Huis</t>
        </is>
      </c>
      <c r="G8204">
        <f>HYPERLINK("https://images.diginfra.net/iiif/NL-HaNA_1.01.02/3789/NL-HaNA_1.01.02_3789_0038.jpg/1250,354,1161,3065/full/0/default.jpg", "iiif_url")</f>
        <v/>
      </c>
    </row>
    <row r="8205">
      <c r="A8205" t="inlineStr">
        <is>
          <t>NL-HaNA_1.01.02_3789_0038-page-74</t>
        </is>
      </c>
      <c r="B8205" t="inlineStr">
        <is>
          <t>NL-HaNA_1.01.02_3789_0038-column-1350-454-961-2865</t>
        </is>
      </c>
      <c r="C8205" t="inlineStr">
        <is>
          <t>continuation</t>
        </is>
      </c>
      <c r="D8205" t="n">
        <v>1536</v>
      </c>
      <c r="E8205" t="n">
        <v>1996</v>
      </c>
      <c r="F8205" t="inlineStr">
        <is>
          <t xml:space="preserve">    1.</t>
        </is>
      </c>
      <c r="G8205">
        <f>HYPERLINK("https://images.diginfra.net/iiif/NL-HaNA_1.01.02/3789/NL-HaNA_1.01.02_3789_0038.jpg/1250,354,1161,3065/full/0/default.jpg", "iiif_url")</f>
        <v/>
      </c>
    </row>
    <row r="8206">
      <c r="A8206" t="inlineStr">
        <is>
          <t>NL-HaNA_1.01.02_3789_0038-page-74</t>
        </is>
      </c>
      <c r="B8206" t="inlineStr">
        <is>
          <t>NL-HaNA_1.01.02_3789_0038-column-1350-454-961-2865</t>
        </is>
      </c>
      <c r="C8206" t="inlineStr">
        <is>
          <t>non_index_line</t>
        </is>
      </c>
      <c r="D8206" t="n">
        <v>1548</v>
      </c>
      <c r="E8206" t="n">
        <v>2031</v>
      </c>
      <c r="F8206" t="inlineStr">
        <is>
          <t xml:space="preserve">        Beaufort weegens doen van eedt te-</t>
        </is>
      </c>
      <c r="G8206">
        <f>HYPERLINK("https://images.diginfra.net/iiif/NL-HaNA_1.01.02/3789/NL-HaNA_1.01.02_3789_0038.jpg/1250,354,1161,3065/full/0/default.jpg", "iiif_url")</f>
        <v/>
      </c>
    </row>
    <row r="8207">
      <c r="A8207" t="inlineStr">
        <is>
          <t>NL-HaNA_1.01.02_3789_0038-page-74</t>
        </is>
      </c>
      <c r="B8207" t="inlineStr">
        <is>
          <t>NL-HaNA_1.01.02_3789_0038-column-1350-454-961-2865</t>
        </is>
      </c>
      <c r="C8207" t="inlineStr">
        <is>
          <t>continuation</t>
        </is>
      </c>
      <c r="D8207" t="n">
        <v>1418</v>
      </c>
      <c r="E8207" t="n">
        <v>2077</v>
      </c>
      <c r="F8207" t="inlineStr">
        <is>
          <t xml:space="preserve">    genus bet neemen van gifien en gaven te Huister</t>
        </is>
      </c>
      <c r="G8207">
        <f>HYPERLINK("https://images.diginfra.net/iiif/NL-HaNA_1.01.02/3789/NL-HaNA_1.01.02_3789_0038.jpg/1250,354,1161,3065/full/0/default.jpg", "iiif_url")</f>
        <v/>
      </c>
    </row>
    <row r="8208">
      <c r="A8208" t="inlineStr">
        <is>
          <t>NL-HaNA_1.01.02_3789_0038-page-74</t>
        </is>
      </c>
      <c r="B8208" t="inlineStr">
        <is>
          <t>NL-HaNA_1.01.02_3789_0038-column-1350-454-961-2865</t>
        </is>
      </c>
      <c r="C8208" t="inlineStr">
        <is>
          <t>continuation</t>
        </is>
      </c>
      <c r="D8208" t="n">
        <v>1423</v>
      </c>
      <c r="E8208" t="n">
        <v>2129</v>
      </c>
      <c r="F8208" t="inlineStr">
        <is>
          <t xml:space="preserve">    Ambacht. 17.</t>
        </is>
      </c>
      <c r="G8208">
        <f>HYPERLINK("https://images.diginfra.net/iiif/NL-HaNA_1.01.02/3789/NL-HaNA_1.01.02_3789_0038.jpg/1250,354,1161,3065/full/0/default.jpg", "iiif_url")</f>
        <v/>
      </c>
    </row>
    <row r="8209">
      <c r="A8209" t="inlineStr">
        <is>
          <t>NL-HaNA_1.01.02_3789_0038-page-74</t>
        </is>
      </c>
      <c r="B8209" t="inlineStr">
        <is>
          <t>NL-HaNA_1.01.02_3789_0038-column-1350-454-961-2865</t>
        </is>
      </c>
      <c r="C8209" t="inlineStr">
        <is>
          <t>continuation</t>
        </is>
      </c>
      <c r="D8209" t="n">
        <v>1538</v>
      </c>
      <c r="E8209" t="n">
        <v>2176</v>
      </c>
      <c r="F8209" t="inlineStr">
        <is>
          <t xml:space="preserve">    Regenten van Sluys om permissie om</t>
        </is>
      </c>
      <c r="G8209">
        <f>HYPERLINK("https://images.diginfra.net/iiif/NL-HaNA_1.01.02/3789/NL-HaNA_1.01.02_3789_0038.jpg/1250,354,1161,3065/full/0/default.jpg", "iiif_url")</f>
        <v/>
      </c>
    </row>
    <row r="8210">
      <c r="A8210" t="inlineStr">
        <is>
          <t>NL-HaNA_1.01.02_3789_0038-page-74</t>
        </is>
      </c>
      <c r="B8210" t="inlineStr">
        <is>
          <t>NL-HaNA_1.01.02_3789_0038-column-1350-454-961-2865</t>
        </is>
      </c>
      <c r="C8210" t="inlineStr">
        <is>
          <t>continuation</t>
        </is>
      </c>
      <c r="D8210" t="n">
        <v>1418</v>
      </c>
      <c r="E8210" t="n">
        <v>2222</v>
      </c>
      <c r="F8210" t="inlineStr">
        <is>
          <t xml:space="preserve">    aan Benaut en Fanilie eenige assistentie uyt</t>
        </is>
      </c>
      <c r="G8210">
        <f>HYPERLINK("https://images.diginfra.net/iiif/NL-HaNA_1.01.02/3789/NL-HaNA_1.01.02_3789_0038.jpg/1250,354,1161,3065/full/0/default.jpg", "iiif_url")</f>
        <v/>
      </c>
    </row>
    <row r="8211">
      <c r="A8211" t="inlineStr">
        <is>
          <t>NL-HaNA_1.01.02_3789_0038-page-74</t>
        </is>
      </c>
      <c r="B8211" t="inlineStr">
        <is>
          <t>NL-HaNA_1.01.02_3789_0038-column-1350-454-961-2865</t>
        </is>
      </c>
      <c r="C8211" t="inlineStr">
        <is>
          <t>continuation</t>
        </is>
      </c>
      <c r="D8211" t="n">
        <v>1418</v>
      </c>
      <c r="E8211" t="n">
        <v>2271</v>
      </c>
      <c r="F8211" t="inlineStr">
        <is>
          <t xml:space="preserve">    de Penningen der Emigranten te doen, te</t>
        </is>
      </c>
      <c r="G8211">
        <f>HYPERLINK("https://images.diginfra.net/iiif/NL-HaNA_1.01.02/3789/NL-HaNA_1.01.02_3789_0038.jpg/1250,354,1161,3065/full/0/default.jpg", "iiif_url")</f>
        <v/>
      </c>
    </row>
    <row r="8212">
      <c r="A8212" t="inlineStr">
        <is>
          <t>NL-HaNA_1.01.02_3789_0038-page-74</t>
        </is>
      </c>
      <c r="B8212" t="inlineStr">
        <is>
          <t>NL-HaNA_1.01.02_3789_0038-column-1350-454-961-2865</t>
        </is>
      </c>
      <c r="C8212" t="inlineStr">
        <is>
          <t>continuation</t>
        </is>
      </c>
      <c r="D8212" t="n">
        <v>1416</v>
      </c>
      <c r="E8212" t="n">
        <v>2326</v>
      </c>
      <c r="F8212" t="inlineStr">
        <is>
          <t xml:space="preserve">    examineren. 20.</t>
        </is>
      </c>
      <c r="G8212">
        <f>HYPERLINK("https://images.diginfra.net/iiif/NL-HaNA_1.01.02/3789/NL-HaNA_1.01.02_3789_0038.jpg/1250,354,1161,3065/full/0/default.jpg", "iiif_url")</f>
        <v/>
      </c>
    </row>
    <row r="8213">
      <c r="A8213" t="inlineStr">
        <is>
          <t>NL-HaNA_1.01.02_3789_0038-page-74</t>
        </is>
      </c>
      <c r="B8213" t="inlineStr">
        <is>
          <t>NL-HaNA_1.01.02_3789_0038-column-1350-454-961-2865</t>
        </is>
      </c>
      <c r="C8213" t="inlineStr">
        <is>
          <t>repeat_lemma</t>
        </is>
      </c>
      <c r="D8213" t="n">
        <v>1538</v>
      </c>
      <c r="E8213" t="n">
        <v>2363</v>
      </c>
      <c r="F8213" t="inlineStr">
        <is>
          <t xml:space="preserve">        Ingezeetenen van den Austrichen Pol-</t>
        </is>
      </c>
      <c r="G8213">
        <f>HYPERLINK("https://images.diginfra.net/iiif/NL-HaNA_1.01.02/3789/NL-HaNA_1.01.02_3789_0038.jpg/1250,354,1161,3065/full/0/default.jpg", "iiif_url")</f>
        <v/>
      </c>
    </row>
    <row r="8214">
      <c r="A8214" t="inlineStr">
        <is>
          <t>NL-HaNA_1.01.02_3789_0038-page-74</t>
        </is>
      </c>
      <c r="B8214" t="inlineStr">
        <is>
          <t>NL-HaNA_1.01.02_3789_0038-column-1350-454-961-2865</t>
        </is>
      </c>
      <c r="C8214" t="inlineStr">
        <is>
          <t>continuation</t>
        </is>
      </c>
      <c r="D8214" t="n">
        <v>1414</v>
      </c>
      <c r="E8214" t="n">
        <v>2413</v>
      </c>
      <c r="F8214" t="inlineStr">
        <is>
          <t xml:space="preserve">    der om admisie van vande Velde tot Prie-</t>
        </is>
      </c>
      <c r="G8214">
        <f>HYPERLINK("https://images.diginfra.net/iiif/NL-HaNA_1.01.02/3789/NL-HaNA_1.01.02_3789_0038.jpg/1250,354,1161,3065/full/0/default.jpg", "iiif_url")</f>
        <v/>
      </c>
    </row>
    <row r="8215">
      <c r="A8215" t="inlineStr">
        <is>
          <t>NL-HaNA_1.01.02_3789_0038-page-74</t>
        </is>
      </c>
      <c r="B8215" t="inlineStr">
        <is>
          <t>NL-HaNA_1.01.02_3789_0038-column-1350-454-961-2865</t>
        </is>
      </c>
      <c r="C8215" t="inlineStr">
        <is>
          <t>continuation</t>
        </is>
      </c>
      <c r="D8215" t="n">
        <v>1409</v>
      </c>
      <c r="E8215" t="n">
        <v>2462</v>
      </c>
      <c r="F8215" t="inlineStr">
        <is>
          <t xml:space="preserve">    ser, te examineren. 86.</t>
        </is>
      </c>
      <c r="G8215">
        <f>HYPERLINK("https://images.diginfra.net/iiif/NL-HaNA_1.01.02/3789/NL-HaNA_1.01.02_3789_0038.jpg/1250,354,1161,3065/full/0/default.jpg", "iiif_url")</f>
        <v/>
      </c>
    </row>
    <row r="8216">
      <c r="A8216" t="inlineStr">
        <is>
          <t>NL-HaNA_1.01.02_3789_0038-page-74</t>
        </is>
      </c>
      <c r="B8216" t="inlineStr">
        <is>
          <t>NL-HaNA_1.01.02_3789_0038-column-1350-454-961-2865</t>
        </is>
      </c>
      <c r="C8216" t="inlineStr">
        <is>
          <t>non_index_line</t>
        </is>
      </c>
      <c r="D8216" t="n">
        <v>1548</v>
      </c>
      <c r="E8216" t="n">
        <v>2503</v>
      </c>
      <c r="F8216" t="inlineStr">
        <is>
          <t xml:space="preserve">        Regenten van Hult , middelen tot</t>
        </is>
      </c>
      <c r="G8216">
        <f>HYPERLINK("https://images.diginfra.net/iiif/NL-HaNA_1.01.02/3789/NL-HaNA_1.01.02_3789_0038.jpg/1250,354,1161,3065/full/0/default.jpg", "iiif_url")</f>
        <v/>
      </c>
    </row>
    <row r="8217">
      <c r="A8217" t="inlineStr">
        <is>
          <t>NL-HaNA_1.01.02_3789_0038-page-74</t>
        </is>
      </c>
      <c r="B8217" t="inlineStr">
        <is>
          <t>NL-HaNA_1.01.02_3789_0038-column-1350-454-961-2865</t>
        </is>
      </c>
      <c r="C8217" t="inlineStr">
        <is>
          <t>continuation</t>
        </is>
      </c>
      <c r="D8217" t="n">
        <v>1411</v>
      </c>
      <c r="E8217" t="n">
        <v>2561</v>
      </c>
      <c r="F8217" t="inlineStr">
        <is>
          <t xml:space="preserve">    redres van Finantie voor tien jaaren gecon-</t>
        </is>
      </c>
      <c r="G8217">
        <f>HYPERLINK("https://images.diginfra.net/iiif/NL-HaNA_1.01.02/3789/NL-HaNA_1.01.02_3789_0038.jpg/1250,354,1161,3065/full/0/default.jpg", "iiif_url")</f>
        <v/>
      </c>
    </row>
    <row r="8218">
      <c r="A8218" t="inlineStr">
        <is>
          <t>NL-HaNA_1.01.02_3789_0038-page-74</t>
        </is>
      </c>
      <c r="B8218" t="inlineStr">
        <is>
          <t>NL-HaNA_1.01.02_3789_0038-column-1350-454-961-2865</t>
        </is>
      </c>
      <c r="C8218" t="inlineStr">
        <is>
          <t>continuation</t>
        </is>
      </c>
      <c r="D8218" t="n">
        <v>1411</v>
      </c>
      <c r="E8218" t="n">
        <v>2612</v>
      </c>
      <c r="F8218" t="inlineStr">
        <is>
          <t xml:space="preserve">    tinueert. 124.</t>
        </is>
      </c>
      <c r="G8218">
        <f>HYPERLINK("https://images.diginfra.net/iiif/NL-HaNA_1.01.02/3789/NL-HaNA_1.01.02_3789_0038.jpg/1250,354,1161,3065/full/0/default.jpg", "iiif_url")</f>
        <v/>
      </c>
    </row>
    <row r="8219">
      <c r="A8219" t="inlineStr">
        <is>
          <t>NL-HaNA_1.01.02_3789_0038-page-74</t>
        </is>
      </c>
      <c r="B8219" t="inlineStr">
        <is>
          <t>NL-HaNA_1.01.02_3789_0038-column-1350-454-961-2865</t>
        </is>
      </c>
      <c r="C8219" t="inlineStr">
        <is>
          <t>repeat_lemma</t>
        </is>
      </c>
      <c r="D8219" t="n">
        <v>1531</v>
      </c>
      <c r="E8219" t="n">
        <v>2649</v>
      </c>
      <c r="F8219" t="inlineStr">
        <is>
          <t xml:space="preserve">        Magistraat van Sluys, klaghten over</t>
        </is>
      </c>
      <c r="G8219">
        <f>HYPERLINK("https://images.diginfra.net/iiif/NL-HaNA_1.01.02/3789/NL-HaNA_1.01.02_3789_0038.jpg/1250,354,1161,3065/full/0/default.jpg", "iiif_url")</f>
        <v/>
      </c>
    </row>
    <row r="8220">
      <c r="A8220" t="inlineStr">
        <is>
          <t>NL-HaNA_1.01.02_3789_0038-page-74</t>
        </is>
      </c>
      <c r="B8220" t="inlineStr">
        <is>
          <t>NL-HaNA_1.01.02_3789_0038-column-1350-454-961-2865</t>
        </is>
      </c>
      <c r="C8220" t="inlineStr">
        <is>
          <t>continuation</t>
        </is>
      </c>
      <c r="D8220" t="n">
        <v>1409</v>
      </c>
      <c r="E8220" t="n">
        <v>2700</v>
      </c>
      <c r="F8220" t="inlineStr">
        <is>
          <t xml:space="preserve">    den Krygbsraadt , de Raadt van Staate te</t>
        </is>
      </c>
      <c r="G8220">
        <f>HYPERLINK("https://images.diginfra.net/iiif/NL-HaNA_1.01.02/3789/NL-HaNA_1.01.02_3789_0038.jpg/1250,354,1161,3065/full/0/default.jpg", "iiif_url")</f>
        <v/>
      </c>
    </row>
    <row r="8221">
      <c r="A8221" t="inlineStr">
        <is>
          <t>NL-HaNA_1.01.02_3789_0038-page-74</t>
        </is>
      </c>
      <c r="B8221" t="inlineStr">
        <is>
          <t>NL-HaNA_1.01.02_3789_0038-column-1350-454-961-2865</t>
        </is>
      </c>
      <c r="C8221" t="inlineStr">
        <is>
          <t>continuation</t>
        </is>
      </c>
      <c r="D8221" t="n">
        <v>1409</v>
      </c>
      <c r="E8221" t="n">
        <v>2753</v>
      </c>
      <c r="F8221" t="inlineStr">
        <is>
          <t xml:space="preserve">    disponeeren. 243.</t>
        </is>
      </c>
      <c r="G8221">
        <f>HYPERLINK("https://images.diginfra.net/iiif/NL-HaNA_1.01.02/3789/NL-HaNA_1.01.02_3789_0038.jpg/1250,354,1161,3065/full/0/default.jpg", "iiif_url")</f>
        <v/>
      </c>
    </row>
    <row r="8222">
      <c r="A8222" t="inlineStr">
        <is>
          <t>NL-HaNA_1.01.02_3789_0038-page-74</t>
        </is>
      </c>
      <c r="B8222" t="inlineStr">
        <is>
          <t>NL-HaNA_1.01.02_3789_0038-column-1350-454-961-2865</t>
        </is>
      </c>
      <c r="C8222" t="inlineStr">
        <is>
          <t>non_index_line</t>
        </is>
      </c>
      <c r="D8222" t="n">
        <v>1541</v>
      </c>
      <c r="E8222" t="n">
        <v>2796</v>
      </c>
      <c r="F8222" t="inlineStr">
        <is>
          <t xml:space="preserve">        Regenten van Tsendycke om execu-</t>
        </is>
      </c>
      <c r="G8222">
        <f>HYPERLINK("https://images.diginfra.net/iiif/NL-HaNA_1.01.02/3789/NL-HaNA_1.01.02_3789_0038.jpg/1250,354,1161,3065/full/0/default.jpg", "iiif_url")</f>
        <v/>
      </c>
    </row>
    <row r="8223">
      <c r="A8223" t="inlineStr">
        <is>
          <t>NL-HaNA_1.01.02_3789_0038-page-74</t>
        </is>
      </c>
      <c r="B8223" t="inlineStr">
        <is>
          <t>NL-HaNA_1.01.02_3789_0038-column-1350-454-961-2865</t>
        </is>
      </c>
      <c r="C8223" t="inlineStr">
        <is>
          <t>continuation</t>
        </is>
      </c>
      <c r="D8223" t="n">
        <v>1407</v>
      </c>
      <c r="E8223" t="n">
        <v>2841</v>
      </c>
      <c r="F8223" t="inlineStr">
        <is>
          <t xml:space="preserve">    toriaal, de Raadt van Staate te adviseeren.</t>
        </is>
      </c>
      <c r="G8223">
        <f>HYPERLINK("https://images.diginfra.net/iiif/NL-HaNA_1.01.02/3789/NL-HaNA_1.01.02_3789_0038.jpg/1250,354,1161,3065/full/0/default.jpg", "iiif_url")</f>
        <v/>
      </c>
    </row>
    <row r="8224">
      <c r="A8224" t="inlineStr">
        <is>
          <t>NL-HaNA_1.01.02_3789_0038-page-74</t>
        </is>
      </c>
      <c r="B8224" t="inlineStr">
        <is>
          <t>NL-HaNA_1.01.02_3789_0038-column-1350-454-961-2865</t>
        </is>
      </c>
      <c r="C8224" t="inlineStr">
        <is>
          <t>continuation</t>
        </is>
      </c>
      <c r="D8224" t="n">
        <v>1409</v>
      </c>
      <c r="E8224" t="n">
        <v>2893</v>
      </c>
      <c r="F8224" t="inlineStr">
        <is>
          <t xml:space="preserve">    389.</t>
        </is>
      </c>
      <c r="G8224">
        <f>HYPERLINK("https://images.diginfra.net/iiif/NL-HaNA_1.01.02/3789/NL-HaNA_1.01.02_3789_0038.jpg/1250,354,1161,3065/full/0/default.jpg", "iiif_url")</f>
        <v/>
      </c>
    </row>
    <row r="8225">
      <c r="A8225" t="inlineStr">
        <is>
          <t>NL-HaNA_1.01.02_3789_0038-page-74</t>
        </is>
      </c>
      <c r="B8225" t="inlineStr">
        <is>
          <t>NL-HaNA_1.01.02_3789_0038-column-1350-454-961-2865</t>
        </is>
      </c>
      <c r="C8225" t="inlineStr">
        <is>
          <t>repeat_lemma</t>
        </is>
      </c>
      <c r="D8225" t="n">
        <v>1527</v>
      </c>
      <c r="E8225" t="n">
        <v>2938</v>
      </c>
      <c r="F8225" t="inlineStr">
        <is>
          <t xml:space="preserve">        Regenten van Hulster Ambacht om</t>
        </is>
      </c>
      <c r="G8225">
        <f>HYPERLINK("https://images.diginfra.net/iiif/NL-HaNA_1.01.02/3789/NL-HaNA_1.01.02_3789_0038.jpg/1250,354,1161,3065/full/0/default.jpg", "iiif_url")</f>
        <v/>
      </c>
    </row>
    <row r="8226">
      <c r="A8226" t="inlineStr">
        <is>
          <t>NL-HaNA_1.01.02_3789_0038-page-74</t>
        </is>
      </c>
      <c r="B8226" t="inlineStr">
        <is>
          <t>NL-HaNA_1.01.02_3789_0038-column-1350-454-961-2865</t>
        </is>
      </c>
      <c r="C8226" t="inlineStr">
        <is>
          <t>continuation</t>
        </is>
      </c>
      <c r="D8226" t="n">
        <v>1404</v>
      </c>
      <c r="E8226" t="n">
        <v>2987</v>
      </c>
      <c r="F8226" t="inlineStr">
        <is>
          <t xml:space="preserve">    te moogen omslaan dertien stuyvers per ge-</t>
        </is>
      </c>
      <c r="G8226">
        <f>HYPERLINK("https://images.diginfra.net/iiif/NL-HaNA_1.01.02/3789/NL-HaNA_1.01.02_3789_0038.jpg/1250,354,1161,3065/full/0/default.jpg", "iiif_url")</f>
        <v/>
      </c>
    </row>
    <row r="8227">
      <c r="A8227" t="inlineStr">
        <is>
          <t>NL-HaNA_1.01.02_3789_0038-page-74</t>
        </is>
      </c>
      <c r="B8227" t="inlineStr">
        <is>
          <t>NL-HaNA_1.01.02_3789_0038-column-1350-454-961-2865</t>
        </is>
      </c>
      <c r="C8227" t="inlineStr">
        <is>
          <t>continuation</t>
        </is>
      </c>
      <c r="D8227" t="n">
        <v>1404</v>
      </c>
      <c r="E8227" t="n">
        <v>3036</v>
      </c>
      <c r="F8227" t="inlineStr">
        <is>
          <t xml:space="preserve">    met, de Raadt van Staate te advisteren.</t>
        </is>
      </c>
      <c r="G8227">
        <f>HYPERLINK("https://images.diginfra.net/iiif/NL-HaNA_1.01.02/3789/NL-HaNA_1.01.02_3789_0038.jpg/1250,354,1161,3065/full/0/default.jpg", "iiif_url")</f>
        <v/>
      </c>
    </row>
    <row r="8228">
      <c r="A8228" t="inlineStr">
        <is>
          <t>NL-HaNA_1.01.02_3789_0038-page-74</t>
        </is>
      </c>
      <c r="B8228" t="inlineStr">
        <is>
          <t>NL-HaNA_1.01.02_3789_0038-column-1350-454-961-2865</t>
        </is>
      </c>
      <c r="C8228" t="inlineStr">
        <is>
          <t>continuation</t>
        </is>
      </c>
      <c r="D8228" t="n">
        <v>1407</v>
      </c>
      <c r="E8228" t="n">
        <v>3098</v>
      </c>
      <c r="F8228" t="inlineStr">
        <is>
          <t xml:space="preserve">    294.</t>
        </is>
      </c>
      <c r="G8228">
        <f>HYPERLINK("https://images.diginfra.net/iiif/NL-HaNA_1.01.02/3789/NL-HaNA_1.01.02_3789_0038.jpg/1250,354,1161,3065/full/0/default.jpg", "iiif_url")</f>
        <v/>
      </c>
    </row>
    <row r="8229">
      <c r="A8229" t="inlineStr">
        <is>
          <t>NL-HaNA_1.01.02_3789_0038-page-74</t>
        </is>
      </c>
      <c r="B8229" t="inlineStr">
        <is>
          <t>NL-HaNA_1.01.02_3789_0038-column-1350-454-961-2865</t>
        </is>
      </c>
      <c r="C8229" t="inlineStr">
        <is>
          <t>repeat_lemma</t>
        </is>
      </c>
      <c r="D8229" t="n">
        <v>1524</v>
      </c>
      <c r="E8229" t="n">
        <v>3125</v>
      </c>
      <c r="F8229" t="inlineStr">
        <is>
          <t xml:space="preserve">        Regenten van den Vrye gepermitteert</t>
        </is>
      </c>
      <c r="G8229">
        <f>HYPERLINK("https://images.diginfra.net/iiif/NL-HaNA_1.01.02/3789/NL-HaNA_1.01.02_3789_0038.jpg/1250,354,1161,3065/full/0/default.jpg", "iiif_url")</f>
        <v/>
      </c>
    </row>
    <row r="8230">
      <c r="A8230" t="inlineStr">
        <is>
          <t>NL-HaNA_1.01.02_3789_0038-page-74</t>
        </is>
      </c>
      <c r="B8230" t="inlineStr">
        <is>
          <t>NL-HaNA_1.01.02_3789_0038-column-1350-454-961-2865</t>
        </is>
      </c>
      <c r="C8230" t="inlineStr">
        <is>
          <t>continuation</t>
        </is>
      </c>
      <c r="D8230" t="n">
        <v>1400</v>
      </c>
      <c r="E8230" t="n">
        <v>3177</v>
      </c>
      <c r="F8230" t="inlineStr">
        <is>
          <t xml:space="preserve">    Copie van de Missive van die van Xsen-</t>
        </is>
      </c>
      <c r="G8230">
        <f>HYPERLINK("https://images.diginfra.net/iiif/NL-HaNA_1.01.02/3789/NL-HaNA_1.01.02_3789_0038.jpg/1250,354,1161,3065/full/0/default.jpg", "iiif_url")</f>
        <v/>
      </c>
    </row>
    <row r="8231">
      <c r="A8231" t="inlineStr">
        <is>
          <t>NL-HaNA_1.01.02_3789_0038-page-74</t>
        </is>
      </c>
      <c r="B8231" t="inlineStr">
        <is>
          <t>NL-HaNA_1.01.02_3789_0038-column-1350-454-961-2865</t>
        </is>
      </c>
      <c r="C8231" t="inlineStr">
        <is>
          <t>continuation</t>
        </is>
      </c>
      <c r="D8231" t="n">
        <v>1393</v>
      </c>
      <c r="E8231" t="n">
        <v>3229</v>
      </c>
      <c r="F8231" t="inlineStr">
        <is>
          <t xml:space="preserve">    dycke ter Griffie te moogen lighten. 394.</t>
        </is>
      </c>
      <c r="G8231">
        <f>HYPERLINK("https://images.diginfra.net/iiif/NL-HaNA_1.01.02/3789/NL-HaNA_1.01.02_3789_0038.jpg/1250,354,1161,3065/full/0/default.jpg", "iiif_url")</f>
        <v/>
      </c>
    </row>
    <row r="8232">
      <c r="A8232" t="inlineStr">
        <is>
          <t>NL-HaNA_1.01.02_3789_0038-page-74</t>
        </is>
      </c>
      <c r="B8232" t="inlineStr">
        <is>
          <t>NL-HaNA_1.01.02_3789_0038-column-1350-454-961-2865</t>
        </is>
      </c>
      <c r="C8232" t="inlineStr">
        <is>
          <t>repeat_lemma</t>
        </is>
      </c>
      <c r="D8232" t="n">
        <v>1510</v>
      </c>
      <c r="E8232" t="n">
        <v>3275</v>
      </c>
      <c r="F8232" t="inlineStr">
        <is>
          <t xml:space="preserve">        haat van Finantie van St. Anna ter</t>
        </is>
      </c>
      <c r="G8232">
        <f>HYPERLINK("https://images.diginfra.net/iiif/NL-HaNA_1.01.02/3789/NL-HaNA_1.01.02_3789_0038.jpg/1250,354,1161,3065/full/0/default.jpg", "iiif_url")</f>
        <v/>
      </c>
    </row>
    <row r="8236">
      <c r="A8236" t="inlineStr">
        <is>
          <t>NL-HaNA_1.01.02_3789_0038-page-75</t>
        </is>
      </c>
      <c r="B8236" t="inlineStr">
        <is>
          <t>NL-HaNA_1.01.02_3789_0038-column-2632-461-886-2888</t>
        </is>
      </c>
      <c r="C8236" t="inlineStr">
        <is>
          <t>lemma</t>
        </is>
      </c>
      <c r="D8236" t="n">
        <v>2687</v>
      </c>
      <c r="E8236" t="n">
        <v>453</v>
      </c>
      <c r="F8236" t="inlineStr">
        <is>
          <t>Muyden , de Raadt van Staate te advifee-</t>
        </is>
      </c>
      <c r="G8236">
        <f>HYPERLINK("https://images.diginfra.net/iiif/NL-HaNA_1.01.02/3789/NL-HaNA_1.01.02_3789_0038.jpg/2532,361,1086,3088/full/0/default.jpg", "iiif_url")</f>
        <v/>
      </c>
    </row>
    <row r="8237">
      <c r="A8237" t="inlineStr">
        <is>
          <t>NL-HaNA_1.01.02_3789_0038-page-75</t>
        </is>
      </c>
      <c r="B8237" t="inlineStr">
        <is>
          <t>NL-HaNA_1.01.02_3789_0038-column-2632-461-886-2888</t>
        </is>
      </c>
      <c r="C8237" t="inlineStr">
        <is>
          <t>lemma</t>
        </is>
      </c>
      <c r="D8237" t="n">
        <v>2682</v>
      </c>
      <c r="E8237" t="n">
        <v>513</v>
      </c>
      <c r="F8237" t="inlineStr">
        <is>
          <t>ren. 416.</t>
        </is>
      </c>
      <c r="G8237">
        <f>HYPERLINK("https://images.diginfra.net/iiif/NL-HaNA_1.01.02/3789/NL-HaNA_1.01.02_3789_0038.jpg/2532,361,1086,3088/full/0/default.jpg", "iiif_url")</f>
        <v/>
      </c>
    </row>
    <row r="8238">
      <c r="A8238" t="inlineStr">
        <is>
          <t>NL-HaNA_1.01.02_3789_0038-page-75</t>
        </is>
      </c>
      <c r="B8238" t="inlineStr">
        <is>
          <t>NL-HaNA_1.01.02_3789_0038-column-2632-461-886-2888</t>
        </is>
      </c>
      <c r="C8238" t="inlineStr">
        <is>
          <t>continuation</t>
        </is>
      </c>
      <c r="D8238" t="n">
        <v>2804</v>
      </c>
      <c r="E8238" t="n">
        <v>551</v>
      </c>
      <c r="F8238" t="inlineStr">
        <is>
          <t xml:space="preserve">    Aaat van Finantie van Biervliet, de</t>
        </is>
      </c>
      <c r="G8238">
        <f>HYPERLINK("https://images.diginfra.net/iiif/NL-HaNA_1.01.02/3789/NL-HaNA_1.01.02_3789_0038.jpg/2532,361,1086,3088/full/0/default.jpg", "iiif_url")</f>
        <v/>
      </c>
    </row>
    <row r="8239">
      <c r="A8239" t="inlineStr">
        <is>
          <t>NL-HaNA_1.01.02_3789_0038-page-75</t>
        </is>
      </c>
      <c r="B8239" t="inlineStr">
        <is>
          <t>NL-HaNA_1.01.02_3789_0038-column-2632-461-886-2888</t>
        </is>
      </c>
      <c r="C8239" t="inlineStr">
        <is>
          <t>lemma</t>
        </is>
      </c>
      <c r="D8239" t="n">
        <v>2684</v>
      </c>
      <c r="E8239" t="n">
        <v>599</v>
      </c>
      <c r="F8239" t="inlineStr">
        <is>
          <t>Raadt van Staate te adviseeren. 426.</t>
        </is>
      </c>
      <c r="G8239">
        <f>HYPERLINK("https://images.diginfra.net/iiif/NL-HaNA_1.01.02/3789/NL-HaNA_1.01.02_3789_0038.jpg/2532,361,1086,3088/full/0/default.jpg", "iiif_url")</f>
        <v/>
      </c>
    </row>
    <row r="8240">
      <c r="A8240" t="inlineStr">
        <is>
          <t>NL-HaNA_1.01.02_3789_0038-page-75</t>
        </is>
      </c>
      <c r="B8240" t="inlineStr">
        <is>
          <t>NL-HaNA_1.01.02_3789_0038-column-2632-461-886-2888</t>
        </is>
      </c>
      <c r="C8240" t="inlineStr">
        <is>
          <t>repeat_lemma</t>
        </is>
      </c>
      <c r="D8240" t="n">
        <v>2804</v>
      </c>
      <c r="E8240" t="n">
        <v>652</v>
      </c>
      <c r="F8240" t="inlineStr">
        <is>
          <t xml:space="preserve">        klaghten van die van Axel en Neu-</t>
        </is>
      </c>
      <c r="G8240">
        <f>HYPERLINK("https://images.diginfra.net/iiif/NL-HaNA_1.01.02/3789/NL-HaNA_1.01.02_3789_0038.jpg/2532,361,1086,3088/full/0/default.jpg", "iiif_url")</f>
        <v/>
      </c>
    </row>
    <row r="8241">
      <c r="A8241" t="inlineStr">
        <is>
          <t>NL-HaNA_1.01.02_3789_0038-page-75</t>
        </is>
      </c>
      <c r="B8241" t="inlineStr">
        <is>
          <t>NL-HaNA_1.01.02_3789_0038-column-2632-461-886-2888</t>
        </is>
      </c>
      <c r="C8241" t="inlineStr">
        <is>
          <t>lemma</t>
        </is>
      </c>
      <c r="D8241" t="n">
        <v>2677</v>
      </c>
      <c r="E8241" t="n">
        <v>696</v>
      </c>
      <c r="F8241" t="inlineStr">
        <is>
          <t>sen wegens scheuden van Mosselbancken door</t>
        </is>
      </c>
      <c r="G8241">
        <f>HYPERLINK("https://images.diginfra.net/iiif/NL-HaNA_1.01.02/3789/NL-HaNA_1.01.02_3789_0038.jpg/2532,361,1086,3088/full/0/default.jpg", "iiif_url")</f>
        <v/>
      </c>
    </row>
    <row r="8242">
      <c r="A8242" t="inlineStr">
        <is>
          <t>NL-HaNA_1.01.02_3789_0038-page-75</t>
        </is>
      </c>
      <c r="B8242" t="inlineStr">
        <is>
          <t>NL-HaNA_1.01.02_3789_0038-column-2632-461-886-2888</t>
        </is>
      </c>
      <c r="C8242" t="inlineStr">
        <is>
          <t>lemma</t>
        </is>
      </c>
      <c r="D8242" t="n">
        <v>2677</v>
      </c>
      <c r="E8242" t="n">
        <v>749</v>
      </c>
      <c r="F8242" t="inlineStr">
        <is>
          <t>die van Thoolen. 428.</t>
        </is>
      </c>
      <c r="G8242">
        <f>HYPERLINK("https://images.diginfra.net/iiif/NL-HaNA_1.01.02/3789/NL-HaNA_1.01.02_3789_0038.jpg/2532,361,1086,3088/full/0/default.jpg", "iiif_url")</f>
        <v/>
      </c>
    </row>
    <row r="8243">
      <c r="A8243" t="inlineStr">
        <is>
          <t>NL-HaNA_1.01.02_3789_0038-page-75</t>
        </is>
      </c>
      <c r="B8243" t="inlineStr">
        <is>
          <t>NL-HaNA_1.01.02_3789_0038-column-2632-461-886-2888</t>
        </is>
      </c>
      <c r="C8243" t="inlineStr">
        <is>
          <t>repeat_lemma</t>
        </is>
      </c>
      <c r="D8243" t="n">
        <v>2807</v>
      </c>
      <c r="E8243" t="n">
        <v>792</v>
      </c>
      <c r="F8243" t="inlineStr">
        <is>
          <t xml:space="preserve">        advis en Regenten van Hulsier-am-</t>
        </is>
      </c>
      <c r="G8243">
        <f>HYPERLINK("https://images.diginfra.net/iiif/NL-HaNA_1.01.02/3789/NL-HaNA_1.01.02_3789_0038.jpg/2532,361,1086,3088/full/0/default.jpg", "iiif_url")</f>
        <v/>
      </c>
    </row>
    <row r="8244">
      <c r="A8244" t="inlineStr">
        <is>
          <t>NL-HaNA_1.01.02_3789_0038-page-75</t>
        </is>
      </c>
      <c r="B8244" t="inlineStr">
        <is>
          <t>NL-HaNA_1.01.02_3789_0038-column-2632-461-886-2888</t>
        </is>
      </c>
      <c r="C8244" t="inlineStr">
        <is>
          <t>lemma</t>
        </is>
      </c>
      <c r="D8244" t="n">
        <v>2682</v>
      </c>
      <c r="E8244" t="n">
        <v>843</v>
      </c>
      <c r="F8244" t="inlineStr">
        <is>
          <t>baght Octroy om te mogen omslaan verleent.</t>
        </is>
      </c>
      <c r="G8244">
        <f>HYPERLINK("https://images.diginfra.net/iiif/NL-HaNA_1.01.02/3789/NL-HaNA_1.01.02_3789_0038.jpg/2532,361,1086,3088/full/0/default.jpg", "iiif_url")</f>
        <v/>
      </c>
    </row>
    <row r="8245">
      <c r="A8245" t="inlineStr">
        <is>
          <t>NL-HaNA_1.01.02_3789_0038-page-75</t>
        </is>
      </c>
      <c r="B8245" t="inlineStr">
        <is>
          <t>NL-HaNA_1.01.02_3789_0038-column-2632-461-886-2888</t>
        </is>
      </c>
      <c r="C8245" t="inlineStr">
        <is>
          <t>continuation</t>
        </is>
      </c>
      <c r="D8245" t="n">
        <v>2682</v>
      </c>
      <c r="E8245" t="n">
        <v>896</v>
      </c>
      <c r="F8245" t="inlineStr">
        <is>
          <t xml:space="preserve">    418.</t>
        </is>
      </c>
      <c r="G8245">
        <f>HYPERLINK("https://images.diginfra.net/iiif/NL-HaNA_1.01.02/3789/NL-HaNA_1.01.02_3789_0038.jpg/2532,361,1086,3088/full/0/default.jpg", "iiif_url")</f>
        <v/>
      </c>
    </row>
    <row r="8246">
      <c r="A8246" t="inlineStr">
        <is>
          <t>NL-HaNA_1.01.02_3789_0038-page-75</t>
        </is>
      </c>
      <c r="B8246" t="inlineStr">
        <is>
          <t>NL-HaNA_1.01.02_3789_0038-column-2632-461-886-2888</t>
        </is>
      </c>
      <c r="C8246" t="inlineStr">
        <is>
          <t>repeat_lemma</t>
        </is>
      </c>
      <c r="D8246" t="n">
        <v>2802</v>
      </c>
      <c r="E8246" t="n">
        <v>936</v>
      </c>
      <c r="F8246" t="inlineStr">
        <is>
          <t xml:space="preserve">        Regenten van den Vryen belangh op</t>
        </is>
      </c>
      <c r="G8246">
        <f>HYPERLINK("https://images.diginfra.net/iiif/NL-HaNA_1.01.02/3789/NL-HaNA_1.01.02_3789_0038.jpg/2532,361,1086,3088/full/0/default.jpg", "iiif_url")</f>
        <v/>
      </c>
    </row>
    <row r="8247">
      <c r="A8247" t="inlineStr">
        <is>
          <t>NL-HaNA_1.01.02_3789_0038-page-75</t>
        </is>
      </c>
      <c r="B8247" t="inlineStr">
        <is>
          <t>NL-HaNA_1.01.02_3789_0038-column-2632-461-886-2888</t>
        </is>
      </c>
      <c r="C8247" t="inlineStr">
        <is>
          <t>lemma</t>
        </is>
      </c>
      <c r="D8247" t="n">
        <v>2680</v>
      </c>
      <c r="E8247" t="n">
        <v>985</v>
      </c>
      <c r="F8247" t="inlineStr">
        <is>
          <t>de Requeste van Regenten van Ysendijcke</t>
        </is>
      </c>
      <c r="G8247">
        <f>HYPERLINK("https://images.diginfra.net/iiif/NL-HaNA_1.01.02/3789/NL-HaNA_1.01.02_3789_0038.jpg/2532,361,1086,3088/full/0/default.jpg", "iiif_url")</f>
        <v/>
      </c>
    </row>
    <row r="8248">
      <c r="A8248" t="inlineStr">
        <is>
          <t>NL-HaNA_1.01.02_3789_0038-page-75</t>
        </is>
      </c>
      <c r="B8248" t="inlineStr">
        <is>
          <t>NL-HaNA_1.01.02_3789_0038-column-2632-461-886-2888</t>
        </is>
      </c>
      <c r="C8248" t="inlineStr">
        <is>
          <t>continuation</t>
        </is>
      </c>
      <c r="D8248" t="n">
        <v>2680</v>
      </c>
      <c r="E8248" t="n">
        <v>1035</v>
      </c>
      <c r="F8248" t="inlineStr">
        <is>
          <t xml:space="preserve">    wegens de Emigranten , te examineren.</t>
        </is>
      </c>
      <c r="G8248">
        <f>HYPERLINK("https://images.diginfra.net/iiif/NL-HaNA_1.01.02/3789/NL-HaNA_1.01.02_3789_0038.jpg/2532,361,1086,3088/full/0/default.jpg", "iiif_url")</f>
        <v/>
      </c>
    </row>
    <row r="8249">
      <c r="A8249" t="inlineStr">
        <is>
          <t>NL-HaNA_1.01.02_3789_0038-page-75</t>
        </is>
      </c>
      <c r="B8249" t="inlineStr">
        <is>
          <t>NL-HaNA_1.01.02_3789_0038-column-2632-461-886-2888</t>
        </is>
      </c>
      <c r="C8249" t="inlineStr">
        <is>
          <t>continuation</t>
        </is>
      </c>
      <c r="D8249" t="n">
        <v>2680</v>
      </c>
      <c r="E8249" t="n">
        <v>1089</v>
      </c>
      <c r="F8249" t="inlineStr">
        <is>
          <t xml:space="preserve">    436.</t>
        </is>
      </c>
      <c r="G8249">
        <f>HYPERLINK("https://images.diginfra.net/iiif/NL-HaNA_1.01.02/3789/NL-HaNA_1.01.02_3789_0038.jpg/2532,361,1086,3088/full/0/default.jpg", "iiif_url")</f>
        <v/>
      </c>
    </row>
    <row r="8250">
      <c r="A8250" t="inlineStr">
        <is>
          <t>NL-HaNA_1.01.02_3789_0038-page-75</t>
        </is>
      </c>
      <c r="B8250" t="inlineStr">
        <is>
          <t>NL-HaNA_1.01.02_3789_0038-column-2632-461-886-2888</t>
        </is>
      </c>
      <c r="C8250" t="inlineStr">
        <is>
          <t>repeat_lemma</t>
        </is>
      </c>
      <c r="D8250" t="n">
        <v>2799</v>
      </c>
      <c r="E8250" t="n">
        <v>1132</v>
      </c>
      <c r="F8250" t="inlineStr">
        <is>
          <t xml:space="preserve">        Regenten van den Vryen om te nego-</t>
        </is>
      </c>
      <c r="G8250">
        <f>HYPERLINK("https://images.diginfra.net/iiif/NL-HaNA_1.01.02/3789/NL-HaNA_1.01.02_3789_0038.jpg/2532,361,1086,3088/full/0/default.jpg", "iiif_url")</f>
        <v/>
      </c>
    </row>
    <row r="8251">
      <c r="A8251" t="inlineStr">
        <is>
          <t>NL-HaNA_1.01.02_3789_0038-page-75</t>
        </is>
      </c>
      <c r="B8251" t="inlineStr">
        <is>
          <t>NL-HaNA_1.01.02_3789_0038-column-2632-461-886-2888</t>
        </is>
      </c>
      <c r="C8251" t="inlineStr">
        <is>
          <t>continuation</t>
        </is>
      </c>
      <c r="D8251" t="n">
        <v>2675</v>
      </c>
      <c r="E8251" t="n">
        <v>1178</v>
      </c>
      <c r="F8251" t="inlineStr">
        <is>
          <t xml:space="preserve">    tieren, de Raad van Staate te adviseren.</t>
        </is>
      </c>
      <c r="G8251">
        <f>HYPERLINK("https://images.diginfra.net/iiif/NL-HaNA_1.01.02/3789/NL-HaNA_1.01.02_3789_0038.jpg/2532,361,1086,3088/full/0/default.jpg", "iiif_url")</f>
        <v/>
      </c>
    </row>
    <row r="8252">
      <c r="A8252" t="inlineStr">
        <is>
          <t>NL-HaNA_1.01.02_3789_0038-page-75</t>
        </is>
      </c>
      <c r="B8252" t="inlineStr">
        <is>
          <t>NL-HaNA_1.01.02_3789_0038-column-2632-461-886-2888</t>
        </is>
      </c>
      <c r="C8252" t="inlineStr">
        <is>
          <t>continuation</t>
        </is>
      </c>
      <c r="D8252" t="n">
        <v>2680</v>
      </c>
      <c r="E8252" t="n">
        <v>1236</v>
      </c>
      <c r="F8252" t="inlineStr">
        <is>
          <t xml:space="preserve">    s97.</t>
        </is>
      </c>
      <c r="G8252">
        <f>HYPERLINK("https://images.diginfra.net/iiif/NL-HaNA_1.01.02/3789/NL-HaNA_1.01.02_3789_0038.jpg/2532,361,1086,3088/full/0/default.jpg", "iiif_url")</f>
        <v/>
      </c>
    </row>
    <row r="8253">
      <c r="A8253" t="inlineStr">
        <is>
          <t>NL-HaNA_1.01.02_3789_0038-page-75</t>
        </is>
      </c>
      <c r="B8253" t="inlineStr">
        <is>
          <t>NL-HaNA_1.01.02_3789_0038-column-2632-461-886-2888</t>
        </is>
      </c>
      <c r="C8253" t="inlineStr">
        <is>
          <t>repeat_lemma</t>
        </is>
      </c>
      <c r="D8253" t="n">
        <v>2797</v>
      </c>
      <c r="E8253" t="n">
        <v>1269</v>
      </c>
      <c r="F8253" t="inlineStr">
        <is>
          <t xml:space="preserve">        rapport op het versoeck van Regenten</t>
        </is>
      </c>
      <c r="G8253">
        <f>HYPERLINK("https://images.diginfra.net/iiif/NL-HaNA_1.01.02/3789/NL-HaNA_1.01.02_3789_0038.jpg/2532,361,1086,3088/full/0/default.jpg", "iiif_url")</f>
        <v/>
      </c>
    </row>
    <row r="8254">
      <c r="A8254" t="inlineStr">
        <is>
          <t>NL-HaNA_1.01.02_3789_0038-page-75</t>
        </is>
      </c>
      <c r="B8254" t="inlineStr">
        <is>
          <t>NL-HaNA_1.01.02_3789_0038-column-2632-461-886-2888</t>
        </is>
      </c>
      <c r="C8254" t="inlineStr">
        <is>
          <t>continuation</t>
        </is>
      </c>
      <c r="D8254" t="n">
        <v>2675</v>
      </c>
      <c r="E8254" t="n">
        <v>1319</v>
      </c>
      <c r="F8254" t="inlineStr">
        <is>
          <t xml:space="preserve">    van TYsendijcke, en de vijf Familien der Emi-</t>
        </is>
      </c>
      <c r="G8254">
        <f>HYPERLINK("https://images.diginfra.net/iiif/NL-HaNA_1.01.02/3789/NL-HaNA_1.01.02_3789_0038.jpg/2532,361,1086,3088/full/0/default.jpg", "iiif_url")</f>
        <v/>
      </c>
    </row>
    <row r="8255">
      <c r="A8255" t="inlineStr">
        <is>
          <t>NL-HaNA_1.01.02_3789_0038-page-75</t>
        </is>
      </c>
      <c r="B8255" t="inlineStr">
        <is>
          <t>NL-HaNA_1.01.02_3789_0038-column-2632-461-886-2888</t>
        </is>
      </c>
      <c r="C8255" t="inlineStr">
        <is>
          <t>continuation</t>
        </is>
      </c>
      <c r="D8255" t="n">
        <v>2670</v>
      </c>
      <c r="E8255" t="n">
        <v>1371</v>
      </c>
      <c r="F8255" t="inlineStr">
        <is>
          <t xml:space="preserve">    granten door haar versoght, te laten tot ba-</t>
        </is>
      </c>
      <c r="G8255">
        <f>HYPERLINK("https://images.diginfra.net/iiif/NL-HaNA_1.01.02/3789/NL-HaNA_1.01.02_3789_0038.jpg/2532,361,1086,3088/full/0/default.jpg", "iiif_url")</f>
        <v/>
      </c>
    </row>
    <row r="8256">
      <c r="A8256" t="inlineStr">
        <is>
          <t>NL-HaNA_1.01.02_3789_0038-page-75</t>
        </is>
      </c>
      <c r="B8256" t="inlineStr">
        <is>
          <t>NL-HaNA_1.01.02_3789_0038-column-2632-461-886-2888</t>
        </is>
      </c>
      <c r="C8256" t="inlineStr">
        <is>
          <t>continuation</t>
        </is>
      </c>
      <c r="D8256" t="n">
        <v>2673</v>
      </c>
      <c r="E8256" t="n">
        <v>1416</v>
      </c>
      <c r="F8256" t="inlineStr">
        <is>
          <t xml:space="preserve">    Ten purticulieren laste. 662.</t>
        </is>
      </c>
      <c r="G8256">
        <f>HYPERLINK("https://images.diginfra.net/iiif/NL-HaNA_1.01.02/3789/NL-HaNA_1.01.02_3789_0038.jpg/2532,361,1086,3088/full/0/default.jpg", "iiif_url")</f>
        <v/>
      </c>
    </row>
    <row r="8257">
      <c r="A8257" t="inlineStr">
        <is>
          <t>NL-HaNA_1.01.02_3789_0038-page-75</t>
        </is>
      </c>
      <c r="B8257" t="inlineStr">
        <is>
          <t>NL-HaNA_1.01.02_3789_0038-column-2632-461-886-2888</t>
        </is>
      </c>
      <c r="C8257" t="inlineStr">
        <is>
          <t>lemma</t>
        </is>
      </c>
      <c r="D8257" t="n">
        <v>2628</v>
      </c>
      <c r="E8257" t="n">
        <v>1462</v>
      </c>
      <c r="F8257" t="inlineStr">
        <is>
          <t>van Ulfeldt om conferentie. 31. 73. 238.</t>
        </is>
      </c>
      <c r="G8257">
        <f>HYPERLINK("https://images.diginfra.net/iiif/NL-HaNA_1.01.02/3789/NL-HaNA_1.01.02_3789_0038.jpg/2532,361,1086,3088/full/0/default.jpg", "iiif_url")</f>
        <v/>
      </c>
    </row>
    <row r="8258">
      <c r="A8258" t="inlineStr">
        <is>
          <t>NL-HaNA_1.01.02_3789_0038-page-75</t>
        </is>
      </c>
      <c r="B8258" t="inlineStr">
        <is>
          <t>NL-HaNA_1.01.02_3789_0038-column-2632-461-886-2888</t>
        </is>
      </c>
      <c r="C8258" t="inlineStr">
        <is>
          <t>repeat_lemma</t>
        </is>
      </c>
      <c r="D8258" t="n">
        <v>2802</v>
      </c>
      <c r="E8258" t="n">
        <v>1515</v>
      </c>
      <c r="F8258" t="inlineStr">
        <is>
          <t xml:space="preserve">        aangenoomen te schryven tot afdoe-</t>
        </is>
      </c>
      <c r="G8258">
        <f>HYPERLINK("https://images.diginfra.net/iiif/NL-HaNA_1.01.02/3789/NL-HaNA_1.01.02_3789_0038.jpg/2532,361,1086,3088/full/0/default.jpg", "iiif_url")</f>
        <v/>
      </c>
    </row>
    <row r="8259">
      <c r="A8259" t="inlineStr">
        <is>
          <t>NL-HaNA_1.01.02_3789_0038-page-75</t>
        </is>
      </c>
      <c r="B8259" t="inlineStr">
        <is>
          <t>NL-HaNA_1.01.02_3789_0038-column-2632-461-886-2888</t>
        </is>
      </c>
      <c r="C8259" t="inlineStr">
        <is>
          <t>continuation</t>
        </is>
      </c>
      <c r="D8259" t="n">
        <v>2673</v>
      </c>
      <c r="E8259" t="n">
        <v>1560</v>
      </c>
      <c r="F8259" t="inlineStr">
        <is>
          <t xml:space="preserve">    ninge van de saacken in Oostvrieslandt.</t>
        </is>
      </c>
      <c r="G8259">
        <f>HYPERLINK("https://images.diginfra.net/iiif/NL-HaNA_1.01.02/3789/NL-HaNA_1.01.02_3789_0038.jpg/2532,361,1086,3088/full/0/default.jpg", "iiif_url")</f>
        <v/>
      </c>
    </row>
    <row r="8260">
      <c r="A8260" t="inlineStr">
        <is>
          <t>NL-HaNA_1.01.02_3789_0038-page-75</t>
        </is>
      </c>
      <c r="B8260" t="inlineStr">
        <is>
          <t>NL-HaNA_1.01.02_3789_0038-column-2632-461-886-2888</t>
        </is>
      </c>
      <c r="C8260" t="inlineStr">
        <is>
          <t>continuation</t>
        </is>
      </c>
      <c r="D8260" t="n">
        <v>2675</v>
      </c>
      <c r="E8260" t="n">
        <v>1617</v>
      </c>
      <c r="F8260" t="inlineStr">
        <is>
          <t xml:space="preserve">    44.</t>
        </is>
      </c>
      <c r="G8260">
        <f>HYPERLINK("https://images.diginfra.net/iiif/NL-HaNA_1.01.02/3789/NL-HaNA_1.01.02_3789_0038.jpg/2532,361,1086,3088/full/0/default.jpg", "iiif_url")</f>
        <v/>
      </c>
    </row>
    <row r="8261">
      <c r="A8261" t="inlineStr">
        <is>
          <t>NL-HaNA_1.01.02_3789_0038-page-75</t>
        </is>
      </c>
      <c r="B8261" t="inlineStr">
        <is>
          <t>NL-HaNA_1.01.02_3789_0038-column-2632-461-886-2888</t>
        </is>
      </c>
      <c r="C8261" t="inlineStr">
        <is>
          <t>repeat_lemma</t>
        </is>
      </c>
      <c r="D8261" t="n">
        <v>2795</v>
      </c>
      <c r="E8261" t="n">
        <v>1657</v>
      </c>
      <c r="F8261" t="inlineStr">
        <is>
          <t xml:space="preserve">        Pasport om vijftien stucken Wijn te</t>
        </is>
      </c>
      <c r="G8261">
        <f>HYPERLINK("https://images.diginfra.net/iiif/NL-HaNA_1.01.02/3789/NL-HaNA_1.01.02_3789_0038.jpg/2532,361,1086,3088/full/0/default.jpg", "iiif_url")</f>
        <v/>
      </c>
    </row>
    <row r="8262">
      <c r="A8262" t="inlineStr">
        <is>
          <t>NL-HaNA_1.01.02_3789_0038-page-75</t>
        </is>
      </c>
      <c r="B8262" t="inlineStr">
        <is>
          <t>NL-HaNA_1.01.02_3789_0038-column-2632-461-886-2888</t>
        </is>
      </c>
      <c r="C8262" t="inlineStr">
        <is>
          <t>continuation</t>
        </is>
      </c>
      <c r="D8262" t="n">
        <v>2675</v>
      </c>
      <c r="E8262" t="n">
        <v>1711</v>
      </c>
      <c r="F8262" t="inlineStr">
        <is>
          <t xml:space="preserve">    moogen invoeren. 270.</t>
        </is>
      </c>
      <c r="G8262">
        <f>HYPERLINK("https://images.diginfra.net/iiif/NL-HaNA_1.01.02/3789/NL-HaNA_1.01.02_3789_0038.jpg/2532,361,1086,3088/full/0/default.jpg", "iiif_url")</f>
        <v/>
      </c>
    </row>
    <row r="8263">
      <c r="A8263" t="inlineStr">
        <is>
          <t>NL-HaNA_1.01.02_3789_0038-page-75</t>
        </is>
      </c>
      <c r="B8263" t="inlineStr">
        <is>
          <t>NL-HaNA_1.01.02_3789_0038-column-2632-461-886-2888</t>
        </is>
      </c>
      <c r="C8263" t="inlineStr">
        <is>
          <t>repeat_lemma</t>
        </is>
      </c>
      <c r="D8263" t="n">
        <v>2795</v>
      </c>
      <c r="E8263" t="n">
        <v>1755</v>
      </c>
      <c r="F8263" t="inlineStr">
        <is>
          <t xml:space="preserve">        notificeerende bet uyttrecken van eenige</t>
        </is>
      </c>
      <c r="G8263">
        <f>HYPERLINK("https://images.diginfra.net/iiif/NL-HaNA_1.01.02/3789/NL-HaNA_1.01.02_3789_0038.jpg/2532,361,1086,3088/full/0/default.jpg", "iiif_url")</f>
        <v/>
      </c>
    </row>
    <row r="8264">
      <c r="A8264" t="inlineStr">
        <is>
          <t>NL-HaNA_1.01.02_3789_0038-page-75</t>
        </is>
      </c>
      <c r="B8264" t="inlineStr">
        <is>
          <t>NL-HaNA_1.01.02_3789_0038-column-2632-461-886-2888</t>
        </is>
      </c>
      <c r="C8264" t="inlineStr">
        <is>
          <t>continuation</t>
        </is>
      </c>
      <c r="D8264" t="n">
        <v>2670</v>
      </c>
      <c r="E8264" t="n">
        <v>1800</v>
      </c>
      <c r="F8264" t="inlineStr">
        <is>
          <t xml:space="preserve">    Trouppes uyt de Oostenrijcksébe Nederlanden,</t>
        </is>
      </c>
      <c r="G8264">
        <f>HYPERLINK("https://images.diginfra.net/iiif/NL-HaNA_1.01.02/3789/NL-HaNA_1.01.02_3789_0038.jpg/2532,361,1086,3088/full/0/default.jpg", "iiif_url")</f>
        <v/>
      </c>
    </row>
    <row r="8265">
      <c r="A8265" t="inlineStr">
        <is>
          <t>NL-HaNA_1.01.02_3789_0038-page-75</t>
        </is>
      </c>
      <c r="B8265" t="inlineStr">
        <is>
          <t>NL-HaNA_1.01.02_3789_0038-column-2632-461-886-2888</t>
        </is>
      </c>
      <c r="C8265" t="inlineStr">
        <is>
          <t>continuation</t>
        </is>
      </c>
      <c r="D8265" t="n">
        <v>2670</v>
      </c>
      <c r="E8265" t="n">
        <v>1854</v>
      </c>
      <c r="F8265" t="inlineStr">
        <is>
          <t xml:space="preserve">    te examineren. 325.</t>
        </is>
      </c>
      <c r="G8265">
        <f>HYPERLINK("https://images.diginfra.net/iiif/NL-HaNA_1.01.02/3789/NL-HaNA_1.01.02_3789_0038.jpg/2532,361,1086,3088/full/0/default.jpg", "iiif_url")</f>
        <v/>
      </c>
    </row>
    <row r="8266">
      <c r="A8266" t="inlineStr">
        <is>
          <t>NL-HaNA_1.01.02_3789_0038-page-75</t>
        </is>
      </c>
      <c r="B8266" t="inlineStr">
        <is>
          <t>NL-HaNA_1.01.02_3789_0038-column-2632-461-886-2888</t>
        </is>
      </c>
      <c r="C8266" t="inlineStr">
        <is>
          <t>repeat_lemma</t>
        </is>
      </c>
      <c r="D8266" t="n">
        <v>2771</v>
      </c>
      <c r="E8266" t="n">
        <v>1895</v>
      </c>
      <c r="F8266" t="inlineStr">
        <is>
          <t xml:space="preserve">        - rapport dien aangaande en antwoordt.</t>
        </is>
      </c>
      <c r="G8266">
        <f>HYPERLINK("https://images.diginfra.net/iiif/NL-HaNA_1.01.02/3789/NL-HaNA_1.01.02_3789_0038.jpg/2532,361,1086,3088/full/0/default.jpg", "iiif_url")</f>
        <v/>
      </c>
    </row>
    <row r="8267">
      <c r="A8267" t="inlineStr">
        <is>
          <t>NL-HaNA_1.01.02_3789_0038-page-75</t>
        </is>
      </c>
      <c r="B8267" t="inlineStr">
        <is>
          <t>NL-HaNA_1.01.02_3789_0038-column-2632-461-886-2888</t>
        </is>
      </c>
      <c r="C8267" t="inlineStr">
        <is>
          <t>continuation</t>
        </is>
      </c>
      <c r="D8267" t="n">
        <v>2677</v>
      </c>
      <c r="E8267" t="n">
        <v>1946</v>
      </c>
      <c r="F8267" t="inlineStr">
        <is>
          <t xml:space="preserve">    329.</t>
        </is>
      </c>
      <c r="G8267">
        <f>HYPERLINK("https://images.diginfra.net/iiif/NL-HaNA_1.01.02/3789/NL-HaNA_1.01.02_3789_0038.jpg/2532,361,1086,3088/full/0/default.jpg", "iiif_url")</f>
        <v/>
      </c>
    </row>
    <row r="8268">
      <c r="A8268" t="inlineStr">
        <is>
          <t>NL-HaNA_1.01.02_3789_0038-page-75</t>
        </is>
      </c>
      <c r="B8268" t="inlineStr">
        <is>
          <t>NL-HaNA_1.01.02_3789_0038-column-2632-461-886-2888</t>
        </is>
      </c>
      <c r="C8268" t="inlineStr">
        <is>
          <t>repeat_lemma</t>
        </is>
      </c>
      <c r="D8268" t="n">
        <v>2790</v>
      </c>
      <c r="E8268" t="n">
        <v>1991</v>
      </c>
      <c r="F8268" t="inlineStr">
        <is>
          <t xml:space="preserve">        notificeerende het overlyden van Sint-</t>
        </is>
      </c>
      <c r="G8268">
        <f>HYPERLINK("https://images.diginfra.net/iiif/NL-HaNA_1.01.02/3789/NL-HaNA_1.01.02_3789_0038.jpg/2532,361,1086,3088/full/0/default.jpg", "iiif_url")</f>
        <v/>
      </c>
    </row>
    <row r="8269">
      <c r="A8269" t="inlineStr">
        <is>
          <t>NL-HaNA_1.01.02_3789_0038-page-75</t>
        </is>
      </c>
      <c r="B8269" t="inlineStr">
        <is>
          <t>NL-HaNA_1.01.02_3789_0038-column-2632-461-886-2888</t>
        </is>
      </c>
      <c r="C8269" t="inlineStr">
        <is>
          <t>continuation</t>
        </is>
      </c>
      <c r="D8269" t="n">
        <v>2673</v>
      </c>
      <c r="E8269" t="n">
        <v>2040</v>
      </c>
      <c r="F8269" t="inlineStr">
        <is>
          <t xml:space="preserve">    zendorf. 497.</t>
        </is>
      </c>
      <c r="G8269">
        <f>HYPERLINK("https://images.diginfra.net/iiif/NL-HaNA_1.01.02/3789/NL-HaNA_1.01.02_3789_0038.jpg/2532,361,1086,3088/full/0/default.jpg", "iiif_url")</f>
        <v/>
      </c>
    </row>
    <row r="8270">
      <c r="A8270" t="inlineStr">
        <is>
          <t>NL-HaNA_1.01.02_3789_0038-page-75</t>
        </is>
      </c>
      <c r="B8270" t="inlineStr">
        <is>
          <t>NL-HaNA_1.01.02_3789_0038-column-2632-461-886-2888</t>
        </is>
      </c>
      <c r="C8270" t="inlineStr">
        <is>
          <t>repeat_lemma</t>
        </is>
      </c>
      <c r="D8270" t="n">
        <v>2795</v>
      </c>
      <c r="E8270" t="n">
        <v>2085</v>
      </c>
      <c r="F8270" t="inlineStr">
        <is>
          <t xml:space="preserve">        Pasport om bet voorsz Lijck te mo-</t>
        </is>
      </c>
      <c r="G8270">
        <f>HYPERLINK("https://images.diginfra.net/iiif/NL-HaNA_1.01.02/3789/NL-HaNA_1.01.02_3789_0038.jpg/2532,361,1086,3088/full/0/default.jpg", "iiif_url")</f>
        <v/>
      </c>
    </row>
    <row r="8271">
      <c r="A8271" t="inlineStr">
        <is>
          <t>NL-HaNA_1.01.02_3789_0038-page-75</t>
        </is>
      </c>
      <c r="B8271" t="inlineStr">
        <is>
          <t>NL-HaNA_1.01.02_3789_0038-column-2632-461-886-2888</t>
        </is>
      </c>
      <c r="C8271" t="inlineStr">
        <is>
          <t>continuation</t>
        </is>
      </c>
      <c r="D8271" t="n">
        <v>2670</v>
      </c>
      <c r="E8271" t="n">
        <v>2144</v>
      </c>
      <c r="F8271" t="inlineStr">
        <is>
          <t xml:space="preserve">    gen uytvoeren. 545.</t>
        </is>
      </c>
      <c r="G8271">
        <f>HYPERLINK("https://images.diginfra.net/iiif/NL-HaNA_1.01.02/3789/NL-HaNA_1.01.02_3789_0038.jpg/2532,361,1086,3088/full/0/default.jpg", "iiif_url")</f>
        <v/>
      </c>
    </row>
    <row r="8272">
      <c r="A8272" t="inlineStr">
        <is>
          <t>NL-HaNA_1.01.02_3789_0038-page-75</t>
        </is>
      </c>
      <c r="B8272" t="inlineStr">
        <is>
          <t>NL-HaNA_1.01.02_3789_0038-column-2632-461-886-2888</t>
        </is>
      </c>
      <c r="C8272" t="inlineStr">
        <is>
          <t>repeat_lemma</t>
        </is>
      </c>
      <c r="D8272" t="n">
        <v>2802</v>
      </c>
      <c r="E8272" t="n">
        <v>2185</v>
      </c>
      <c r="F8272" t="inlineStr">
        <is>
          <t xml:space="preserve">        Memorie om vrydom van het Pra-</t>
        </is>
      </c>
      <c r="G8272">
        <f>HYPERLINK("https://images.diginfra.net/iiif/NL-HaNA_1.01.02/3789/NL-HaNA_1.01.02_3789_0038.jpg/2532,361,1086,3088/full/0/default.jpg", "iiif_url")</f>
        <v/>
      </c>
    </row>
    <row r="8273">
      <c r="A8273" t="inlineStr">
        <is>
          <t>NL-HaNA_1.01.02_3789_0038-page-75</t>
        </is>
      </c>
      <c r="B8273" t="inlineStr">
        <is>
          <t>NL-HaNA_1.01.02_3789_0038-column-2632-461-886-2888</t>
        </is>
      </c>
      <c r="C8273" t="inlineStr">
        <is>
          <t>continuation</t>
        </is>
      </c>
      <c r="D8273" t="n">
        <v>2670</v>
      </c>
      <c r="E8273" t="n">
        <v>2229</v>
      </c>
      <c r="F8273" t="inlineStr">
        <is>
          <t xml:space="preserve">    miegeldt voor duysent veilen Quickflver , de</t>
        </is>
      </c>
      <c r="G8273">
        <f>HYPERLINK("https://images.diginfra.net/iiif/NL-HaNA_1.01.02/3789/NL-HaNA_1.01.02_3789_0038.jpg/2532,361,1086,3088/full/0/default.jpg", "iiif_url")</f>
        <v/>
      </c>
    </row>
    <row r="8274">
      <c r="A8274" t="inlineStr">
        <is>
          <t>NL-HaNA_1.01.02_3789_0038-page-75</t>
        </is>
      </c>
      <c r="B8274" t="inlineStr">
        <is>
          <t>NL-HaNA_1.01.02_3789_0038-column-2632-461-886-2888</t>
        </is>
      </c>
      <c r="C8274" t="inlineStr">
        <is>
          <t>continuation</t>
        </is>
      </c>
      <c r="D8274" t="n">
        <v>2675</v>
      </c>
      <c r="E8274" t="n">
        <v>2278</v>
      </c>
      <c r="F8274" t="inlineStr">
        <is>
          <t xml:space="preserve">    Admiraliteyt tot Amsterdam te berighten.</t>
        </is>
      </c>
      <c r="G8274">
        <f>HYPERLINK("https://images.diginfra.net/iiif/NL-HaNA_1.01.02/3789/NL-HaNA_1.01.02_3789_0038.jpg/2532,361,1086,3088/full/0/default.jpg", "iiif_url")</f>
        <v/>
      </c>
    </row>
    <row r="8275">
      <c r="A8275" t="inlineStr">
        <is>
          <t>NL-HaNA_1.01.02_3789_0038-page-75</t>
        </is>
      </c>
      <c r="B8275" t="inlineStr">
        <is>
          <t>NL-HaNA_1.01.02_3789_0038-column-2632-461-886-2888</t>
        </is>
      </c>
      <c r="C8275" t="inlineStr">
        <is>
          <t>continuation</t>
        </is>
      </c>
      <c r="D8275" t="n">
        <v>2675</v>
      </c>
      <c r="E8275" t="n">
        <v>2331</v>
      </c>
      <c r="F8275" t="inlineStr">
        <is>
          <t xml:space="preserve">    637.</t>
        </is>
      </c>
      <c r="G8275">
        <f>HYPERLINK("https://images.diginfra.net/iiif/NL-HaNA_1.01.02/3789/NL-HaNA_1.01.02_3789_0038.jpg/2532,361,1086,3088/full/0/default.jpg", "iiif_url")</f>
        <v/>
      </c>
    </row>
    <row r="8276">
      <c r="A8276" t="inlineStr">
        <is>
          <t>NL-HaNA_1.01.02_3789_0038-page-75</t>
        </is>
      </c>
      <c r="B8276" t="inlineStr">
        <is>
          <t>NL-HaNA_1.01.02_3789_0038-column-2632-461-886-2888</t>
        </is>
      </c>
      <c r="C8276" t="inlineStr">
        <is>
          <t>repeat_lemma</t>
        </is>
      </c>
      <c r="D8276" t="n">
        <v>2797</v>
      </c>
      <c r="E8276" t="n">
        <v>2373</v>
      </c>
      <c r="F8276" t="inlineStr">
        <is>
          <t xml:space="preserve">        berigbt en geaccordeert. 645.</t>
        </is>
      </c>
      <c r="G8276">
        <f>HYPERLINK("https://images.diginfra.net/iiif/NL-HaNA_1.01.02/3789/NL-HaNA_1.01.02_3789_0038.jpg/2532,361,1086,3088/full/0/default.jpg", "iiif_url")</f>
        <v/>
      </c>
    </row>
    <row r="8277">
      <c r="A8277" t="inlineStr">
        <is>
          <t>NL-HaNA_1.01.02_3789_0038-page-75</t>
        </is>
      </c>
      <c r="B8277" t="inlineStr">
        <is>
          <t>NL-HaNA_1.01.02_3789_0038-column-2632-461-886-2888</t>
        </is>
      </c>
      <c r="C8277" t="inlineStr">
        <is>
          <t>lemma</t>
        </is>
      </c>
      <c r="D8277" t="n">
        <v>2635</v>
      </c>
      <c r="E8277" t="n">
        <v>2419</v>
      </c>
      <c r="F8277" t="inlineStr">
        <is>
          <t>vander Vliet, Regenten van Hees gelast fijne</t>
        </is>
      </c>
      <c r="G8277">
        <f>HYPERLINK("https://images.diginfra.net/iiif/NL-HaNA_1.01.02/3789/NL-HaNA_1.01.02_3789_0038.jpg/2532,361,1086,3088/full/0/default.jpg", "iiif_url")</f>
        <v/>
      </c>
    </row>
    <row r="8278">
      <c r="A8278" t="inlineStr">
        <is>
          <t>NL-HaNA_1.01.02_3789_0038-page-75</t>
        </is>
      </c>
      <c r="B8278" t="inlineStr">
        <is>
          <t>NL-HaNA_1.01.02_3789_0038-column-2632-461-886-2888</t>
        </is>
      </c>
      <c r="C8278" t="inlineStr">
        <is>
          <t>continuation</t>
        </is>
      </c>
      <c r="D8278" t="n">
        <v>2677</v>
      </c>
      <c r="E8278" t="n">
        <v>2468</v>
      </c>
      <c r="F8278" t="inlineStr">
        <is>
          <t xml:space="preserve">    Declaratie te voldoen of te dienen van dimi-</t>
        </is>
      </c>
      <c r="G8278">
        <f>HYPERLINK("https://images.diginfra.net/iiif/NL-HaNA_1.01.02/3789/NL-HaNA_1.01.02_3789_0038.jpg/2532,361,1086,3088/full/0/default.jpg", "iiif_url")</f>
        <v/>
      </c>
    </row>
    <row r="8279">
      <c r="A8279" t="inlineStr">
        <is>
          <t>NL-HaNA_1.01.02_3789_0038-page-75</t>
        </is>
      </c>
      <c r="B8279" t="inlineStr">
        <is>
          <t>NL-HaNA_1.01.02_3789_0038-column-2632-461-886-2888</t>
        </is>
      </c>
      <c r="C8279" t="inlineStr">
        <is>
          <t>continuation</t>
        </is>
      </c>
      <c r="D8279" t="n">
        <v>2677</v>
      </c>
      <c r="E8279" t="n">
        <v>2517</v>
      </c>
      <c r="F8279" t="inlineStr">
        <is>
          <t xml:space="preserve">    nutie. 87.</t>
        </is>
      </c>
      <c r="G8279">
        <f>HYPERLINK("https://images.diginfra.net/iiif/NL-HaNA_1.01.02/3789/NL-HaNA_1.01.02_3789_0038.jpg/2532,361,1086,3088/full/0/default.jpg", "iiif_url")</f>
        <v/>
      </c>
    </row>
    <row r="8280">
      <c r="A8280" t="inlineStr">
        <is>
          <t>NL-HaNA_1.01.02_3789_0038-page-75</t>
        </is>
      </c>
      <c r="B8280" t="inlineStr">
        <is>
          <t>NL-HaNA_1.01.02_3789_0038-column-2632-461-886-2888</t>
        </is>
      </c>
      <c r="C8280" t="inlineStr">
        <is>
          <t>lemma</t>
        </is>
      </c>
      <c r="D8280" t="n">
        <v>2628</v>
      </c>
      <c r="E8280" t="n">
        <v>2563</v>
      </c>
      <c r="F8280" t="inlineStr">
        <is>
          <t>de Vogel versock om restitutie van Lastgeldt,</t>
        </is>
      </c>
      <c r="G8280">
        <f>HYPERLINK("https://images.diginfra.net/iiif/NL-HaNA_1.01.02/3789/NL-HaNA_1.01.02_3789_0038.jpg/2532,361,1086,3088/full/0/default.jpg", "iiif_url")</f>
        <v/>
      </c>
    </row>
    <row r="8281">
      <c r="A8281" t="inlineStr">
        <is>
          <t>NL-HaNA_1.01.02_3789_0038-page-75</t>
        </is>
      </c>
      <c r="B8281" t="inlineStr">
        <is>
          <t>NL-HaNA_1.01.02_3789_0038-column-2632-461-886-2888</t>
        </is>
      </c>
      <c r="C8281" t="inlineStr">
        <is>
          <t>continuation</t>
        </is>
      </c>
      <c r="D8281" t="n">
        <v>2675</v>
      </c>
      <c r="E8281" t="n">
        <v>2611</v>
      </c>
      <c r="F8281" t="inlineStr">
        <is>
          <t xml:space="preserve">    afgeweesen. 3.</t>
        </is>
      </c>
      <c r="G8281">
        <f>HYPERLINK("https://images.diginfra.net/iiif/NL-HaNA_1.01.02/3789/NL-HaNA_1.01.02_3789_0038.jpg/2532,361,1086,3088/full/0/default.jpg", "iiif_url")</f>
        <v/>
      </c>
    </row>
    <row r="8282">
      <c r="A8282" t="inlineStr">
        <is>
          <t>NL-HaNA_1.01.02_3789_0038-page-75</t>
        </is>
      </c>
      <c r="B8282" t="inlineStr">
        <is>
          <t>NL-HaNA_1.01.02_3789_0038-column-2632-461-886-2888</t>
        </is>
      </c>
      <c r="C8282" t="inlineStr">
        <is>
          <t>lemma</t>
        </is>
      </c>
      <c r="D8282" t="n">
        <v>2635</v>
      </c>
      <c r="E8282" t="n">
        <v>2657</v>
      </c>
      <c r="F8282" t="inlineStr">
        <is>
          <t>Voorschryvens, iet Brieven van Voorschry-</t>
        </is>
      </c>
      <c r="G8282">
        <f>HYPERLINK("https://images.diginfra.net/iiif/NL-HaNA_1.01.02/3789/NL-HaNA_1.01.02_3789_0038.jpg/2532,361,1086,3088/full/0/default.jpg", "iiif_url")</f>
        <v/>
      </c>
    </row>
    <row r="8283">
      <c r="A8283" t="inlineStr">
        <is>
          <t>NL-HaNA_1.01.02_3789_0038-page-75</t>
        </is>
      </c>
      <c r="B8283" t="inlineStr">
        <is>
          <t>NL-HaNA_1.01.02_3789_0038-column-2632-461-886-2888</t>
        </is>
      </c>
      <c r="C8283" t="inlineStr">
        <is>
          <t>continuation</t>
        </is>
      </c>
      <c r="D8283" t="n">
        <v>2677</v>
      </c>
      <c r="E8283" t="n">
        <v>2716</v>
      </c>
      <c r="F8283" t="inlineStr">
        <is>
          <t xml:space="preserve">    vens.</t>
        </is>
      </c>
      <c r="G8283">
        <f>HYPERLINK("https://images.diginfra.net/iiif/NL-HaNA_1.01.02/3789/NL-HaNA_1.01.02_3789_0038.jpg/2532,361,1086,3088/full/0/default.jpg", "iiif_url")</f>
        <v/>
      </c>
    </row>
    <row r="8284">
      <c r="A8284" t="inlineStr">
        <is>
          <t>NL-HaNA_1.01.02_3789_0038-page-75</t>
        </is>
      </c>
      <c r="B8284" t="inlineStr">
        <is>
          <t>NL-HaNA_1.01.02_3789_0038-column-2632-461-886-2888</t>
        </is>
      </c>
      <c r="C8284" t="inlineStr">
        <is>
          <t>lemma</t>
        </is>
      </c>
      <c r="D8284" t="n">
        <v>2637</v>
      </c>
      <c r="E8284" t="n">
        <v>2755</v>
      </c>
      <c r="F8284" t="inlineStr">
        <is>
          <t>Vriesekolk, restunt, Beursse van vystigh gul-</t>
        </is>
      </c>
      <c r="G8284">
        <f>HYPERLINK("https://images.diginfra.net/iiif/NL-HaNA_1.01.02/3789/NL-HaNA_1.01.02_3789_0038.jpg/2532,361,1086,3088/full/0/default.jpg", "iiif_url")</f>
        <v/>
      </c>
    </row>
    <row r="8285">
      <c r="A8285" t="inlineStr">
        <is>
          <t>NL-HaNA_1.01.02_3789_0038-page-75</t>
        </is>
      </c>
      <c r="B8285" t="inlineStr">
        <is>
          <t>NL-HaNA_1.01.02_3789_0038-column-2632-461-886-2888</t>
        </is>
      </c>
      <c r="C8285" t="inlineStr">
        <is>
          <t>continuation</t>
        </is>
      </c>
      <c r="D8285" t="n">
        <v>2673</v>
      </c>
      <c r="E8285" t="n">
        <v>2804</v>
      </c>
      <c r="F8285" t="inlineStr">
        <is>
          <t xml:space="preserve">    dens tien stuyvers toegelegbt om uyt de eerste</t>
        </is>
      </c>
      <c r="G8285">
        <f>HYPERLINK("https://images.diginfra.net/iiif/NL-HaNA_1.01.02/3789/NL-HaNA_1.01.02_3789_0038.jpg/2532,361,1086,3088/full/0/default.jpg", "iiif_url")</f>
        <v/>
      </c>
    </row>
    <row r="8286">
      <c r="A8286" t="inlineStr">
        <is>
          <t>NL-HaNA_1.01.02_3789_0038-page-75</t>
        </is>
      </c>
      <c r="B8286" t="inlineStr">
        <is>
          <t>NL-HaNA_1.01.02_3789_0038-column-2632-461-886-2888</t>
        </is>
      </c>
      <c r="C8286" t="inlineStr">
        <is>
          <t>continuation</t>
        </is>
      </c>
      <c r="D8286" t="n">
        <v>2677</v>
      </c>
      <c r="E8286" t="n">
        <v>2852</v>
      </c>
      <c r="F8286" t="inlineStr">
        <is>
          <t xml:space="preserve">    Beursse tot hondert guldens gesuppleert te wer-</t>
        </is>
      </c>
      <c r="G8286">
        <f>HYPERLINK("https://images.diginfra.net/iiif/NL-HaNA_1.01.02/3789/NL-HaNA_1.01.02_3789_0038.jpg/2532,361,1086,3088/full/0/default.jpg", "iiif_url")</f>
        <v/>
      </c>
    </row>
    <row r="8287">
      <c r="A8287" t="inlineStr">
        <is>
          <t>NL-HaNA_1.01.02_3789_0038-page-75</t>
        </is>
      </c>
      <c r="B8287" t="inlineStr">
        <is>
          <t>NL-HaNA_1.01.02_3789_0038-column-2632-461-886-2888</t>
        </is>
      </c>
      <c r="C8287" t="inlineStr">
        <is>
          <t>continuation</t>
        </is>
      </c>
      <c r="D8287" t="n">
        <v>2675</v>
      </c>
      <c r="E8287" t="n">
        <v>2898</v>
      </c>
      <c r="F8287" t="inlineStr">
        <is>
          <t xml:space="preserve">    DS</t>
        </is>
      </c>
      <c r="G8287">
        <f>HYPERLINK("https://images.diginfra.net/iiif/NL-HaNA_1.01.02/3789/NL-HaNA_1.01.02_3789_0038.jpg/2532,361,1086,3088/full/0/default.jpg", "iiif_url")</f>
        <v/>
      </c>
    </row>
    <row r="8288">
      <c r="A8288" t="inlineStr">
        <is>
          <t>NL-HaNA_1.01.02_3789_0038-page-75</t>
        </is>
      </c>
      <c r="B8288" t="inlineStr">
        <is>
          <t>NL-HaNA_1.01.02_3789_0038-column-2632-461-886-2888</t>
        </is>
      </c>
      <c r="C8288" t="inlineStr">
        <is>
          <t>lemma</t>
        </is>
      </c>
      <c r="D8288" t="n">
        <v>2635</v>
      </c>
      <c r="E8288" t="n">
        <v>2942</v>
      </c>
      <c r="F8288" t="inlineStr">
        <is>
          <t>Vriese wegens doen van eedt tegens het nemen</t>
        </is>
      </c>
      <c r="G8288">
        <f>HYPERLINK("https://images.diginfra.net/iiif/NL-HaNA_1.01.02/3789/NL-HaNA_1.01.02_3789_0038.jpg/2532,361,1086,3088/full/0/default.jpg", "iiif_url")</f>
        <v/>
      </c>
    </row>
    <row r="8289">
      <c r="A8289" t="inlineStr">
        <is>
          <t>NL-HaNA_1.01.02_3789_0038-page-75</t>
        </is>
      </c>
      <c r="B8289" t="inlineStr">
        <is>
          <t>NL-HaNA_1.01.02_3789_0038-column-2632-461-886-2888</t>
        </is>
      </c>
      <c r="C8289" t="inlineStr">
        <is>
          <t>continuation</t>
        </is>
      </c>
      <c r="D8289" t="n">
        <v>2675</v>
      </c>
      <c r="E8289" t="n">
        <v>2995</v>
      </c>
      <c r="F8289" t="inlineStr">
        <is>
          <t xml:space="preserve">    van giften en gaven tot Hulst. 17.</t>
        </is>
      </c>
      <c r="G8289">
        <f>HYPERLINK("https://images.diginfra.net/iiif/NL-HaNA_1.01.02/3789/NL-HaNA_1.01.02_3789_0038.jpg/2532,361,1086,3088/full/0/default.jpg", "iiif_url")</f>
        <v/>
      </c>
    </row>
    <row r="8290">
      <c r="A8290" t="inlineStr">
        <is>
          <t>NL-HaNA_1.01.02_3789_0038-page-75</t>
        </is>
      </c>
      <c r="B8290" t="inlineStr">
        <is>
          <t>NL-HaNA_1.01.02_3789_0038-column-2632-461-886-2888</t>
        </is>
      </c>
      <c r="C8290" t="inlineStr">
        <is>
          <t>lemma</t>
        </is>
      </c>
      <c r="D8290" t="n">
        <v>2637</v>
      </c>
      <c r="E8290" t="n">
        <v>3037</v>
      </c>
      <c r="F8290" t="inlineStr">
        <is>
          <t>Vrieslandt, consent in de Petitie en Staat van</t>
        </is>
      </c>
      <c r="G8290">
        <f>HYPERLINK("https://images.diginfra.net/iiif/NL-HaNA_1.01.02/3789/NL-HaNA_1.01.02_3789_0038.jpg/2532,361,1086,3088/full/0/default.jpg", "iiif_url")</f>
        <v/>
      </c>
    </row>
    <row r="8291">
      <c r="A8291" t="inlineStr">
        <is>
          <t>NL-HaNA_1.01.02_3789_0038-page-75</t>
        </is>
      </c>
      <c r="B8291" t="inlineStr">
        <is>
          <t>NL-HaNA_1.01.02_3789_0038-column-2632-461-886-2888</t>
        </is>
      </c>
      <c r="C8291" t="inlineStr">
        <is>
          <t>continuation</t>
        </is>
      </c>
      <c r="D8291" t="n">
        <v>2677</v>
      </c>
      <c r="E8291" t="n">
        <v>3089</v>
      </c>
      <c r="F8291" t="inlineStr">
        <is>
          <t xml:space="preserve">    Oorlgb. 130.</t>
        </is>
      </c>
      <c r="G8291">
        <f>HYPERLINK("https://images.diginfra.net/iiif/NL-HaNA_1.01.02/3789/NL-HaNA_1.01.02_3789_0038.jpg/2532,361,1086,3088/full/0/default.jpg", "iiif_url")</f>
        <v/>
      </c>
    </row>
    <row r="8292">
      <c r="A8292" t="inlineStr">
        <is>
          <t>NL-HaNA_1.01.02_3789_0038-page-75</t>
        </is>
      </c>
      <c r="B8292" t="inlineStr">
        <is>
          <t>NL-HaNA_1.01.02_3789_0038-column-2632-461-886-2888</t>
        </is>
      </c>
      <c r="C8292" t="inlineStr">
        <is>
          <t>repeat_lemma</t>
        </is>
      </c>
      <c r="D8292" t="n">
        <v>2802</v>
      </c>
      <c r="E8292" t="n">
        <v>3136</v>
      </c>
      <c r="F8292" t="inlineStr">
        <is>
          <t xml:space="preserve">        Comnlisie voor de Heeren Kuyts ter</t>
        </is>
      </c>
      <c r="G8292">
        <f>HYPERLINK("https://images.diginfra.net/iiif/NL-HaNA_1.01.02/3789/NL-HaNA_1.01.02_3789_0038.jpg/2532,361,1086,3088/full/0/default.jpg", "iiif_url")</f>
        <v/>
      </c>
    </row>
    <row r="8293">
      <c r="A8293" t="inlineStr">
        <is>
          <t>NL-HaNA_1.01.02_3789_0038-page-75</t>
        </is>
      </c>
      <c r="B8293" t="inlineStr">
        <is>
          <t>NL-HaNA_1.01.02_3789_0038-column-2632-461-886-2888</t>
        </is>
      </c>
      <c r="C8293" t="inlineStr">
        <is>
          <t>continuation</t>
        </is>
      </c>
      <c r="D8293" t="n">
        <v>2680</v>
      </c>
      <c r="E8293" t="n">
        <v>3180</v>
      </c>
      <c r="F8293" t="inlineStr">
        <is>
          <t xml:space="preserve">    Admiraliteyt in Vrieslandt. 147.</t>
        </is>
      </c>
      <c r="G8293">
        <f>HYPERLINK("https://images.diginfra.net/iiif/NL-HaNA_1.01.02/3789/NL-HaNA_1.01.02_3789_0038.jpg/2532,361,1086,3088/full/0/default.jpg", "iiif_url")</f>
        <v/>
      </c>
    </row>
    <row r="8294">
      <c r="A8294" t="inlineStr">
        <is>
          <t>NL-HaNA_1.01.02_3789_0038-page-75</t>
        </is>
      </c>
      <c r="B8294" t="inlineStr">
        <is>
          <t>NL-HaNA_1.01.02_3789_0038-column-2632-461-886-2888</t>
        </is>
      </c>
      <c r="C8294" t="inlineStr">
        <is>
          <t>repeat_lemma</t>
        </is>
      </c>
      <c r="D8294" t="n">
        <v>2785</v>
      </c>
      <c r="E8294" t="n">
        <v>3235</v>
      </c>
      <c r="F8294" t="inlineStr">
        <is>
          <t xml:space="preserve">        Commisie voor den Heere vander Waayen</t>
        </is>
      </c>
      <c r="G8294">
        <f>HYPERLINK("https://images.diginfra.net/iiif/NL-HaNA_1.01.02/3789/NL-HaNA_1.01.02_3789_0038.jpg/2532,361,1086,3088/full/0/default.jpg", "iiif_url")</f>
        <v/>
      </c>
    </row>
    <row r="8295">
      <c r="A8295" t="inlineStr">
        <is>
          <t>NL-HaNA_1.01.02_3789_0038-page-75</t>
        </is>
      </c>
      <c r="B8295" t="inlineStr">
        <is>
          <t>NL-HaNA_1.01.02_3789_0038-column-2632-461-886-2888</t>
        </is>
      </c>
      <c r="C8295" t="inlineStr">
        <is>
          <t>continuation</t>
        </is>
      </c>
      <c r="D8295" t="n">
        <v>2675</v>
      </c>
      <c r="E8295" t="n">
        <v>3281</v>
      </c>
      <c r="F8295" t="inlineStr">
        <is>
          <t xml:space="preserve">    ter Generaliteyt. 229.</t>
        </is>
      </c>
      <c r="G8295">
        <f>HYPERLINK("https://images.diginfra.net/iiif/NL-HaNA_1.01.02/3789/NL-HaNA_1.01.02_3789_0038.jpg/2532,361,1086,3088/full/0/default.jpg", "iiif_url")</f>
        <v/>
      </c>
    </row>
    <row r="8297">
      <c r="A8297" t="inlineStr">
        <is>
          <t>NL-HaNA_1.01.02_3789_0038-page-75</t>
        </is>
      </c>
      <c r="B8297" t="inlineStr">
        <is>
          <t>NL-HaNA_1.01.02_3789_0038-column-3602-468-897-2888</t>
        </is>
      </c>
      <c r="C8297" t="inlineStr">
        <is>
          <t>repeat_lemma</t>
        </is>
      </c>
      <c r="D8297" t="n">
        <v>3788</v>
      </c>
      <c r="E8297" t="n">
        <v>448</v>
      </c>
      <c r="F8297" t="inlineStr">
        <is>
          <t xml:space="preserve">        Commissie voor den Here Andringa</t>
        </is>
      </c>
      <c r="G8297">
        <f>HYPERLINK("https://images.diginfra.net/iiif/NL-HaNA_1.01.02/3789/NL-HaNA_1.01.02_3789_0038.jpg/3502,368,1097,3088/full/0/default.jpg", "iiif_url")</f>
        <v/>
      </c>
    </row>
    <row r="8298">
      <c r="A8298" t="inlineStr">
        <is>
          <t>NL-HaNA_1.01.02_3789_0038-page-75</t>
        </is>
      </c>
      <c r="B8298" t="inlineStr">
        <is>
          <t>NL-HaNA_1.01.02_3789_0038-column-3602-468-897-2888</t>
        </is>
      </c>
      <c r="C8298" t="inlineStr">
        <is>
          <t>continuation</t>
        </is>
      </c>
      <c r="D8298" t="n">
        <v>3647</v>
      </c>
      <c r="E8298" t="n">
        <v>505</v>
      </c>
      <c r="F8298" t="inlineStr">
        <is>
          <t xml:space="preserve">    ter Admiraliteyt in Vrieslandt. 244.</t>
        </is>
      </c>
      <c r="G8298">
        <f>HYPERLINK("https://images.diginfra.net/iiif/NL-HaNA_1.01.02/3789/NL-HaNA_1.01.02_3789_0038.jpg/3502,368,1097,3088/full/0/default.jpg", "iiif_url")</f>
        <v/>
      </c>
    </row>
    <row r="8299">
      <c r="A8299" t="inlineStr">
        <is>
          <t>NL-HaNA_1.01.02_3789_0038-page-75</t>
        </is>
      </c>
      <c r="B8299" t="inlineStr">
        <is>
          <t>NL-HaNA_1.01.02_3789_0038-column-3602-468-897-2888</t>
        </is>
      </c>
      <c r="C8299" t="inlineStr">
        <is>
          <t>repeat_lemma</t>
        </is>
      </c>
      <c r="D8299" t="n">
        <v>3772</v>
      </c>
      <c r="E8299" t="n">
        <v>557</v>
      </c>
      <c r="F8299" t="inlineStr">
        <is>
          <t xml:space="preserve">        Commissie voor den Heere Uûkel in</t>
        </is>
      </c>
      <c r="G8299">
        <f>HYPERLINK("https://images.diginfra.net/iiif/NL-HaNA_1.01.02/3789/NL-HaNA_1.01.02_3789_0038.jpg/3502,368,1097,3088/full/0/default.jpg", "iiif_url")</f>
        <v/>
      </c>
    </row>
    <row r="8300">
      <c r="A8300" t="inlineStr">
        <is>
          <t>NL-HaNA_1.01.02_3789_0038-page-75</t>
        </is>
      </c>
      <c r="B8300" t="inlineStr">
        <is>
          <t>NL-HaNA_1.01.02_3789_0038-column-3602-468-897-2888</t>
        </is>
      </c>
      <c r="C8300" t="inlineStr">
        <is>
          <t>continuation</t>
        </is>
      </c>
      <c r="D8300" t="n">
        <v>3650</v>
      </c>
      <c r="E8300" t="n">
        <v>602</v>
      </c>
      <c r="F8300" t="inlineStr">
        <is>
          <t xml:space="preserve">    de Generaliteyts Reekenkamer. 245.</t>
        </is>
      </c>
      <c r="G8300">
        <f>HYPERLINK("https://images.diginfra.net/iiif/NL-HaNA_1.01.02/3789/NL-HaNA_1.01.02_3789_0038.jpg/3502,368,1097,3088/full/0/default.jpg", "iiif_url")</f>
        <v/>
      </c>
    </row>
    <row r="8301">
      <c r="A8301" t="inlineStr">
        <is>
          <t>NL-HaNA_1.01.02_3789_0038-page-75</t>
        </is>
      </c>
      <c r="B8301" t="inlineStr">
        <is>
          <t>NL-HaNA_1.01.02_3789_0038-column-3602-468-897-2888</t>
        </is>
      </c>
      <c r="C8301" t="inlineStr">
        <is>
          <t>repeat_lemma</t>
        </is>
      </c>
      <c r="D8301" t="n">
        <v>3774</v>
      </c>
      <c r="E8301" t="n">
        <v>653</v>
      </c>
      <c r="F8301" t="inlineStr">
        <is>
          <t xml:space="preserve">        Commissie voor den Heere van Sixma,</t>
        </is>
      </c>
      <c r="G8301">
        <f>HYPERLINK("https://images.diginfra.net/iiif/NL-HaNA_1.01.02/3789/NL-HaNA_1.01.02_3789_0038.jpg/3502,368,1097,3088/full/0/default.jpg", "iiif_url")</f>
        <v/>
      </c>
    </row>
    <row r="8302">
      <c r="A8302" t="inlineStr">
        <is>
          <t>NL-HaNA_1.01.02_3789_0038-page-75</t>
        </is>
      </c>
      <c r="B8302" t="inlineStr">
        <is>
          <t>NL-HaNA_1.01.02_3789_0038-column-3602-468-897-2888</t>
        </is>
      </c>
      <c r="C8302" t="inlineStr">
        <is>
          <t>continuation</t>
        </is>
      </c>
      <c r="D8302" t="n">
        <v>3650</v>
      </c>
      <c r="E8302" t="n">
        <v>698</v>
      </c>
      <c r="F8302" t="inlineStr">
        <is>
          <t xml:space="preserve">    ter Adniraliieyt tot amsterdam. 285.</t>
        </is>
      </c>
      <c r="G8302">
        <f>HYPERLINK("https://images.diginfra.net/iiif/NL-HaNA_1.01.02/3789/NL-HaNA_1.01.02_3789_0038.jpg/3502,368,1097,3088/full/0/default.jpg", "iiif_url")</f>
        <v/>
      </c>
    </row>
    <row r="8303">
      <c r="A8303" t="inlineStr">
        <is>
          <t>NL-HaNA_1.01.02_3789_0038-page-75</t>
        </is>
      </c>
      <c r="B8303" t="inlineStr">
        <is>
          <t>NL-HaNA_1.01.02_3789_0038-column-3602-468-897-2888</t>
        </is>
      </c>
      <c r="C8303" t="inlineStr">
        <is>
          <t>repeat_lemma</t>
        </is>
      </c>
      <c r="D8303" t="n">
        <v>3774</v>
      </c>
      <c r="E8303" t="n">
        <v>749</v>
      </c>
      <c r="F8303" t="inlineStr">
        <is>
          <t xml:space="preserve">        Commissie voor den Heere van Haars-</t>
        </is>
      </c>
      <c r="G8303">
        <f>HYPERLINK("https://images.diginfra.net/iiif/NL-HaNA_1.01.02/3789/NL-HaNA_1.01.02_3789_0038.jpg/3502,368,1097,3088/full/0/default.jpg", "iiif_url")</f>
        <v/>
      </c>
    </row>
    <row r="8304">
      <c r="A8304" t="inlineStr">
        <is>
          <t>NL-HaNA_1.01.02_3789_0038-page-75</t>
        </is>
      </c>
      <c r="B8304" t="inlineStr">
        <is>
          <t>NL-HaNA_1.01.02_3789_0038-column-3602-468-897-2888</t>
        </is>
      </c>
      <c r="C8304" t="inlineStr">
        <is>
          <t>continuation</t>
        </is>
      </c>
      <c r="D8304" t="n">
        <v>3647</v>
      </c>
      <c r="E8304" t="n">
        <v>793</v>
      </c>
      <c r="F8304" t="inlineStr">
        <is>
          <t xml:space="preserve">    ma in den Raadt van Staate. 310.</t>
        </is>
      </c>
      <c r="G8304">
        <f>HYPERLINK("https://images.diginfra.net/iiif/NL-HaNA_1.01.02/3789/NL-HaNA_1.01.02_3789_0038.jpg/3502,368,1097,3088/full/0/default.jpg", "iiif_url")</f>
        <v/>
      </c>
    </row>
    <row r="8305">
      <c r="A8305" t="inlineStr">
        <is>
          <t>NL-HaNA_1.01.02_3789_0038-page-75</t>
        </is>
      </c>
      <c r="B8305" t="inlineStr">
        <is>
          <t>NL-HaNA_1.01.02_3789_0038-column-3602-468-897-2888</t>
        </is>
      </c>
      <c r="C8305" t="inlineStr">
        <is>
          <t>repeat_lemma</t>
        </is>
      </c>
      <c r="D8305" t="n">
        <v>3769</v>
      </c>
      <c r="E8305" t="n">
        <v>845</v>
      </c>
      <c r="F8305" t="inlineStr">
        <is>
          <t xml:space="preserve">        Commissie voor den Heere van Schwart-</t>
        </is>
      </c>
      <c r="G8305">
        <f>HYPERLINK("https://images.diginfra.net/iiif/NL-HaNA_1.01.02/3789/NL-HaNA_1.01.02_3789_0038.jpg/3502,368,1097,3088/full/0/default.jpg", "iiif_url")</f>
        <v/>
      </c>
    </row>
    <row r="8306">
      <c r="A8306" t="inlineStr">
        <is>
          <t>NL-HaNA_1.01.02_3789_0038-page-75</t>
        </is>
      </c>
      <c r="B8306" t="inlineStr">
        <is>
          <t>NL-HaNA_1.01.02_3789_0038-column-3602-468-897-2888</t>
        </is>
      </c>
      <c r="C8306" t="inlineStr">
        <is>
          <t>continuation</t>
        </is>
      </c>
      <c r="D8306" t="n">
        <v>3647</v>
      </c>
      <c r="E8306" t="n">
        <v>891</v>
      </c>
      <c r="F8306" t="inlineStr">
        <is>
          <t xml:space="preserve">    zenbergh ter Generauteyt. 311.</t>
        </is>
      </c>
      <c r="G8306">
        <f>HYPERLINK("https://images.diginfra.net/iiif/NL-HaNA_1.01.02/3789/NL-HaNA_1.01.02_3789_0038.jpg/3502,368,1097,3088/full/0/default.jpg", "iiif_url")</f>
        <v/>
      </c>
    </row>
    <row r="8307">
      <c r="A8307" t="inlineStr">
        <is>
          <t>NL-HaNA_1.01.02_3789_0038-page-75</t>
        </is>
      </c>
      <c r="B8307" t="inlineStr">
        <is>
          <t>NL-HaNA_1.01.02_3789_0038-column-3602-468-897-2888</t>
        </is>
      </c>
      <c r="C8307" t="inlineStr">
        <is>
          <t>repeat_lemma</t>
        </is>
      </c>
      <c r="D8307" t="n">
        <v>3772</v>
      </c>
      <c r="E8307" t="n">
        <v>936</v>
      </c>
      <c r="F8307" t="inlineStr">
        <is>
          <t xml:space="preserve">        Commissie voor den Heere van ayla</t>
        </is>
      </c>
      <c r="G8307">
        <f>HYPERLINK("https://images.diginfra.net/iiif/NL-HaNA_1.01.02/3789/NL-HaNA_1.01.02_3789_0038.jpg/3502,368,1097,3088/full/0/default.jpg", "iiif_url")</f>
        <v/>
      </c>
    </row>
    <row r="8308">
      <c r="A8308" t="inlineStr">
        <is>
          <t>NL-HaNA_1.01.02_3789_0038-page-75</t>
        </is>
      </c>
      <c r="B8308" t="inlineStr">
        <is>
          <t>NL-HaNA_1.01.02_3789_0038-column-3602-468-897-2888</t>
        </is>
      </c>
      <c r="C8308" t="inlineStr">
        <is>
          <t>continuation</t>
        </is>
      </c>
      <c r="D8308" t="n">
        <v>3647</v>
      </c>
      <c r="E8308" t="n">
        <v>987</v>
      </c>
      <c r="F8308" t="inlineStr">
        <is>
          <t xml:space="preserve">    ter Generaliteyt. 324.</t>
        </is>
      </c>
      <c r="G8308">
        <f>HYPERLINK("https://images.diginfra.net/iiif/NL-HaNA_1.01.02/3789/NL-HaNA_1.01.02_3789_0038.jpg/3502,368,1097,3088/full/0/default.jpg", "iiif_url")</f>
        <v/>
      </c>
    </row>
    <row r="8309">
      <c r="A8309" t="inlineStr">
        <is>
          <t>NL-HaNA_1.01.02_3789_0038-page-75</t>
        </is>
      </c>
      <c r="B8309" t="inlineStr">
        <is>
          <t>NL-HaNA_1.01.02_3789_0038-column-3602-468-897-2888</t>
        </is>
      </c>
      <c r="C8309" t="inlineStr">
        <is>
          <t>repeat_lemma</t>
        </is>
      </c>
      <c r="D8309" t="n">
        <v>3769</v>
      </c>
      <c r="E8309" t="n">
        <v>1034</v>
      </c>
      <c r="F8309" t="inlineStr">
        <is>
          <t xml:space="preserve">        Commissie voor den Heere Duco Haa-</t>
        </is>
      </c>
      <c r="G8309">
        <f>HYPERLINK("https://images.diginfra.net/iiif/NL-HaNA_1.01.02/3789/NL-HaNA_1.01.02_3789_0038.jpg/3502,368,1097,3088/full/0/default.jpg", "iiif_url")</f>
        <v/>
      </c>
    </row>
    <row r="8310">
      <c r="A8310" t="inlineStr">
        <is>
          <t>NL-HaNA_1.01.02_3789_0038-page-75</t>
        </is>
      </c>
      <c r="B8310" t="inlineStr">
        <is>
          <t>NL-HaNA_1.01.02_3789_0038-column-3602-468-897-2888</t>
        </is>
      </c>
      <c r="C8310" t="inlineStr">
        <is>
          <t>continuation</t>
        </is>
      </c>
      <c r="D8310" t="n">
        <v>3647</v>
      </c>
      <c r="E8310" t="n">
        <v>1085</v>
      </c>
      <c r="F8310" t="inlineStr">
        <is>
          <t xml:space="preserve">    ren ter Generauiteyt. 338.</t>
        </is>
      </c>
      <c r="G8310">
        <f>HYPERLINK("https://images.diginfra.net/iiif/NL-HaNA_1.01.02/3789/NL-HaNA_1.01.02_3789_0038.jpg/3502,368,1097,3088/full/0/default.jpg", "iiif_url")</f>
        <v/>
      </c>
    </row>
    <row r="8311">
      <c r="A8311" t="inlineStr">
        <is>
          <t>NL-HaNA_1.01.02_3789_0038-page-75</t>
        </is>
      </c>
      <c r="B8311" t="inlineStr">
        <is>
          <t>NL-HaNA_1.01.02_3789_0038-column-3602-468-897-2888</t>
        </is>
      </c>
      <c r="C8311" t="inlineStr">
        <is>
          <t>repeat_lemma</t>
        </is>
      </c>
      <c r="D8311" t="n">
        <v>3769</v>
      </c>
      <c r="E8311" t="n">
        <v>1130</v>
      </c>
      <c r="F8311" t="inlineStr">
        <is>
          <t xml:space="preserve">        Commissie voor den Heere Willem van</t>
        </is>
      </c>
      <c r="G8311">
        <f>HYPERLINK("https://images.diginfra.net/iiif/NL-HaNA_1.01.02/3789/NL-HaNA_1.01.02_3789_0038.jpg/3502,368,1097,3088/full/0/default.jpg", "iiif_url")</f>
        <v/>
      </c>
    </row>
    <row r="8312">
      <c r="A8312" t="inlineStr">
        <is>
          <t>NL-HaNA_1.01.02_3789_0038-page-75</t>
        </is>
      </c>
      <c r="B8312" t="inlineStr">
        <is>
          <t>NL-HaNA_1.01.02_3789_0038-column-3602-468-897-2888</t>
        </is>
      </c>
      <c r="C8312" t="inlineStr">
        <is>
          <t>continuation</t>
        </is>
      </c>
      <c r="D8312" t="n">
        <v>3652</v>
      </c>
      <c r="E8312" t="n">
        <v>1179</v>
      </c>
      <c r="F8312" t="inlineStr">
        <is>
          <t xml:space="preserve">    Haaren ter Generaliteyt. 340.</t>
        </is>
      </c>
      <c r="G8312">
        <f>HYPERLINK("https://images.diginfra.net/iiif/NL-HaNA_1.01.02/3789/NL-HaNA_1.01.02_3789_0038.jpg/3502,368,1097,3088/full/0/default.jpg", "iiif_url")</f>
        <v/>
      </c>
    </row>
    <row r="8313">
      <c r="A8313" t="inlineStr">
        <is>
          <t>NL-HaNA_1.01.02_3789_0038-page-75</t>
        </is>
      </c>
      <c r="B8313" t="inlineStr">
        <is>
          <t>NL-HaNA_1.01.02_3789_0038-column-3602-468-897-2888</t>
        </is>
      </c>
      <c r="C8313" t="inlineStr">
        <is>
          <t>repeat_lemma</t>
        </is>
      </c>
      <c r="D8313" t="n">
        <v>3769</v>
      </c>
      <c r="E8313" t="n">
        <v>1229</v>
      </c>
      <c r="F8313" t="inlineStr">
        <is>
          <t xml:space="preserve">        Commissie voor den Heere Duco van</t>
        </is>
      </c>
      <c r="G8313">
        <f>HYPERLINK("https://images.diginfra.net/iiif/NL-HaNA_1.01.02/3789/NL-HaNA_1.01.02_3789_0038.jpg/3502,368,1097,3088/full/0/default.jpg", "iiif_url")</f>
        <v/>
      </c>
    </row>
    <row r="8314">
      <c r="A8314" t="inlineStr">
        <is>
          <t>NL-HaNA_1.01.02_3789_0038-page-75</t>
        </is>
      </c>
      <c r="B8314" t="inlineStr">
        <is>
          <t>NL-HaNA_1.01.02_3789_0038-column-3602-468-897-2888</t>
        </is>
      </c>
      <c r="C8314" t="inlineStr">
        <is>
          <t>continuation</t>
        </is>
      </c>
      <c r="D8314" t="n">
        <v>3645</v>
      </c>
      <c r="E8314" t="n">
        <v>1277</v>
      </c>
      <c r="F8314" t="inlineStr">
        <is>
          <t xml:space="preserve">    Haaren ter Admiraliteyt in bet Noorder</t>
        </is>
      </c>
      <c r="G8314">
        <f>HYPERLINK("https://images.diginfra.net/iiif/NL-HaNA_1.01.02/3789/NL-HaNA_1.01.02_3789_0038.jpg/3502,368,1097,3088/full/0/default.jpg", "iiif_url")</f>
        <v/>
      </c>
    </row>
    <row r="8315">
      <c r="A8315" t="inlineStr">
        <is>
          <t>NL-HaNA_1.01.02_3789_0038-page-75</t>
        </is>
      </c>
      <c r="B8315" t="inlineStr">
        <is>
          <t>NL-HaNA_1.01.02_3789_0038-column-3602-468-897-2888</t>
        </is>
      </c>
      <c r="C8315" t="inlineStr">
        <is>
          <t>continuation</t>
        </is>
      </c>
      <c r="D8315" t="n">
        <v>3647</v>
      </c>
      <c r="E8315" t="n">
        <v>1325</v>
      </c>
      <c r="F8315" t="inlineStr">
        <is>
          <t xml:space="preserve">    Quartier. 340.</t>
        </is>
      </c>
      <c r="G8315">
        <f>HYPERLINK("https://images.diginfra.net/iiif/NL-HaNA_1.01.02/3789/NL-HaNA_1.01.02_3789_0038.jpg/3502,368,1097,3088/full/0/default.jpg", "iiif_url")</f>
        <v/>
      </c>
    </row>
    <row r="8316">
      <c r="A8316" t="inlineStr">
        <is>
          <t>NL-HaNA_1.01.02_3789_0038-page-75</t>
        </is>
      </c>
      <c r="B8316" t="inlineStr">
        <is>
          <t>NL-HaNA_1.01.02_3789_0038-column-3602-468-897-2888</t>
        </is>
      </c>
      <c r="C8316" t="inlineStr">
        <is>
          <t>repeat_lemma</t>
        </is>
      </c>
      <c r="D8316" t="n">
        <v>3769</v>
      </c>
      <c r="E8316" t="n">
        <v>1375</v>
      </c>
      <c r="F8316" t="inlineStr">
        <is>
          <t xml:space="preserve">        Commissie voor den Heere van Lyela-</t>
        </is>
      </c>
      <c r="G8316">
        <f>HYPERLINK("https://images.diginfra.net/iiif/NL-HaNA_1.01.02/3789/NL-HaNA_1.01.02_3789_0038.jpg/3502,368,1097,3088/full/0/default.jpg", "iiif_url")</f>
        <v/>
      </c>
    </row>
    <row r="8317">
      <c r="A8317" t="inlineStr">
        <is>
          <t>NL-HaNA_1.01.02_3789_0038-page-75</t>
        </is>
      </c>
      <c r="B8317" t="inlineStr">
        <is>
          <t>NL-HaNA_1.01.02_3789_0038-column-3602-468-897-2888</t>
        </is>
      </c>
      <c r="C8317" t="inlineStr">
        <is>
          <t>continuation</t>
        </is>
      </c>
      <c r="D8317" t="n">
        <v>3645</v>
      </c>
      <c r="E8317" t="n">
        <v>1414</v>
      </c>
      <c r="F8317" t="inlineStr">
        <is>
          <t xml:space="preserve">    ma a Nyeboit ter Gereraliteyt. 3512.</t>
        </is>
      </c>
      <c r="G8317">
        <f>HYPERLINK("https://images.diginfra.net/iiif/NL-HaNA_1.01.02/3789/NL-HaNA_1.01.02_3789_0038.jpg/3502,368,1097,3088/full/0/default.jpg", "iiif_url")</f>
        <v/>
      </c>
    </row>
    <row r="8318">
      <c r="A8318" t="inlineStr">
        <is>
          <t>NL-HaNA_1.01.02_3789_0038-page-75</t>
        </is>
      </c>
      <c r="B8318" t="inlineStr">
        <is>
          <t>NL-HaNA_1.01.02_3789_0038-column-3602-468-897-2888</t>
        </is>
      </c>
      <c r="C8318" t="inlineStr">
        <is>
          <t>repeat_lemma</t>
        </is>
      </c>
      <c r="D8318" t="n">
        <v>3772</v>
      </c>
      <c r="E8318" t="n">
        <v>1469</v>
      </c>
      <c r="F8318" t="inlineStr">
        <is>
          <t xml:space="preserve">        Commissie voor den Heere van Ve-</t>
        </is>
      </c>
      <c r="G8318">
        <f>HYPERLINK("https://images.diginfra.net/iiif/NL-HaNA_1.01.02/3789/NL-HaNA_1.01.02_3789_0038.jpg/3502,368,1097,3088/full/0/default.jpg", "iiif_url")</f>
        <v/>
      </c>
    </row>
    <row r="8319">
      <c r="A8319" t="inlineStr">
        <is>
          <t>NL-HaNA_1.01.02_3789_0038-page-75</t>
        </is>
      </c>
      <c r="B8319" t="inlineStr">
        <is>
          <t>NL-HaNA_1.01.02_3789_0038-column-3602-468-897-2888</t>
        </is>
      </c>
      <c r="C8319" t="inlineStr">
        <is>
          <t>continuation</t>
        </is>
      </c>
      <c r="D8319" t="n">
        <v>3652</v>
      </c>
      <c r="E8319" t="n">
        <v>1518</v>
      </c>
      <c r="F8319" t="inlineStr">
        <is>
          <t xml:space="preserve">    gilin van Claarbergen ter Generaliteyt.</t>
        </is>
      </c>
      <c r="G8319">
        <f>HYPERLINK("https://images.diginfra.net/iiif/NL-HaNA_1.01.02/3789/NL-HaNA_1.01.02_3789_0038.jpg/3502,368,1097,3088/full/0/default.jpg", "iiif_url")</f>
        <v/>
      </c>
    </row>
    <row r="8320">
      <c r="A8320" t="inlineStr">
        <is>
          <t>NL-HaNA_1.01.02_3789_0038-page-75</t>
        </is>
      </c>
      <c r="B8320" t="inlineStr">
        <is>
          <t>NL-HaNA_1.01.02_3789_0038-column-3602-468-897-2888</t>
        </is>
      </c>
      <c r="C8320" t="inlineStr">
        <is>
          <t>continuation</t>
        </is>
      </c>
      <c r="D8320" t="n">
        <v>3661</v>
      </c>
      <c r="E8320" t="n">
        <v>1574</v>
      </c>
      <c r="F8320" t="inlineStr">
        <is>
          <t xml:space="preserve">    370.</t>
        </is>
      </c>
      <c r="G8320">
        <f>HYPERLINK("https://images.diginfra.net/iiif/NL-HaNA_1.01.02/3789/NL-HaNA_1.01.02_3789_0038.jpg/3502,368,1097,3088/full/0/default.jpg", "iiif_url")</f>
        <v/>
      </c>
    </row>
    <row r="8321">
      <c r="A8321" t="inlineStr">
        <is>
          <t>NL-HaNA_1.01.02_3789_0038-page-75</t>
        </is>
      </c>
      <c r="B8321" t="inlineStr">
        <is>
          <t>NL-HaNA_1.01.02_3789_0038-column-3602-468-897-2888</t>
        </is>
      </c>
      <c r="C8321" t="inlineStr">
        <is>
          <t>repeat_lemma</t>
        </is>
      </c>
      <c r="D8321" t="n">
        <v>3774</v>
      </c>
      <c r="E8321" t="n">
        <v>1611</v>
      </c>
      <c r="F8321" t="inlineStr">
        <is>
          <t xml:space="preserve">        overgenoomen de propositie van Ehl-</t>
        </is>
      </c>
      <c r="G8321">
        <f>HYPERLINK("https://images.diginfra.net/iiif/NL-HaNA_1.01.02/3789/NL-HaNA_1.01.02_3789_0038.jpg/3502,368,1097,3088/full/0/default.jpg", "iiif_url")</f>
        <v/>
      </c>
    </row>
    <row r="8322">
      <c r="A8322" t="inlineStr">
        <is>
          <t>NL-HaNA_1.01.02_3789_0038-page-75</t>
        </is>
      </c>
      <c r="B8322" t="inlineStr">
        <is>
          <t>NL-HaNA_1.01.02_3789_0038-column-3602-468-897-2888</t>
        </is>
      </c>
      <c r="C8322" t="inlineStr">
        <is>
          <t>continuation</t>
        </is>
      </c>
      <c r="D8322" t="n">
        <v>3645</v>
      </c>
      <c r="E8322" t="n">
        <v>1655</v>
      </c>
      <c r="F8322" t="inlineStr">
        <is>
          <t xml:space="preserve">    landt wegens different tusschen Gedeputeerden</t>
        </is>
      </c>
      <c r="G8322">
        <f>HYPERLINK("https://images.diginfra.net/iiif/NL-HaNA_1.01.02/3789/NL-HaNA_1.01.02_3789_0038.jpg/3502,368,1097,3088/full/0/default.jpg", "iiif_url")</f>
        <v/>
      </c>
    </row>
    <row r="8323">
      <c r="A8323" t="inlineStr">
        <is>
          <t>NL-HaNA_1.01.02_3789_0038-page-75</t>
        </is>
      </c>
      <c r="B8323" t="inlineStr">
        <is>
          <t>NL-HaNA_1.01.02_3789_0038-column-3602-468-897-2888</t>
        </is>
      </c>
      <c r="C8323" t="inlineStr">
        <is>
          <t>continuation</t>
        </is>
      </c>
      <c r="D8323" t="n">
        <v>3647</v>
      </c>
      <c r="E8323" t="n">
        <v>1704</v>
      </c>
      <c r="F8323" t="inlineStr">
        <is>
          <t xml:space="preserve">    van Vrieslandt en Overyssel. 441. 496.</t>
        </is>
      </c>
      <c r="G8323">
        <f>HYPERLINK("https://images.diginfra.net/iiif/NL-HaNA_1.01.02/3789/NL-HaNA_1.01.02_3789_0038.jpg/3502,368,1097,3088/full/0/default.jpg", "iiif_url")</f>
        <v/>
      </c>
    </row>
    <row r="8324">
      <c r="A8324" t="inlineStr">
        <is>
          <t>NL-HaNA_1.01.02_3789_0038-page-75</t>
        </is>
      </c>
      <c r="B8324" t="inlineStr">
        <is>
          <t>NL-HaNA_1.01.02_3789_0038-column-3602-468-897-2888</t>
        </is>
      </c>
      <c r="C8324" t="inlineStr">
        <is>
          <t>repeat_lemma</t>
        </is>
      </c>
      <c r="D8324" t="n">
        <v>3765</v>
      </c>
      <c r="E8324" t="n">
        <v>1755</v>
      </c>
      <c r="F8324" t="inlineStr">
        <is>
          <t xml:space="preserve">        rapport dien aangaande en resolutie.</t>
        </is>
      </c>
      <c r="G8324">
        <f>HYPERLINK("https://images.diginfra.net/iiif/NL-HaNA_1.01.02/3789/NL-HaNA_1.01.02_3789_0038.jpg/3502,368,1097,3088/full/0/default.jpg", "iiif_url")</f>
        <v/>
      </c>
    </row>
    <row r="8325">
      <c r="A8325" t="inlineStr">
        <is>
          <t>NL-HaNA_1.01.02_3789_0038-page-75</t>
        </is>
      </c>
      <c r="B8325" t="inlineStr">
        <is>
          <t>NL-HaNA_1.01.02_3789_0038-column-3602-468-897-2888</t>
        </is>
      </c>
      <c r="C8325" t="inlineStr">
        <is>
          <t>continuation</t>
        </is>
      </c>
      <c r="D8325" t="n">
        <v>3654</v>
      </c>
      <c r="E8325" t="n">
        <v>1807</v>
      </c>
      <c r="F8325" t="inlineStr">
        <is>
          <t xml:space="preserve">    srs.</t>
        </is>
      </c>
      <c r="G8325">
        <f>HYPERLINK("https://images.diginfra.net/iiif/NL-HaNA_1.01.02/3789/NL-HaNA_1.01.02_3789_0038.jpg/3502,368,1097,3088/full/0/default.jpg", "iiif_url")</f>
        <v/>
      </c>
    </row>
    <row r="8326">
      <c r="A8326" t="inlineStr">
        <is>
          <t>NL-HaNA_1.01.02_3789_0038-page-75</t>
        </is>
      </c>
      <c r="B8326" t="inlineStr">
        <is>
          <t>NL-HaNA_1.01.02_3789_0038-column-3602-468-897-2888</t>
        </is>
      </c>
      <c r="C8326" t="inlineStr">
        <is>
          <t>repeat_lemma</t>
        </is>
      </c>
      <c r="D8326" t="n">
        <v>3765</v>
      </c>
      <c r="E8326" t="n">
        <v>1850</v>
      </c>
      <c r="F8326" t="inlineStr">
        <is>
          <t xml:space="preserve">        overgenoomen bet rapport op de klagb-</t>
        </is>
      </c>
      <c r="G8326">
        <f>HYPERLINK("https://images.diginfra.net/iiif/NL-HaNA_1.01.02/3789/NL-HaNA_1.01.02_3789_0038.jpg/3502,368,1097,3088/full/0/default.jpg", "iiif_url")</f>
        <v/>
      </c>
    </row>
    <row r="8327">
      <c r="A8327" t="inlineStr">
        <is>
          <t>NL-HaNA_1.01.02_3789_0038-page-75</t>
        </is>
      </c>
      <c r="B8327" t="inlineStr">
        <is>
          <t>NL-HaNA_1.01.02_3789_0038-column-3602-468-897-2888</t>
        </is>
      </c>
      <c r="C8327" t="inlineStr">
        <is>
          <t>continuation</t>
        </is>
      </c>
      <c r="D8327" t="n">
        <v>3647</v>
      </c>
      <c r="E8327" t="n">
        <v>1898</v>
      </c>
      <c r="F8327" t="inlineStr">
        <is>
          <t xml:space="preserve">    ten van de Admiraliteyt in Vrieslundt we-</t>
        </is>
      </c>
      <c r="G8327">
        <f>HYPERLINK("https://images.diginfra.net/iiif/NL-HaNA_1.01.02/3789/NL-HaNA_1.01.02_3789_0038.jpg/3502,368,1097,3088/full/0/default.jpg", "iiif_url")</f>
        <v/>
      </c>
    </row>
    <row r="8328">
      <c r="A8328" t="inlineStr">
        <is>
          <t>NL-HaNA_1.01.02_3789_0038-page-75</t>
        </is>
      </c>
      <c r="B8328" t="inlineStr">
        <is>
          <t>NL-HaNA_1.01.02_3789_0038-column-3602-468-897-2888</t>
        </is>
      </c>
      <c r="C8328" t="inlineStr">
        <is>
          <t>continuation</t>
        </is>
      </c>
      <c r="D8328" t="n">
        <v>3643</v>
      </c>
      <c r="E8328" t="n">
        <v>1948</v>
      </c>
      <c r="F8328" t="inlineStr">
        <is>
          <t xml:space="preserve">    gens fraudes. 641.</t>
        </is>
      </c>
      <c r="G8328">
        <f>HYPERLINK("https://images.diginfra.net/iiif/NL-HaNA_1.01.02/3789/NL-HaNA_1.01.02_3789_0038.jpg/3502,368,1097,3088/full/0/default.jpg", "iiif_url")</f>
        <v/>
      </c>
    </row>
    <row r="8329">
      <c r="A8329" t="inlineStr">
        <is>
          <t>NL-HaNA_1.01.02_3789_0038-page-75</t>
        </is>
      </c>
      <c r="B8329" t="inlineStr">
        <is>
          <t>NL-HaNA_1.01.02_3789_0038-column-3602-468-897-2888</t>
        </is>
      </c>
      <c r="C8329" t="inlineStr">
        <is>
          <t>lemma</t>
        </is>
      </c>
      <c r="D8329" t="n">
        <v>3607</v>
      </c>
      <c r="E8329" t="n">
        <v>1994</v>
      </c>
      <c r="F8329" t="inlineStr">
        <is>
          <t>Vrybergen aangesteldt tot Hofmeester van haar</t>
        </is>
      </c>
      <c r="G8329">
        <f>HYPERLINK("https://images.diginfra.net/iiif/NL-HaNA_1.01.02/3789/NL-HaNA_1.01.02_3789_0038.jpg/3502,368,1097,3088/full/0/default.jpg", "iiif_url")</f>
        <v/>
      </c>
    </row>
    <row r="8330">
      <c r="A8330" t="inlineStr">
        <is>
          <t>NL-HaNA_1.01.02_3789_0038-page-75</t>
        </is>
      </c>
      <c r="B8330" t="inlineStr">
        <is>
          <t>NL-HaNA_1.01.02_3789_0038-column-3602-468-897-2888</t>
        </is>
      </c>
      <c r="C8330" t="inlineStr">
        <is>
          <t>continuation</t>
        </is>
      </c>
      <c r="D8330" t="n">
        <v>3650</v>
      </c>
      <c r="E8330" t="n">
        <v>2043</v>
      </c>
      <c r="F8330" t="inlineStr">
        <is>
          <t xml:space="preserve">    Hoogb Mog. 242.</t>
        </is>
      </c>
      <c r="G8330">
        <f>HYPERLINK("https://images.diginfra.net/iiif/NL-HaNA_1.01.02/3789/NL-HaNA_1.01.02_3789_0038.jpg/3502,368,1097,3088/full/0/default.jpg", "iiif_url")</f>
        <v/>
      </c>
    </row>
    <row r="8331">
      <c r="A8331" t="inlineStr">
        <is>
          <t>NL-HaNA_1.01.02_3789_0038-page-75</t>
        </is>
      </c>
      <c r="B8331" t="inlineStr">
        <is>
          <t>NL-HaNA_1.01.02_3789_0038-column-3602-468-897-2888</t>
        </is>
      </c>
      <c r="C8331" t="inlineStr">
        <is>
          <t>lemma</t>
        </is>
      </c>
      <c r="D8331" t="n">
        <v>3600</v>
      </c>
      <c r="E8331" t="n">
        <v>2089</v>
      </c>
      <c r="F8331" t="inlineStr">
        <is>
          <t>Utrecht Commissie voor den Heere Leusden ter</t>
        </is>
      </c>
      <c r="G8331">
        <f>HYPERLINK("https://images.diginfra.net/iiif/NL-HaNA_1.01.02/3789/NL-HaNA_1.01.02_3789_0038.jpg/3502,368,1097,3088/full/0/default.jpg", "iiif_url")</f>
        <v/>
      </c>
    </row>
    <row r="8332">
      <c r="A8332" t="inlineStr">
        <is>
          <t>NL-HaNA_1.01.02_3789_0038-page-75</t>
        </is>
      </c>
      <c r="B8332" t="inlineStr">
        <is>
          <t>NL-HaNA_1.01.02_3789_0038-column-3602-468-897-2888</t>
        </is>
      </c>
      <c r="C8332" t="inlineStr">
        <is>
          <t>continuation</t>
        </is>
      </c>
      <c r="D8332" t="n">
        <v>3650</v>
      </c>
      <c r="E8332" t="n">
        <v>2140</v>
      </c>
      <c r="F8332" t="inlineStr">
        <is>
          <t xml:space="preserve">    Generaliteyt. 44.</t>
        </is>
      </c>
      <c r="G8332">
        <f>HYPERLINK("https://images.diginfra.net/iiif/NL-HaNA_1.01.02/3789/NL-HaNA_1.01.02_3789_0038.jpg/3502,368,1097,3088/full/0/default.jpg", "iiif_url")</f>
        <v/>
      </c>
    </row>
    <row r="8333">
      <c r="A8333" t="inlineStr">
        <is>
          <t>NL-HaNA_1.01.02_3789_0038-page-75</t>
        </is>
      </c>
      <c r="B8333" t="inlineStr">
        <is>
          <t>NL-HaNA_1.01.02_3789_0038-column-3602-468-897-2888</t>
        </is>
      </c>
      <c r="C8333" t="inlineStr">
        <is>
          <t>repeat_lemma</t>
        </is>
      </c>
      <c r="D8333" t="n">
        <v>3776</v>
      </c>
      <c r="E8333" t="n">
        <v>2185</v>
      </c>
      <c r="F8333" t="inlineStr">
        <is>
          <t xml:space="preserve">        Commisie voor den Heere de Milan</t>
        </is>
      </c>
      <c r="G8333">
        <f>HYPERLINK("https://images.diginfra.net/iiif/NL-HaNA_1.01.02/3789/NL-HaNA_1.01.02_3789_0038.jpg/3502,368,1097,3088/full/0/default.jpg", "iiif_url")</f>
        <v/>
      </c>
    </row>
    <row r="8334">
      <c r="A8334" t="inlineStr">
        <is>
          <t>NL-HaNA_1.01.02_3789_0038-page-75</t>
        </is>
      </c>
      <c r="B8334" t="inlineStr">
        <is>
          <t>NL-HaNA_1.01.02_3789_0038-column-3602-468-897-2888</t>
        </is>
      </c>
      <c r="C8334" t="inlineStr">
        <is>
          <t>continuation</t>
        </is>
      </c>
      <c r="D8334" t="n">
        <v>3650</v>
      </c>
      <c r="E8334" t="n">
        <v>2235</v>
      </c>
      <c r="F8334" t="inlineStr">
        <is>
          <t xml:space="preserve">    Visconti na Vlaanderen. 135.</t>
        </is>
      </c>
      <c r="G8334">
        <f>HYPERLINK("https://images.diginfra.net/iiif/NL-HaNA_1.01.02/3789/NL-HaNA_1.01.02_3789_0038.jpg/3502,368,1097,3088/full/0/default.jpg", "iiif_url")</f>
        <v/>
      </c>
    </row>
    <row r="8335">
      <c r="A8335" t="inlineStr">
        <is>
          <t>NL-HaNA_1.01.02_3789_0038-page-75</t>
        </is>
      </c>
      <c r="B8335" t="inlineStr">
        <is>
          <t>NL-HaNA_1.01.02_3789_0038-column-3602-468-897-2888</t>
        </is>
      </c>
      <c r="C8335" t="inlineStr">
        <is>
          <t>repeat_lemma</t>
        </is>
      </c>
      <c r="D8335" t="n">
        <v>3769</v>
      </c>
      <c r="E8335" t="n">
        <v>2283</v>
      </c>
      <c r="F8335" t="inlineStr">
        <is>
          <t xml:space="preserve">        Commissie voor den Heere de Milan</t>
        </is>
      </c>
      <c r="G8335">
        <f>HYPERLINK("https://images.diginfra.net/iiif/NL-HaNA_1.01.02/3789/NL-HaNA_1.01.02_3789_0038.jpg/3502,368,1097,3088/full/0/default.jpg", "iiif_url")</f>
        <v/>
      </c>
    </row>
    <row r="8336">
      <c r="A8336" t="inlineStr">
        <is>
          <t>NL-HaNA_1.01.02_3789_0038-page-75</t>
        </is>
      </c>
      <c r="B8336" t="inlineStr">
        <is>
          <t>NL-HaNA_1.01.02_3789_0038-column-3602-468-897-2888</t>
        </is>
      </c>
      <c r="C8336" t="inlineStr">
        <is>
          <t>continuation</t>
        </is>
      </c>
      <c r="D8336" t="n">
        <v>3664</v>
      </c>
      <c r="E8336" t="n">
        <v>2321</v>
      </c>
      <c r="F8336" t="inlineStr">
        <is>
          <t xml:space="preserve">    Visconti ter Admiraliteyt in Zeelandt.</t>
        </is>
      </c>
      <c r="G8336">
        <f>HYPERLINK("https://images.diginfra.net/iiif/NL-HaNA_1.01.02/3789/NL-HaNA_1.01.02_3789_0038.jpg/3502,368,1097,3088/full/0/default.jpg", "iiif_url")</f>
        <v/>
      </c>
    </row>
    <row r="8337">
      <c r="A8337" t="inlineStr">
        <is>
          <t>NL-HaNA_1.01.02_3789_0038-page-75</t>
        </is>
      </c>
      <c r="B8337" t="inlineStr">
        <is>
          <t>NL-HaNA_1.01.02_3789_0038-column-3602-468-897-2888</t>
        </is>
      </c>
      <c r="C8337" t="inlineStr">
        <is>
          <t>continuation</t>
        </is>
      </c>
      <c r="D8337" t="n">
        <v>3654</v>
      </c>
      <c r="E8337" t="n">
        <v>2382</v>
      </c>
      <c r="F8337" t="inlineStr">
        <is>
          <t xml:space="preserve">    138.</t>
        </is>
      </c>
      <c r="G8337">
        <f>HYPERLINK("https://images.diginfra.net/iiif/NL-HaNA_1.01.02/3789/NL-HaNA_1.01.02_3789_0038.jpg/3502,368,1097,3088/full/0/default.jpg", "iiif_url")</f>
        <v/>
      </c>
    </row>
    <row r="8338">
      <c r="A8338" t="inlineStr">
        <is>
          <t>NL-HaNA_1.01.02_3789_0038-page-75</t>
        </is>
      </c>
      <c r="B8338" t="inlineStr">
        <is>
          <t>NL-HaNA_1.01.02_3789_0038-column-3602-468-897-2888</t>
        </is>
      </c>
      <c r="C8338" t="inlineStr">
        <is>
          <t>continuation</t>
        </is>
      </c>
      <c r="D8338" t="n">
        <v>3774</v>
      </c>
      <c r="E8338" t="n">
        <v>2422</v>
      </c>
      <c r="F8338" t="inlineStr">
        <is>
          <t xml:space="preserve">    Commissie voor den Heere Leusden in</t>
        </is>
      </c>
      <c r="G8338">
        <f>HYPERLINK("https://images.diginfra.net/iiif/NL-HaNA_1.01.02/3789/NL-HaNA_1.01.02_3789_0038.jpg/3502,368,1097,3088/full/0/default.jpg", "iiif_url")</f>
        <v/>
      </c>
    </row>
    <row r="8339">
      <c r="A8339" t="inlineStr">
        <is>
          <t>NL-HaNA_1.01.02_3789_0038-page-75</t>
        </is>
      </c>
      <c r="B8339" t="inlineStr">
        <is>
          <t>NL-HaNA_1.01.02_3789_0038-column-3602-468-897-2888</t>
        </is>
      </c>
      <c r="C8339" t="inlineStr">
        <is>
          <t>continuation</t>
        </is>
      </c>
      <c r="D8339" t="n">
        <v>3650</v>
      </c>
      <c r="E8339" t="n">
        <v>2477</v>
      </c>
      <c r="F8339" t="inlineStr">
        <is>
          <t xml:space="preserve">    plaats van de Milan Visconti naar Vlaan-</t>
        </is>
      </c>
      <c r="G8339">
        <f>HYPERLINK("https://images.diginfra.net/iiif/NL-HaNA_1.01.02/3789/NL-HaNA_1.01.02_3789_0038.jpg/3502,368,1097,3088/full/0/default.jpg", "iiif_url")</f>
        <v/>
      </c>
    </row>
    <row r="8340">
      <c r="A8340" t="inlineStr">
        <is>
          <t>NL-HaNA_1.01.02_3789_0038-page-75</t>
        </is>
      </c>
      <c r="B8340" t="inlineStr">
        <is>
          <t>NL-HaNA_1.01.02_3789_0038-column-3602-468-897-2888</t>
        </is>
      </c>
      <c r="C8340" t="inlineStr">
        <is>
          <t>continuation</t>
        </is>
      </c>
      <c r="D8340" t="n">
        <v>3647</v>
      </c>
      <c r="E8340" t="n">
        <v>2524</v>
      </c>
      <c r="F8340" t="inlineStr">
        <is>
          <t xml:space="preserve">    deren.</t>
        </is>
      </c>
      <c r="G8340">
        <f>HYPERLINK("https://images.diginfra.net/iiif/NL-HaNA_1.01.02/3789/NL-HaNA_1.01.02_3789_0038.jpg/3502,368,1097,3088/full/0/default.jpg", "iiif_url")</f>
        <v/>
      </c>
    </row>
    <row r="8341">
      <c r="A8341" t="inlineStr">
        <is>
          <t>NL-HaNA_1.01.02_3789_0038-page-75</t>
        </is>
      </c>
      <c r="B8341" t="inlineStr">
        <is>
          <t>NL-HaNA_1.01.02_3789_0038-column-3602-468-897-2888</t>
        </is>
      </c>
      <c r="C8341" t="inlineStr">
        <is>
          <t>continuation</t>
        </is>
      </c>
      <c r="D8341" t="n">
        <v>3757</v>
      </c>
      <c r="E8341" t="n">
        <v>2531</v>
      </c>
      <c r="F8341" t="inlineStr">
        <is>
          <t xml:space="preserve">    10.</t>
        </is>
      </c>
      <c r="G8341">
        <f>HYPERLINK("https://images.diginfra.net/iiif/NL-HaNA_1.01.02/3789/NL-HaNA_1.01.02_3789_0038.jpg/3502,368,1097,3088/full/0/default.jpg", "iiif_url")</f>
        <v/>
      </c>
    </row>
    <row r="8342">
      <c r="A8342" t="inlineStr">
        <is>
          <t>NL-HaNA_1.01.02_3789_0038-page-75</t>
        </is>
      </c>
      <c r="B8342" t="inlineStr">
        <is>
          <t>NL-HaNA_1.01.02_3789_0038-column-3602-468-897-2888</t>
        </is>
      </c>
      <c r="C8342" t="inlineStr">
        <is>
          <t>repeat_lemma</t>
        </is>
      </c>
      <c r="D8342" t="n">
        <v>3774</v>
      </c>
      <c r="E8342" t="n">
        <v>2568</v>
      </c>
      <c r="F8342" t="inlineStr">
        <is>
          <t xml:space="preserve">        Commissie voor den Heere de Leeuw</t>
        </is>
      </c>
      <c r="G8342">
        <f>HYPERLINK("https://images.diginfra.net/iiif/NL-HaNA_1.01.02/3789/NL-HaNA_1.01.02_3789_0038.jpg/3502,368,1097,3088/full/0/default.jpg", "iiif_url")</f>
        <v/>
      </c>
    </row>
    <row r="8343">
      <c r="A8343" t="inlineStr">
        <is>
          <t>NL-HaNA_1.01.02_3789_0038-page-75</t>
        </is>
      </c>
      <c r="B8343" t="inlineStr">
        <is>
          <t>NL-HaNA_1.01.02_3789_0038-column-3602-468-897-2888</t>
        </is>
      </c>
      <c r="C8343" t="inlineStr">
        <is>
          <t>continuation</t>
        </is>
      </c>
      <c r="D8343" t="n">
        <v>3652</v>
      </c>
      <c r="E8343" t="n">
        <v>2619</v>
      </c>
      <c r="F8343" t="inlineStr">
        <is>
          <t xml:space="preserve">    ter Admiraliieyt in het Noorder Quartier.</t>
        </is>
      </c>
      <c r="G8343">
        <f>HYPERLINK("https://images.diginfra.net/iiif/NL-HaNA_1.01.02/3789/NL-HaNA_1.01.02_3789_0038.jpg/3502,368,1097,3088/full/0/default.jpg", "iiif_url")</f>
        <v/>
      </c>
    </row>
    <row r="8344">
      <c r="A8344" t="inlineStr">
        <is>
          <t>NL-HaNA_1.01.02_3789_0038-page-75</t>
        </is>
      </c>
      <c r="B8344" t="inlineStr">
        <is>
          <t>NL-HaNA_1.01.02_3789_0038-column-3602-468-897-2888</t>
        </is>
      </c>
      <c r="C8344" t="inlineStr">
        <is>
          <t>continuation</t>
        </is>
      </c>
      <c r="D8344" t="n">
        <v>3654</v>
      </c>
      <c r="E8344" t="n">
        <v>2662</v>
      </c>
      <c r="F8344" t="inlineStr">
        <is>
          <t xml:space="preserve">    196.</t>
        </is>
      </c>
      <c r="G8344">
        <f>HYPERLINK("https://images.diginfra.net/iiif/NL-HaNA_1.01.02/3789/NL-HaNA_1.01.02_3789_0038.jpg/3502,368,1097,3088/full/0/default.jpg", "iiif_url")</f>
        <v/>
      </c>
    </row>
    <row r="8345">
      <c r="A8345" t="inlineStr">
        <is>
          <t>NL-HaNA_1.01.02_3789_0038-page-75</t>
        </is>
      </c>
      <c r="B8345" t="inlineStr">
        <is>
          <t>NL-HaNA_1.01.02_3789_0038-column-3602-468-897-2888</t>
        </is>
      </c>
      <c r="C8345" t="inlineStr">
        <is>
          <t>repeat_lemma</t>
        </is>
      </c>
      <c r="D8345" t="n">
        <v>3774</v>
      </c>
      <c r="E8345" t="n">
        <v>2704</v>
      </c>
      <c r="F8345" t="inlineStr">
        <is>
          <t xml:space="preserve">        Commisie voor den Heere Taats van</t>
        </is>
      </c>
      <c r="G8345">
        <f>HYPERLINK("https://images.diginfra.net/iiif/NL-HaNA_1.01.02/3789/NL-HaNA_1.01.02_3789_0038.jpg/3502,368,1097,3088/full/0/default.jpg", "iiif_url")</f>
        <v/>
      </c>
    </row>
    <row r="8346">
      <c r="A8346" t="inlineStr">
        <is>
          <t>NL-HaNA_1.01.02_3789_0038-page-75</t>
        </is>
      </c>
      <c r="B8346" t="inlineStr">
        <is>
          <t>NL-HaNA_1.01.02_3789_0038-column-3602-468-897-2888</t>
        </is>
      </c>
      <c r="C8346" t="inlineStr">
        <is>
          <t>continuation</t>
        </is>
      </c>
      <c r="D8346" t="n">
        <v>3650</v>
      </c>
      <c r="E8346" t="n">
        <v>2760</v>
      </c>
      <c r="F8346" t="inlineStr">
        <is>
          <t xml:space="preserve">    Amerongen ter Admiraliteyt in Vrieslandt.</t>
        </is>
      </c>
      <c r="G8346">
        <f>HYPERLINK("https://images.diginfra.net/iiif/NL-HaNA_1.01.02/3789/NL-HaNA_1.01.02_3789_0038.jpg/3502,368,1097,3088/full/0/default.jpg", "iiif_url")</f>
        <v/>
      </c>
    </row>
    <row r="8347">
      <c r="A8347" t="inlineStr">
        <is>
          <t>NL-HaNA_1.01.02_3789_0038-page-75</t>
        </is>
      </c>
      <c r="B8347" t="inlineStr">
        <is>
          <t>NL-HaNA_1.01.02_3789_0038-column-3602-468-897-2888</t>
        </is>
      </c>
      <c r="C8347" t="inlineStr">
        <is>
          <t>continuation</t>
        </is>
      </c>
      <c r="D8347" t="n">
        <v>3652</v>
      </c>
      <c r="E8347" t="n">
        <v>2818</v>
      </c>
      <c r="F8347" t="inlineStr">
        <is>
          <t xml:space="preserve">    211.</t>
        </is>
      </c>
      <c r="G8347">
        <f>HYPERLINK("https://images.diginfra.net/iiif/NL-HaNA_1.01.02/3789/NL-HaNA_1.01.02_3789_0038.jpg/3502,368,1097,3088/full/0/default.jpg", "iiif_url")</f>
        <v/>
      </c>
    </row>
    <row r="8348">
      <c r="A8348" t="inlineStr">
        <is>
          <t>NL-HaNA_1.01.02_3789_0038-page-75</t>
        </is>
      </c>
      <c r="B8348" t="inlineStr">
        <is>
          <t>NL-HaNA_1.01.02_3789_0038-column-3602-468-897-2888</t>
        </is>
      </c>
      <c r="C8348" t="inlineStr">
        <is>
          <t>repeat_lemma</t>
        </is>
      </c>
      <c r="D8348" t="n">
        <v>3774</v>
      </c>
      <c r="E8348" t="n">
        <v>2852</v>
      </c>
      <c r="F8348" t="inlineStr">
        <is>
          <t xml:space="preserve">        Commissie voor den Heere van Nasau,</t>
        </is>
      </c>
      <c r="G8348">
        <f>HYPERLINK("https://images.diginfra.net/iiif/NL-HaNA_1.01.02/3789/NL-HaNA_1.01.02_3789_0038.jpg/3502,368,1097,3088/full/0/default.jpg", "iiif_url")</f>
        <v/>
      </c>
    </row>
    <row r="8349">
      <c r="A8349" t="inlineStr">
        <is>
          <t>NL-HaNA_1.01.02_3789_0038-page-75</t>
        </is>
      </c>
      <c r="B8349" t="inlineStr">
        <is>
          <t>NL-HaNA_1.01.02_3789_0038-column-3602-468-897-2888</t>
        </is>
      </c>
      <c r="C8349" t="inlineStr">
        <is>
          <t>continuation</t>
        </is>
      </c>
      <c r="D8349" t="n">
        <v>3652</v>
      </c>
      <c r="E8349" t="n">
        <v>2901</v>
      </c>
      <c r="F8349" t="inlineStr">
        <is>
          <t xml:space="preserve">    Heere van Bergen in des Generaliteyts Reec-</t>
        </is>
      </c>
      <c r="G8349">
        <f>HYPERLINK("https://images.diginfra.net/iiif/NL-HaNA_1.01.02/3789/NL-HaNA_1.01.02_3789_0038.jpg/3502,368,1097,3088/full/0/default.jpg", "iiif_url")</f>
        <v/>
      </c>
    </row>
    <row r="8350">
      <c r="A8350" t="inlineStr">
        <is>
          <t>NL-HaNA_1.01.02_3789_0038-page-75</t>
        </is>
      </c>
      <c r="B8350" t="inlineStr">
        <is>
          <t>NL-HaNA_1.01.02_3789_0038-column-3602-468-897-2888</t>
        </is>
      </c>
      <c r="C8350" t="inlineStr">
        <is>
          <t>continuation</t>
        </is>
      </c>
      <c r="D8350" t="n">
        <v>3650</v>
      </c>
      <c r="E8350" t="n">
        <v>2952</v>
      </c>
      <c r="F8350" t="inlineStr">
        <is>
          <t xml:space="preserve">    kenkamer. 235.</t>
        </is>
      </c>
      <c r="G8350">
        <f>HYPERLINK("https://images.diginfra.net/iiif/NL-HaNA_1.01.02/3789/NL-HaNA_1.01.02_3789_0038.jpg/3502,368,1097,3088/full/0/default.jpg", "iiif_url")</f>
        <v/>
      </c>
    </row>
    <row r="8351">
      <c r="A8351" t="inlineStr">
        <is>
          <t>NL-HaNA_1.01.02_3789_0038-page-75</t>
        </is>
      </c>
      <c r="B8351" t="inlineStr">
        <is>
          <t>NL-HaNA_1.01.02_3789_0038-column-3602-468-897-2888</t>
        </is>
      </c>
      <c r="C8351" t="inlineStr">
        <is>
          <t>repeat_lemma</t>
        </is>
      </c>
      <c r="D8351" t="n">
        <v>3784</v>
      </c>
      <c r="E8351" t="n">
        <v>2996</v>
      </c>
      <c r="F8351" t="inlineStr">
        <is>
          <t xml:space="preserve">        Commisie voor den Heere van Re-</t>
        </is>
      </c>
      <c r="G8351">
        <f>HYPERLINK("https://images.diginfra.net/iiif/NL-HaNA_1.01.02/3789/NL-HaNA_1.01.02_3789_0038.jpg/3502,368,1097,3088/full/0/default.jpg", "iiif_url")</f>
        <v/>
      </c>
    </row>
    <row r="8352">
      <c r="A8352" t="inlineStr">
        <is>
          <t>NL-HaNA_1.01.02_3789_0038-page-75</t>
        </is>
      </c>
      <c r="B8352" t="inlineStr">
        <is>
          <t>NL-HaNA_1.01.02_3789_0038-column-3602-468-897-2888</t>
        </is>
      </c>
      <c r="C8352" t="inlineStr">
        <is>
          <t>continuation</t>
        </is>
      </c>
      <c r="D8352" t="n">
        <v>3652</v>
      </c>
      <c r="E8352" t="n">
        <v>3048</v>
      </c>
      <c r="F8352" t="inlineStr">
        <is>
          <t xml:space="preserve">    nege tot Lockborf in des Generaliteyts Ree-</t>
        </is>
      </c>
      <c r="G8352">
        <f>HYPERLINK("https://images.diginfra.net/iiif/NL-HaNA_1.01.02/3789/NL-HaNA_1.01.02_3789_0038.jpg/3502,368,1097,3088/full/0/default.jpg", "iiif_url")</f>
        <v/>
      </c>
    </row>
    <row r="8353">
      <c r="A8353" t="inlineStr">
        <is>
          <t>NL-HaNA_1.01.02_3789_0038-page-75</t>
        </is>
      </c>
      <c r="B8353" t="inlineStr">
        <is>
          <t>NL-HaNA_1.01.02_3789_0038-column-3602-468-897-2888</t>
        </is>
      </c>
      <c r="C8353" t="inlineStr">
        <is>
          <t>continuation</t>
        </is>
      </c>
      <c r="D8353" t="n">
        <v>3650</v>
      </c>
      <c r="E8353" t="n">
        <v>3095</v>
      </c>
      <c r="F8353" t="inlineStr">
        <is>
          <t xml:space="preserve">    kenkamer. 237.</t>
        </is>
      </c>
      <c r="G8353">
        <f>HYPERLINK("https://images.diginfra.net/iiif/NL-HaNA_1.01.02/3789/NL-HaNA_1.01.02_3789_0038.jpg/3502,368,1097,3088/full/0/default.jpg", "iiif_url")</f>
        <v/>
      </c>
    </row>
    <row r="8354">
      <c r="A8354" t="inlineStr">
        <is>
          <t>NL-HaNA_1.01.02_3789_0038-page-75</t>
        </is>
      </c>
      <c r="B8354" t="inlineStr">
        <is>
          <t>NL-HaNA_1.01.02_3789_0038-column-3602-468-897-2888</t>
        </is>
      </c>
      <c r="C8354" t="inlineStr">
        <is>
          <t>repeat_lemma</t>
        </is>
      </c>
      <c r="D8354" t="n">
        <v>3779</v>
      </c>
      <c r="E8354" t="n">
        <v>3131</v>
      </c>
      <c r="F8354" t="inlineStr">
        <is>
          <t xml:space="preserve">        Commissie voor den Heere van Berck</t>
        </is>
      </c>
      <c r="G8354">
        <f>HYPERLINK("https://images.diginfra.net/iiif/NL-HaNA_1.01.02/3789/NL-HaNA_1.01.02_3789_0038.jpg/3502,368,1097,3088/full/0/default.jpg", "iiif_url")</f>
        <v/>
      </c>
    </row>
    <row r="8355">
      <c r="A8355" t="inlineStr">
        <is>
          <t>NL-HaNA_1.01.02_3789_0038-page-75</t>
        </is>
      </c>
      <c r="B8355" t="inlineStr">
        <is>
          <t>NL-HaNA_1.01.02_3789_0038-column-3602-468-897-2888</t>
        </is>
      </c>
      <c r="C8355" t="inlineStr">
        <is>
          <t>continuation</t>
        </is>
      </c>
      <c r="D8355" t="n">
        <v>3650</v>
      </c>
      <c r="E8355" t="n">
        <v>3187</v>
      </c>
      <c r="F8355" t="inlineStr">
        <is>
          <t xml:space="preserve">    ter Admiraliteyt op de Maaze. 139.</t>
        </is>
      </c>
      <c r="G8355">
        <f>HYPERLINK("https://images.diginfra.net/iiif/NL-HaNA_1.01.02/3789/NL-HaNA_1.01.02_3789_0038.jpg/3502,368,1097,3088/full/0/default.jpg", "iiif_url")</f>
        <v/>
      </c>
    </row>
    <row r="8356">
      <c r="A8356" t="inlineStr">
        <is>
          <t>NL-HaNA_1.01.02_3789_0038-page-75</t>
        </is>
      </c>
      <c r="B8356" t="inlineStr">
        <is>
          <t>NL-HaNA_1.01.02_3789_0038-column-3602-468-897-2888</t>
        </is>
      </c>
      <c r="C8356" t="inlineStr">
        <is>
          <t>repeat_lemma</t>
        </is>
      </c>
      <c r="D8356" t="n">
        <v>3779</v>
      </c>
      <c r="E8356" t="n">
        <v>3237</v>
      </c>
      <c r="F8356" t="inlineStr">
        <is>
          <t xml:space="preserve">        Commiffie voor den Heere Leusden in</t>
        </is>
      </c>
      <c r="G8356">
        <f>HYPERLINK("https://images.diginfra.net/iiif/NL-HaNA_1.01.02/3789/NL-HaNA_1.01.02_3789_0038.jpg/3502,368,1097,3088/full/0/default.jpg", "iiif_url")</f>
        <v/>
      </c>
    </row>
    <row r="8357">
      <c r="A8357" t="inlineStr">
        <is>
          <t>NL-HaNA_1.01.02_3789_0038-page-75</t>
        </is>
      </c>
      <c r="B8357" t="inlineStr">
        <is>
          <t>NL-HaNA_1.01.02_3789_0038-column-3602-468-897-2888</t>
        </is>
      </c>
      <c r="C8357" t="inlineStr">
        <is>
          <t>continuation</t>
        </is>
      </c>
      <c r="D8357" t="n">
        <v>3650</v>
      </c>
      <c r="E8357" t="n">
        <v>3281</v>
      </c>
      <c r="F8357" t="inlineStr">
        <is>
          <t xml:space="preserve">    den Raad van Siaate. 245.</t>
        </is>
      </c>
      <c r="G8357">
        <f>HYPERLINK("https://images.diginfra.net/iiif/NL-HaNA_1.01.02/3789/NL-HaNA_1.01.02_3789_0038.jpg/3502,368,1097,3088/full/0/default.jpg", "iiif_url")</f>
        <v/>
      </c>
    </row>
    <row r="8361">
      <c r="A8361" t="inlineStr">
        <is>
          <t>NL-HaNA_1.01.02_3789_0039-page-76</t>
        </is>
      </c>
      <c r="B8361" t="inlineStr">
        <is>
          <t>NL-HaNA_1.01.02_3789_0039-column-343-429-917-2892</t>
        </is>
      </c>
      <c r="C8361" t="inlineStr">
        <is>
          <t>non_index_line</t>
        </is>
      </c>
      <c r="D8361" t="n">
        <v>552</v>
      </c>
      <c r="E8361" t="n">
        <v>418</v>
      </c>
      <c r="F8361" t="inlineStr">
        <is>
          <t xml:space="preserve">        overgenomen de Missive van Assen-</t>
        </is>
      </c>
      <c r="G8361">
        <f>HYPERLINK("https://images.diginfra.net/iiif/NL-HaNA_1.01.02/3789/NL-HaNA_1.01.02_3789_0039.jpg/243,329,1117,3092/full/0/default.jpg", "iiif_url")</f>
        <v/>
      </c>
    </row>
    <row r="8362">
      <c r="A8362" t="inlineStr">
        <is>
          <t>NL-HaNA_1.01.02_3789_0039-page-76</t>
        </is>
      </c>
      <c r="B8362" t="inlineStr">
        <is>
          <t>NL-HaNA_1.01.02_3789_0039-column-343-429-917-2892</t>
        </is>
      </c>
      <c r="C8362" t="inlineStr">
        <is>
          <t>continuation</t>
        </is>
      </c>
      <c r="D8362" t="n">
        <v>430</v>
      </c>
      <c r="E8362" t="n">
        <v>463</v>
      </c>
      <c r="F8362" t="inlineStr">
        <is>
          <t xml:space="preserve">    delft met het Placaat tegens het lesen en di-</t>
        </is>
      </c>
      <c r="G8362">
        <f>HYPERLINK("https://images.diginfra.net/iiif/NL-HaNA_1.01.02/3789/NL-HaNA_1.01.02_3789_0039.jpg/243,329,1117,3092/full/0/default.jpg", "iiif_url")</f>
        <v/>
      </c>
    </row>
    <row r="8363">
      <c r="A8363" t="inlineStr">
        <is>
          <t>NL-HaNA_1.01.02_3789_0039-page-76</t>
        </is>
      </c>
      <c r="B8363" t="inlineStr">
        <is>
          <t>NL-HaNA_1.01.02_3789_0039-column-343-429-917-2892</t>
        </is>
      </c>
      <c r="C8363" t="inlineStr">
        <is>
          <t>continuation</t>
        </is>
      </c>
      <c r="D8363" t="n">
        <v>425</v>
      </c>
      <c r="E8363" t="n">
        <v>510</v>
      </c>
      <c r="F8363" t="inlineStr">
        <is>
          <t xml:space="preserve">    ribueren van de Utrechtsche Fransche Cou-</t>
        </is>
      </c>
      <c r="G8363">
        <f>HYPERLINK("https://images.diginfra.net/iiif/NL-HaNA_1.01.02/3789/NL-HaNA_1.01.02_3789_0039.jpg/243,329,1117,3092/full/0/default.jpg", "iiif_url")</f>
        <v/>
      </c>
    </row>
    <row r="8364">
      <c r="A8364" t="inlineStr">
        <is>
          <t>NL-HaNA_1.01.02_3789_0039-page-76</t>
        </is>
      </c>
      <c r="B8364" t="inlineStr">
        <is>
          <t>NL-HaNA_1.01.02_3789_0039-column-343-429-917-2892</t>
        </is>
      </c>
      <c r="C8364" t="inlineStr">
        <is>
          <t>continuation</t>
        </is>
      </c>
      <c r="D8364" t="n">
        <v>433</v>
      </c>
      <c r="E8364" t="n">
        <v>569</v>
      </c>
      <c r="F8364" t="inlineStr">
        <is>
          <t xml:space="preserve">    rant.</t>
        </is>
      </c>
      <c r="G8364">
        <f>HYPERLINK("https://images.diginfra.net/iiif/NL-HaNA_1.01.02/3789/NL-HaNA_1.01.02_3789_0039.jpg/243,329,1117,3092/full/0/default.jpg", "iiif_url")</f>
        <v/>
      </c>
    </row>
    <row r="8365">
      <c r="A8365" t="inlineStr">
        <is>
          <t>NL-HaNA_1.01.02_3789_0039-page-76</t>
        </is>
      </c>
      <c r="B8365" t="inlineStr">
        <is>
          <t>NL-HaNA_1.01.02_3789_0039-column-343-429-917-2892</t>
        </is>
      </c>
      <c r="C8365" t="inlineStr">
        <is>
          <t>continuation</t>
        </is>
      </c>
      <c r="D8365" t="n">
        <v>521</v>
      </c>
      <c r="E8365" t="n">
        <v>567</v>
      </c>
      <c r="F8365" t="inlineStr">
        <is>
          <t xml:space="preserve">    31.</t>
        </is>
      </c>
      <c r="G8365">
        <f>HYPERLINK("https://images.diginfra.net/iiif/NL-HaNA_1.01.02/3789/NL-HaNA_1.01.02_3789_0039.jpg/243,329,1117,3092/full/0/default.jpg", "iiif_url")</f>
        <v/>
      </c>
    </row>
    <row r="8366">
      <c r="A8366" t="inlineStr">
        <is>
          <t>NL-HaNA_1.01.02_3789_0039-page-76</t>
        </is>
      </c>
      <c r="B8366" t="inlineStr">
        <is>
          <t>NL-HaNA_1.01.02_3789_0039-column-343-429-917-2892</t>
        </is>
      </c>
      <c r="C8366" t="inlineStr">
        <is>
          <t>non_index_line</t>
        </is>
      </c>
      <c r="D8366" t="n">
        <v>557</v>
      </c>
      <c r="E8366" t="n">
        <v>611</v>
      </c>
      <c r="F8366" t="inlineStr">
        <is>
          <t xml:space="preserve">        fapport dien aangaande en resolutie.</t>
        </is>
      </c>
      <c r="G8366">
        <f>HYPERLINK("https://images.diginfra.net/iiif/NL-HaNA_1.01.02/3789/NL-HaNA_1.01.02_3789_0039.jpg/243,329,1117,3092/full/0/default.jpg", "iiif_url")</f>
        <v/>
      </c>
    </row>
    <row r="8367">
      <c r="A8367" t="inlineStr">
        <is>
          <t>NL-HaNA_1.01.02_3789_0039-page-76</t>
        </is>
      </c>
      <c r="B8367" t="inlineStr">
        <is>
          <t>NL-HaNA_1.01.02_3789_0039-column-343-429-917-2892</t>
        </is>
      </c>
      <c r="C8367" t="inlineStr">
        <is>
          <t>continuation</t>
        </is>
      </c>
      <c r="D8367" t="n">
        <v>433</v>
      </c>
      <c r="E8367" t="n">
        <v>664</v>
      </c>
      <c r="F8367" t="inlineStr">
        <is>
          <t xml:space="preserve">    326.</t>
        </is>
      </c>
      <c r="G8367">
        <f>HYPERLINK("https://images.diginfra.net/iiif/NL-HaNA_1.01.02/3789/NL-HaNA_1.01.02_3789_0039.jpg/243,329,1117,3092/full/0/default.jpg", "iiif_url")</f>
        <v/>
      </c>
    </row>
    <row r="8368">
      <c r="A8368" t="inlineStr">
        <is>
          <t>NL-HaNA_1.01.02_3789_0039-page-76</t>
        </is>
      </c>
      <c r="B8368" t="inlineStr">
        <is>
          <t>NL-HaNA_1.01.02_3789_0039-column-343-429-917-2892</t>
        </is>
      </c>
      <c r="C8368" t="inlineStr">
        <is>
          <t>non_index_line</t>
        </is>
      </c>
      <c r="D8368" t="n">
        <v>550</v>
      </c>
      <c r="E8368" t="n">
        <v>702</v>
      </c>
      <c r="F8368" t="inlineStr">
        <is>
          <t xml:space="preserve">        nader Mistve van Afendesst dien aan-</t>
        </is>
      </c>
      <c r="G8368">
        <f>HYPERLINK("https://images.diginfra.net/iiif/NL-HaNA_1.01.02/3789/NL-HaNA_1.01.02_3789_0039.jpg/243,329,1117,3092/full/0/default.jpg", "iiif_url")</f>
        <v/>
      </c>
    </row>
    <row r="8369">
      <c r="A8369" t="inlineStr">
        <is>
          <t>NL-HaNA_1.01.02_3789_0039-page-76</t>
        </is>
      </c>
      <c r="B8369" t="inlineStr">
        <is>
          <t>NL-HaNA_1.01.02_3789_0039-column-343-429-917-2892</t>
        </is>
      </c>
      <c r="C8369" t="inlineStr">
        <is>
          <t>continuation</t>
        </is>
      </c>
      <c r="D8369" t="n">
        <v>428</v>
      </c>
      <c r="E8369" t="n">
        <v>756</v>
      </c>
      <c r="F8369" t="inlineStr">
        <is>
          <t xml:space="preserve">    geande, te examineren. 355.</t>
        </is>
      </c>
      <c r="G8369">
        <f>HYPERLINK("https://images.diginfra.net/iiif/NL-HaNA_1.01.02/3789/NL-HaNA_1.01.02_3789_0039.jpg/243,329,1117,3092/full/0/default.jpg", "iiif_url")</f>
        <v/>
      </c>
    </row>
    <row r="8370">
      <c r="A8370" t="inlineStr">
        <is>
          <t>NL-HaNA_1.01.02_3789_0039-page-76</t>
        </is>
      </c>
      <c r="B8370" t="inlineStr">
        <is>
          <t>NL-HaNA_1.01.02_3789_0039-column-343-429-917-2892</t>
        </is>
      </c>
      <c r="C8370" t="inlineStr">
        <is>
          <t>non_index_line</t>
        </is>
      </c>
      <c r="D8370" t="n">
        <v>552</v>
      </c>
      <c r="E8370" t="n">
        <v>800</v>
      </c>
      <c r="F8370" t="inlineStr">
        <is>
          <t xml:space="preserve">        overgenoomen de propofitie van Fol-</t>
        </is>
      </c>
      <c r="G8370">
        <f>HYPERLINK("https://images.diginfra.net/iiif/NL-HaNA_1.01.02/3789/NL-HaNA_1.01.02_3789_0039.jpg/243,329,1117,3092/full/0/default.jpg", "iiif_url")</f>
        <v/>
      </c>
    </row>
    <row r="8371">
      <c r="A8371" t="inlineStr">
        <is>
          <t>NL-HaNA_1.01.02_3789_0039-page-76</t>
        </is>
      </c>
      <c r="B8371" t="inlineStr">
        <is>
          <t>NL-HaNA_1.01.02_3789_0039-column-343-429-917-2892</t>
        </is>
      </c>
      <c r="C8371" t="inlineStr">
        <is>
          <t>continuation</t>
        </is>
      </c>
      <c r="D8371" t="n">
        <v>425</v>
      </c>
      <c r="E8371" t="n">
        <v>844</v>
      </c>
      <c r="F8371" t="inlineStr">
        <is>
          <t xml:space="preserve">    landt wegens different tusschen Gedeputeer-</t>
        </is>
      </c>
      <c r="G8371">
        <f>HYPERLINK("https://images.diginfra.net/iiif/NL-HaNA_1.01.02/3789/NL-HaNA_1.01.02_3789_0039.jpg/243,329,1117,3092/full/0/default.jpg", "iiif_url")</f>
        <v/>
      </c>
    </row>
    <row r="8372">
      <c r="A8372" t="inlineStr">
        <is>
          <t>NL-HaNA_1.01.02_3789_0039-page-76</t>
        </is>
      </c>
      <c r="B8372" t="inlineStr">
        <is>
          <t>NL-HaNA_1.01.02_3789_0039-column-343-429-917-2892</t>
        </is>
      </c>
      <c r="C8372" t="inlineStr">
        <is>
          <t>continuation</t>
        </is>
      </c>
      <c r="D8372" t="n">
        <v>423</v>
      </c>
      <c r="E8372" t="n">
        <v>894</v>
      </c>
      <c r="F8372" t="inlineStr">
        <is>
          <t xml:space="preserve">    den van Vritslandt ende Overyssel. 441.</t>
        </is>
      </c>
      <c r="G8372">
        <f>HYPERLINK("https://images.diginfra.net/iiif/NL-HaNA_1.01.02/3789/NL-HaNA_1.01.02_3789_0039.jpg/243,329,1117,3092/full/0/default.jpg", "iiif_url")</f>
        <v/>
      </c>
    </row>
    <row r="8373">
      <c r="A8373" t="inlineStr">
        <is>
          <t>NL-HaNA_1.01.02_3789_0039-page-76</t>
        </is>
      </c>
      <c r="B8373" t="inlineStr">
        <is>
          <t>NL-HaNA_1.01.02_3789_0039-column-343-429-917-2892</t>
        </is>
      </c>
      <c r="C8373" t="inlineStr">
        <is>
          <t>continuation</t>
        </is>
      </c>
      <c r="D8373" t="n">
        <v>423</v>
      </c>
      <c r="E8373" t="n">
        <v>945</v>
      </c>
      <c r="F8373" t="inlineStr">
        <is>
          <t xml:space="preserve">    495.</t>
        </is>
      </c>
      <c r="G8373">
        <f>HYPERLINK("https://images.diginfra.net/iiif/NL-HaNA_1.01.02/3789/NL-HaNA_1.01.02_3789_0039.jpg/243,329,1117,3092/full/0/default.jpg", "iiif_url")</f>
        <v/>
      </c>
    </row>
    <row r="8374">
      <c r="A8374" t="inlineStr">
        <is>
          <t>NL-HaNA_1.01.02_3789_0039-page-76</t>
        </is>
      </c>
      <c r="B8374" t="inlineStr">
        <is>
          <t>NL-HaNA_1.01.02_3789_0039-column-343-429-917-2892</t>
        </is>
      </c>
      <c r="C8374" t="inlineStr">
        <is>
          <t>lemma</t>
        </is>
      </c>
      <c r="D8374" t="n">
        <v>374</v>
      </c>
      <c r="E8374" t="n">
        <v>992</v>
      </c>
      <c r="F8374" t="inlineStr">
        <is>
          <t>d'Utrigoiti, Pasport om eenige Goederen ie</t>
        </is>
      </c>
      <c r="G8374">
        <f>HYPERLINK("https://images.diginfra.net/iiif/NL-HaNA_1.01.02/3789/NL-HaNA_1.01.02_3789_0039.jpg/243,329,1117,3092/full/0/default.jpg", "iiif_url")</f>
        <v/>
      </c>
    </row>
    <row r="8375">
      <c r="A8375" t="inlineStr">
        <is>
          <t>NL-HaNA_1.01.02_3789_0039-page-76</t>
        </is>
      </c>
      <c r="B8375" t="inlineStr">
        <is>
          <t>NL-HaNA_1.01.02_3789_0039-column-343-429-917-2892</t>
        </is>
      </c>
      <c r="C8375" t="inlineStr">
        <is>
          <t>continuation</t>
        </is>
      </c>
      <c r="D8375" t="n">
        <v>423</v>
      </c>
      <c r="E8375" t="n">
        <v>1045</v>
      </c>
      <c r="F8375" t="inlineStr">
        <is>
          <t xml:space="preserve">    mogen in- en uytvoeren. 57.</t>
        </is>
      </c>
      <c r="G8375">
        <f>HYPERLINK("https://images.diginfra.net/iiif/NL-HaNA_1.01.02/3789/NL-HaNA_1.01.02_3789_0039.jpg/243,329,1117,3092/full/0/default.jpg", "iiif_url")</f>
        <v/>
      </c>
    </row>
    <row r="8376">
      <c r="A8376" t="inlineStr">
        <is>
          <t>NL-HaNA_1.01.02_3789_0039-page-76</t>
        </is>
      </c>
      <c r="B8376" t="inlineStr">
        <is>
          <t>NL-HaNA_1.01.02_3789_0039-column-343-429-917-2892</t>
        </is>
      </c>
      <c r="C8376" t="inlineStr">
        <is>
          <t>lemma</t>
        </is>
      </c>
      <c r="D8376" t="n">
        <v>385</v>
      </c>
      <c r="E8376" t="n">
        <v>1089</v>
      </c>
      <c r="F8376" t="inlineStr">
        <is>
          <t>Vyt, Nicolaas en Johannes gepermitteert voor</t>
        </is>
      </c>
      <c r="G8376">
        <f>HYPERLINK("https://images.diginfra.net/iiif/NL-HaNA_1.01.02/3789/NL-HaNA_1.01.02_3789_0039.jpg/243,329,1117,3092/full/0/default.jpg", "iiif_url")</f>
        <v/>
      </c>
    </row>
    <row r="8377">
      <c r="A8377" t="inlineStr">
        <is>
          <t>NL-HaNA_1.01.02_3789_0039-page-76</t>
        </is>
      </c>
      <c r="B8377" t="inlineStr">
        <is>
          <t>NL-HaNA_1.01.02_3789_0039-column-343-429-917-2892</t>
        </is>
      </c>
      <c r="C8377" t="inlineStr">
        <is>
          <t>continuation</t>
        </is>
      </c>
      <c r="D8377" t="n">
        <v>421</v>
      </c>
      <c r="E8377" t="n">
        <v>1134</v>
      </c>
      <c r="F8377" t="inlineStr">
        <is>
          <t xml:space="preserve">    Jes weecken te Middelburgb te moogen gaan.</t>
        </is>
      </c>
      <c r="G8377">
        <f>HYPERLINK("https://images.diginfra.net/iiif/NL-HaNA_1.01.02/3789/NL-HaNA_1.01.02_3789_0039.jpg/243,329,1117,3092/full/0/default.jpg", "iiif_url")</f>
        <v/>
      </c>
    </row>
    <row r="8378">
      <c r="A8378" t="inlineStr">
        <is>
          <t>NL-HaNA_1.01.02_3789_0039-page-76</t>
        </is>
      </c>
      <c r="B8378" t="inlineStr">
        <is>
          <t>NL-HaNA_1.01.02_3789_0039-column-343-429-917-2892</t>
        </is>
      </c>
      <c r="C8378" t="inlineStr">
        <is>
          <t>continuation</t>
        </is>
      </c>
      <c r="D8378" t="n">
        <v>423</v>
      </c>
      <c r="E8378" t="n">
        <v>1181</v>
      </c>
      <c r="F8378" t="inlineStr">
        <is>
          <t xml:space="preserve">    328.</t>
        </is>
      </c>
      <c r="G8378">
        <f>HYPERLINK("https://images.diginfra.net/iiif/NL-HaNA_1.01.02/3789/NL-HaNA_1.01.02_3789_0039.jpg/243,329,1117,3092/full/0/default.jpg", "iiif_url")</f>
        <v/>
      </c>
    </row>
    <row r="8379">
      <c r="A8379" t="inlineStr">
        <is>
          <t>NL-HaNA_1.01.02_3789_0039-page-76</t>
        </is>
      </c>
      <c r="B8379" t="inlineStr">
        <is>
          <t>NL-HaNA_1.01.02_3789_0039-column-343-429-917-2892</t>
        </is>
      </c>
      <c r="C8379" t="inlineStr">
        <is>
          <t>non_index_line</t>
        </is>
      </c>
      <c r="D8379" t="n">
        <v>783</v>
      </c>
      <c r="E8379" t="n">
        <v>1265</v>
      </c>
      <c r="F8379" t="inlineStr">
        <is>
          <t xml:space="preserve">        w.</t>
        </is>
      </c>
      <c r="G8379">
        <f>HYPERLINK("https://images.diginfra.net/iiif/NL-HaNA_1.01.02/3789/NL-HaNA_1.01.02_3789_0039.jpg/243,329,1117,3092/full/0/default.jpg", "iiif_url")</f>
        <v/>
      </c>
    </row>
    <row r="8380">
      <c r="A8380" t="inlineStr">
        <is>
          <t>NL-HaNA_1.01.02_3789_0039-page-76</t>
        </is>
      </c>
      <c r="B8380" t="inlineStr">
        <is>
          <t>NL-HaNA_1.01.02_3789_0039-column-343-429-917-2892</t>
        </is>
      </c>
      <c r="C8380" t="inlineStr">
        <is>
          <t>lemma</t>
        </is>
      </c>
      <c r="D8380" t="n">
        <v>395</v>
      </c>
      <c r="E8380" t="n">
        <v>1370</v>
      </c>
      <c r="F8380" t="inlineStr">
        <is>
          <t>U 7Aalwyck, notificeerende dat Dierix ont-</t>
        </is>
      </c>
      <c r="G8380">
        <f>HYPERLINK("https://images.diginfra.net/iiif/NL-HaNA_1.01.02/3789/NL-HaNA_1.01.02_3789_0039.jpg/243,329,1117,3092/full/0/default.jpg", "iiif_url")</f>
        <v/>
      </c>
    </row>
    <row r="8381">
      <c r="A8381" t="inlineStr">
        <is>
          <t>NL-HaNA_1.01.02_3789_0039-page-76</t>
        </is>
      </c>
      <c r="B8381" t="inlineStr">
        <is>
          <t>NL-HaNA_1.01.02_3789_0039-column-343-429-917-2892</t>
        </is>
      </c>
      <c r="C8381" t="inlineStr">
        <is>
          <t>repeat_lemma</t>
        </is>
      </c>
      <c r="D8381" t="n">
        <v>524</v>
      </c>
      <c r="E8381" t="n">
        <v>1424</v>
      </c>
      <c r="F8381" t="inlineStr">
        <is>
          <t xml:space="preserve">        vught was, en surcheantie ingetroe-</t>
        </is>
      </c>
      <c r="G8381">
        <f>HYPERLINK("https://images.diginfra.net/iiif/NL-HaNA_1.01.02/3789/NL-HaNA_1.01.02_3789_0039.jpg/243,329,1117,3092/full/0/default.jpg", "iiif_url")</f>
        <v/>
      </c>
    </row>
    <row r="8382">
      <c r="A8382" t="inlineStr">
        <is>
          <t>NL-HaNA_1.01.02_3789_0039-page-76</t>
        </is>
      </c>
      <c r="B8382" t="inlineStr">
        <is>
          <t>NL-HaNA_1.01.02_3789_0039-column-343-429-917-2892</t>
        </is>
      </c>
      <c r="C8382" t="inlineStr">
        <is>
          <t>repeat_lemma</t>
        </is>
      </c>
      <c r="D8382" t="n">
        <v>524</v>
      </c>
      <c r="E8382" t="n">
        <v>1475</v>
      </c>
      <c r="F8382" t="inlineStr">
        <is>
          <t xml:space="preserve">        ken 4456.</t>
        </is>
      </c>
      <c r="G8382">
        <f>HYPERLINK("https://images.diginfra.net/iiif/NL-HaNA_1.01.02/3789/NL-HaNA_1.01.02_3789_0039.jpg/243,329,1117,3092/full/0/default.jpg", "iiif_url")</f>
        <v/>
      </c>
    </row>
    <row r="8383">
      <c r="A8383" t="inlineStr">
        <is>
          <t>NL-HaNA_1.01.02_3789_0039-page-76</t>
        </is>
      </c>
      <c r="B8383" t="inlineStr">
        <is>
          <t>NL-HaNA_1.01.02_3789_0039-column-343-429-917-2892</t>
        </is>
      </c>
      <c r="C8383" t="inlineStr">
        <is>
          <t>lemma</t>
        </is>
      </c>
      <c r="D8383" t="n">
        <v>369</v>
      </c>
      <c r="E8383" t="n">
        <v>1508</v>
      </c>
      <c r="F8383" t="inlineStr">
        <is>
          <t>van Waalwyck, Vrouwe, om een Vaart van</t>
        </is>
      </c>
      <c r="G8383">
        <f>HYPERLINK("https://images.diginfra.net/iiif/NL-HaNA_1.01.02/3789/NL-HaNA_1.01.02_3789_0039.jpg/243,329,1117,3092/full/0/default.jpg", "iiif_url")</f>
        <v/>
      </c>
    </row>
    <row r="8384">
      <c r="A8384" t="inlineStr">
        <is>
          <t>NL-HaNA_1.01.02_3789_0039-page-76</t>
        </is>
      </c>
      <c r="B8384" t="inlineStr">
        <is>
          <t>NL-HaNA_1.01.02_3789_0039-column-343-429-917-2892</t>
        </is>
      </c>
      <c r="C8384" t="inlineStr">
        <is>
          <t>continuation</t>
        </is>
      </c>
      <c r="D8384" t="n">
        <v>416</v>
      </c>
      <c r="E8384" t="n">
        <v>1569</v>
      </c>
      <c r="F8384" t="inlineStr">
        <is>
          <t xml:space="preserve">    de oude Maaze na Waalwijk op te diepen</t>
        </is>
      </c>
      <c r="G8384">
        <f>HYPERLINK("https://images.diginfra.net/iiif/NL-HaNA_1.01.02/3789/NL-HaNA_1.01.02_3789_0039.jpg/243,329,1117,3092/full/0/default.jpg", "iiif_url")</f>
        <v/>
      </c>
    </row>
    <row r="8385">
      <c r="A8385" t="inlineStr">
        <is>
          <t>NL-HaNA_1.01.02_3789_0039-page-76</t>
        </is>
      </c>
      <c r="B8385" t="inlineStr">
        <is>
          <t>NL-HaNA_1.01.02_3789_0039-column-343-429-917-2892</t>
        </is>
      </c>
      <c r="C8385" t="inlineStr">
        <is>
          <t>continuation</t>
        </is>
      </c>
      <c r="D8385" t="n">
        <v>414</v>
      </c>
      <c r="E8385" t="n">
        <v>1613</v>
      </c>
      <c r="F8385" t="inlineStr">
        <is>
          <t xml:space="preserve">    en vaarbaar te maken onder een Vaartgelde</t>
        </is>
      </c>
      <c r="G8385">
        <f>HYPERLINK("https://images.diginfra.net/iiif/NL-HaNA_1.01.02/3789/NL-HaNA_1.01.02_3789_0039.jpg/243,329,1117,3092/full/0/default.jpg", "iiif_url")</f>
        <v/>
      </c>
    </row>
    <row r="8386">
      <c r="A8386" t="inlineStr">
        <is>
          <t>NL-HaNA_1.01.02_3789_0039-page-76</t>
        </is>
      </c>
      <c r="B8386" t="inlineStr">
        <is>
          <t>NL-HaNA_1.01.02_3789_0039-column-343-429-917-2892</t>
        </is>
      </c>
      <c r="C8386" t="inlineStr">
        <is>
          <t>continuation</t>
        </is>
      </c>
      <c r="D8386" t="n">
        <v>414</v>
      </c>
      <c r="E8386" t="n">
        <v>1666</v>
      </c>
      <c r="F8386" t="inlineStr">
        <is>
          <t xml:space="preserve">    van twee stuyvers per last, de Raadt van</t>
        </is>
      </c>
      <c r="G8386">
        <f>HYPERLINK("https://images.diginfra.net/iiif/NL-HaNA_1.01.02/3789/NL-HaNA_1.01.02_3789_0039.jpg/243,329,1117,3092/full/0/default.jpg", "iiif_url")</f>
        <v/>
      </c>
    </row>
    <row r="8387">
      <c r="A8387" t="inlineStr">
        <is>
          <t>NL-HaNA_1.01.02_3789_0039-page-76</t>
        </is>
      </c>
      <c r="B8387" t="inlineStr">
        <is>
          <t>NL-HaNA_1.01.02_3789_0039-column-343-429-917-2892</t>
        </is>
      </c>
      <c r="C8387" t="inlineStr">
        <is>
          <t>continuation</t>
        </is>
      </c>
      <c r="D8387" t="n">
        <v>411</v>
      </c>
      <c r="E8387" t="n">
        <v>1710</v>
      </c>
      <c r="F8387" t="inlineStr">
        <is>
          <t xml:space="preserve">    Staate te adviseren. 410.</t>
        </is>
      </c>
      <c r="G8387">
        <f>HYPERLINK("https://images.diginfra.net/iiif/NL-HaNA_1.01.02/3789/NL-HaNA_1.01.02_3789_0039.jpg/243,329,1117,3092/full/0/default.jpg", "iiif_url")</f>
        <v/>
      </c>
    </row>
    <row r="8388">
      <c r="A8388" t="inlineStr">
        <is>
          <t>NL-HaNA_1.01.02_3789_0039-page-76</t>
        </is>
      </c>
      <c r="B8388" t="inlineStr">
        <is>
          <t>NL-HaNA_1.01.02_3789_0039-column-343-429-917-2892</t>
        </is>
      </c>
      <c r="C8388" t="inlineStr">
        <is>
          <t>lemma</t>
        </is>
      </c>
      <c r="D8388" t="n">
        <v>364</v>
      </c>
      <c r="E8388" t="n">
        <v>1763</v>
      </c>
      <c r="F8388" t="inlineStr">
        <is>
          <t>vander Waayen wegens Vrieslandt ter Gene-</t>
        </is>
      </c>
      <c r="G8388">
        <f>HYPERLINK("https://images.diginfra.net/iiif/NL-HaNA_1.01.02/3789/NL-HaNA_1.01.02_3789_0039.jpg/243,329,1117,3092/full/0/default.jpg", "iiif_url")</f>
        <v/>
      </c>
    </row>
    <row r="8389">
      <c r="A8389" t="inlineStr">
        <is>
          <t>NL-HaNA_1.01.02_3789_0039-page-76</t>
        </is>
      </c>
      <c r="B8389" t="inlineStr">
        <is>
          <t>NL-HaNA_1.01.02_3789_0039-column-343-429-917-2892</t>
        </is>
      </c>
      <c r="C8389" t="inlineStr">
        <is>
          <t>continuation</t>
        </is>
      </c>
      <c r="D8389" t="n">
        <v>409</v>
      </c>
      <c r="E8389" t="n">
        <v>1810</v>
      </c>
      <c r="F8389" t="inlineStr">
        <is>
          <t xml:space="preserve">    raliteyt gecommitteert. 2239.</t>
        </is>
      </c>
      <c r="G8389">
        <f>HYPERLINK("https://images.diginfra.net/iiif/NL-HaNA_1.01.02/3789/NL-HaNA_1.01.02_3789_0039.jpg/243,329,1117,3092/full/0/default.jpg", "iiif_url")</f>
        <v/>
      </c>
    </row>
    <row r="8390">
      <c r="A8390" t="inlineStr">
        <is>
          <t>NL-HaNA_1.01.02_3789_0039-page-76</t>
        </is>
      </c>
      <c r="B8390" t="inlineStr">
        <is>
          <t>NL-HaNA_1.01.02_3789_0039-column-343-429-917-2892</t>
        </is>
      </c>
      <c r="C8390" t="inlineStr">
        <is>
          <t>lemma</t>
        </is>
      </c>
      <c r="D8390" t="n">
        <v>362</v>
      </c>
      <c r="E8390" t="n">
        <v>1856</v>
      </c>
      <c r="F8390" t="inlineStr">
        <is>
          <t>vande Wal (Bartholomeus) Pasport ad omnes</t>
        </is>
      </c>
      <c r="G8390">
        <f>HYPERLINK("https://images.diginfra.net/iiif/NL-HaNA_1.01.02/3789/NL-HaNA_1.01.02_3789_0039.jpg/243,329,1117,3092/full/0/default.jpg", "iiif_url")</f>
        <v/>
      </c>
    </row>
    <row r="8391">
      <c r="A8391" t="inlineStr">
        <is>
          <t>NL-HaNA_1.01.02_3789_0039-page-76</t>
        </is>
      </c>
      <c r="B8391" t="inlineStr">
        <is>
          <t>NL-HaNA_1.01.02_3789_0039-column-343-429-917-2892</t>
        </is>
      </c>
      <c r="C8391" t="inlineStr">
        <is>
          <t>continuation</t>
        </is>
      </c>
      <c r="D8391" t="n">
        <v>411</v>
      </c>
      <c r="E8391" t="n">
        <v>1904</v>
      </c>
      <c r="F8391" t="inlineStr">
        <is>
          <t xml:space="preserve">    populos. 92.</t>
        </is>
      </c>
      <c r="G8391">
        <f>HYPERLINK("https://images.diginfra.net/iiif/NL-HaNA_1.01.02/3789/NL-HaNA_1.01.02_3789_0039.jpg/243,329,1117,3092/full/0/default.jpg", "iiif_url")</f>
        <v/>
      </c>
    </row>
    <row r="8392">
      <c r="A8392" t="inlineStr">
        <is>
          <t>NL-HaNA_1.01.02_3789_0039-page-76</t>
        </is>
      </c>
      <c r="B8392" t="inlineStr">
        <is>
          <t>NL-HaNA_1.01.02_3789_0039-column-343-429-917-2892</t>
        </is>
      </c>
      <c r="C8392" t="inlineStr">
        <is>
          <t>lemma</t>
        </is>
      </c>
      <c r="D8392" t="n">
        <v>362</v>
      </c>
      <c r="E8392" t="n">
        <v>1953</v>
      </c>
      <c r="F8392" t="inlineStr">
        <is>
          <t>vandé Wal (Hendrik en Jan) drie Pasporten</t>
        </is>
      </c>
      <c r="G8392">
        <f>HYPERLINK("https://images.diginfra.net/iiif/NL-HaNA_1.01.02/3789/NL-HaNA_1.01.02_3789_0039.jpg/243,329,1117,3092/full/0/default.jpg", "iiif_url")</f>
        <v/>
      </c>
    </row>
    <row r="8393">
      <c r="A8393" t="inlineStr">
        <is>
          <t>NL-HaNA_1.01.02_3789_0039-page-76</t>
        </is>
      </c>
      <c r="B8393" t="inlineStr">
        <is>
          <t>NL-HaNA_1.01.02_3789_0039-column-343-429-917-2892</t>
        </is>
      </c>
      <c r="C8393" t="inlineStr">
        <is>
          <t>continuation</t>
        </is>
      </c>
      <c r="D8393" t="n">
        <v>411</v>
      </c>
      <c r="E8393" t="n">
        <v>2002</v>
      </c>
      <c r="F8393" t="inlineStr">
        <is>
          <t xml:space="preserve">    om met Hutviotten ie moogen afkoomen.</t>
        </is>
      </c>
      <c r="G8393">
        <f>HYPERLINK("https://images.diginfra.net/iiif/NL-HaNA_1.01.02/3789/NL-HaNA_1.01.02_3789_0039.jpg/243,329,1117,3092/full/0/default.jpg", "iiif_url")</f>
        <v/>
      </c>
    </row>
    <row r="8394">
      <c r="A8394" t="inlineStr">
        <is>
          <t>NL-HaNA_1.01.02_3789_0039-page-76</t>
        </is>
      </c>
      <c r="B8394" t="inlineStr">
        <is>
          <t>NL-HaNA_1.01.02_3789_0039-column-343-429-917-2892</t>
        </is>
      </c>
      <c r="C8394" t="inlineStr">
        <is>
          <t>continuation</t>
        </is>
      </c>
      <c r="D8394" t="n">
        <v>411</v>
      </c>
      <c r="E8394" t="n">
        <v>2048</v>
      </c>
      <c r="F8394" t="inlineStr">
        <is>
          <t xml:space="preserve">    182.</t>
        </is>
      </c>
      <c r="G8394">
        <f>HYPERLINK("https://images.diginfra.net/iiif/NL-HaNA_1.01.02/3789/NL-HaNA_1.01.02_3789_0039.jpg/243,329,1117,3092/full/0/default.jpg", "iiif_url")</f>
        <v/>
      </c>
    </row>
    <row r="8395">
      <c r="A8395" t="inlineStr">
        <is>
          <t>NL-HaNA_1.01.02_3789_0039-page-76</t>
        </is>
      </c>
      <c r="B8395" t="inlineStr">
        <is>
          <t>NL-HaNA_1.01.02_3789_0039-column-343-429-917-2892</t>
        </is>
      </c>
      <c r="C8395" t="inlineStr">
        <is>
          <t>repeat_lemma</t>
        </is>
      </c>
      <c r="D8395" t="n">
        <v>527</v>
      </c>
      <c r="E8395" t="n">
        <v>2094</v>
      </c>
      <c r="F8395" t="inlineStr">
        <is>
          <t xml:space="preserve">        Pasport ad omnes Populos. 278.</t>
        </is>
      </c>
      <c r="G8395">
        <f>HYPERLINK("https://images.diginfra.net/iiif/NL-HaNA_1.01.02/3789/NL-HaNA_1.01.02_3789_0039.jpg/243,329,1117,3092/full/0/default.jpg", "iiif_url")</f>
        <v/>
      </c>
    </row>
    <row r="8396">
      <c r="A8396" t="inlineStr">
        <is>
          <t>NL-HaNA_1.01.02_3789_0039-page-76</t>
        </is>
      </c>
      <c r="B8396" t="inlineStr">
        <is>
          <t>NL-HaNA_1.01.02_3789_0039-column-343-429-917-2892</t>
        </is>
      </c>
      <c r="C8396" t="inlineStr">
        <is>
          <t>lemma</t>
        </is>
      </c>
      <c r="D8396" t="n">
        <v>357</v>
      </c>
      <c r="E8396" t="n">
        <v>2141</v>
      </c>
      <c r="F8396" t="inlineStr">
        <is>
          <t>vande Wal (Jan en Arnoldus) Pasport om</t>
        </is>
      </c>
      <c r="G8396">
        <f>HYPERLINK("https://images.diginfra.net/iiif/NL-HaNA_1.01.02/3789/NL-HaNA_1.01.02_3789_0039.jpg/243,329,1117,3092/full/0/default.jpg", "iiif_url")</f>
        <v/>
      </c>
    </row>
    <row r="8397">
      <c r="A8397" t="inlineStr">
        <is>
          <t>NL-HaNA_1.01.02_3789_0039-page-76</t>
        </is>
      </c>
      <c r="B8397" t="inlineStr">
        <is>
          <t>NL-HaNA_1.01.02_3789_0039-column-343-429-917-2892</t>
        </is>
      </c>
      <c r="C8397" t="inlineStr">
        <is>
          <t>continuation</t>
        </is>
      </c>
      <c r="D8397" t="n">
        <v>414</v>
      </c>
      <c r="E8397" t="n">
        <v>2191</v>
      </c>
      <c r="F8397" t="inlineStr">
        <is>
          <t xml:space="preserve">    met een Houtvlt te moogen afkomen.</t>
        </is>
      </c>
      <c r="G8397">
        <f>HYPERLINK("https://images.diginfra.net/iiif/NL-HaNA_1.01.02/3789/NL-HaNA_1.01.02_3789_0039.jpg/243,329,1117,3092/full/0/default.jpg", "iiif_url")</f>
        <v/>
      </c>
    </row>
    <row r="8398">
      <c r="A8398" t="inlineStr">
        <is>
          <t>NL-HaNA_1.01.02_3789_0039-page-76</t>
        </is>
      </c>
      <c r="B8398" t="inlineStr">
        <is>
          <t>NL-HaNA_1.01.02_3789_0039-column-343-429-917-2892</t>
        </is>
      </c>
      <c r="C8398" t="inlineStr">
        <is>
          <t>continuation</t>
        </is>
      </c>
      <c r="D8398" t="n">
        <v>423</v>
      </c>
      <c r="E8398" t="n">
        <v>2247</v>
      </c>
      <c r="F8398" t="inlineStr">
        <is>
          <t xml:space="preserve">    204.</t>
        </is>
      </c>
      <c r="G8398">
        <f>HYPERLINK("https://images.diginfra.net/iiif/NL-HaNA_1.01.02/3789/NL-HaNA_1.01.02_3789_0039.jpg/243,329,1117,3092/full/0/default.jpg", "iiif_url")</f>
        <v/>
      </c>
    </row>
    <row r="8399">
      <c r="A8399" t="inlineStr">
        <is>
          <t>NL-HaNA_1.01.02_3789_0039-page-76</t>
        </is>
      </c>
      <c r="B8399" t="inlineStr">
        <is>
          <t>NL-HaNA_1.01.02_3789_0039-column-343-429-917-2892</t>
        </is>
      </c>
      <c r="C8399" t="inlineStr">
        <is>
          <t>lemma</t>
        </is>
      </c>
      <c r="D8399" t="n">
        <v>355</v>
      </c>
      <c r="E8399" t="n">
        <v>2281</v>
      </c>
      <c r="F8399" t="inlineStr">
        <is>
          <t>vande Wal (Joan) Pasport ad omnes Popu-</t>
        </is>
      </c>
      <c r="G8399">
        <f>HYPERLINK("https://images.diginfra.net/iiif/NL-HaNA_1.01.02/3789/NL-HaNA_1.01.02_3789_0039.jpg/243,329,1117,3092/full/0/default.jpg", "iiif_url")</f>
        <v/>
      </c>
    </row>
    <row r="8400">
      <c r="A8400" t="inlineStr">
        <is>
          <t>NL-HaNA_1.01.02_3789_0039-page-76</t>
        </is>
      </c>
      <c r="B8400" t="inlineStr">
        <is>
          <t>NL-HaNA_1.01.02_3789_0039-column-343-429-917-2892</t>
        </is>
      </c>
      <c r="C8400" t="inlineStr">
        <is>
          <t>continuation</t>
        </is>
      </c>
      <c r="D8400" t="n">
        <v>404</v>
      </c>
      <c r="E8400" t="n">
        <v>2335</v>
      </c>
      <c r="F8400" t="inlineStr">
        <is>
          <t xml:space="preserve">    los. 555.</t>
        </is>
      </c>
      <c r="G8400">
        <f>HYPERLINK("https://images.diginfra.net/iiif/NL-HaNA_1.01.02/3789/NL-HaNA_1.01.02_3789_0039.jpg/243,329,1117,3092/full/0/default.jpg", "iiif_url")</f>
        <v/>
      </c>
    </row>
    <row r="8401">
      <c r="A8401" t="inlineStr">
        <is>
          <t>NL-HaNA_1.01.02_3789_0039-page-76</t>
        </is>
      </c>
      <c r="B8401" t="inlineStr">
        <is>
          <t>NL-HaNA_1.01.02_3789_0039-column-343-429-917-2892</t>
        </is>
      </c>
      <c r="C8401" t="inlineStr">
        <is>
          <t>lemma</t>
        </is>
      </c>
      <c r="D8401" t="n">
        <v>369</v>
      </c>
      <c r="E8401" t="n">
        <v>2381</v>
      </c>
      <c r="F8401" t="inlineStr">
        <is>
          <t>Walpole, creaitif en aangenaam. 245.</t>
        </is>
      </c>
      <c r="G8401">
        <f>HYPERLINK("https://images.diginfra.net/iiif/NL-HaNA_1.01.02/3789/NL-HaNA_1.01.02_3789_0039.jpg/243,329,1117,3092/full/0/default.jpg", "iiif_url")</f>
        <v/>
      </c>
    </row>
    <row r="8402">
      <c r="A8402" t="inlineStr">
        <is>
          <t>NL-HaNA_1.01.02_3789_0039-page-76</t>
        </is>
      </c>
      <c r="B8402" t="inlineStr">
        <is>
          <t>NL-HaNA_1.01.02_3789_0039-column-343-429-917-2892</t>
        </is>
      </c>
      <c r="C8402" t="inlineStr">
        <is>
          <t>repeat_lemma</t>
        </is>
      </c>
      <c r="D8402" t="n">
        <v>522</v>
      </c>
      <c r="E8402" t="n">
        <v>2432</v>
      </c>
      <c r="F8402" t="inlineStr">
        <is>
          <t xml:space="preserve">        om Conuserentie. 287. 295. 421.</t>
        </is>
      </c>
      <c r="G8402">
        <f>HYPERLINK("https://images.diginfra.net/iiif/NL-HaNA_1.01.02/3789/NL-HaNA_1.01.02_3789_0039.jpg/243,329,1117,3092/full/0/default.jpg", "iiif_url")</f>
        <v/>
      </c>
    </row>
    <row r="8403">
      <c r="A8403" t="inlineStr">
        <is>
          <t>NL-HaNA_1.01.02_3789_0039-page-76</t>
        </is>
      </c>
      <c r="B8403" t="inlineStr">
        <is>
          <t>NL-HaNA_1.01.02_3789_0039-column-343-429-917-2892</t>
        </is>
      </c>
      <c r="C8403" t="inlineStr">
        <is>
          <t>repeat_lemma</t>
        </is>
      </c>
      <c r="D8403" t="n">
        <v>522</v>
      </c>
      <c r="E8403" t="n">
        <v>2481</v>
      </c>
      <c r="F8403" t="inlineStr">
        <is>
          <t xml:space="preserve">        verwellekomt. 392. 463.</t>
        </is>
      </c>
      <c r="G8403">
        <f>HYPERLINK("https://images.diginfra.net/iiif/NL-HaNA_1.01.02/3789/NL-HaNA_1.01.02_3789_0039.jpg/243,329,1117,3092/full/0/default.jpg", "iiif_url")</f>
        <v/>
      </c>
    </row>
    <row r="8404">
      <c r="A8404" t="inlineStr">
        <is>
          <t>NL-HaNA_1.01.02_3789_0039-page-76</t>
        </is>
      </c>
      <c r="B8404" t="inlineStr">
        <is>
          <t>NL-HaNA_1.01.02_3789_0039-column-343-429-917-2892</t>
        </is>
      </c>
      <c r="C8404" t="inlineStr">
        <is>
          <t>repeat_lemma</t>
        </is>
      </c>
      <c r="D8404" t="n">
        <v>517</v>
      </c>
      <c r="E8404" t="n">
        <v>2529</v>
      </c>
      <c r="F8404" t="inlineStr">
        <is>
          <t xml:space="preserve">        aangenoomen te schryven in faveur van</t>
        </is>
      </c>
      <c r="G8404">
        <f>HYPERLINK("https://images.diginfra.net/iiif/NL-HaNA_1.01.02/3789/NL-HaNA_1.01.02_3789_0039.jpg/243,329,1117,3092/full/0/default.jpg", "iiif_url")</f>
        <v/>
      </c>
    </row>
    <row r="8405">
      <c r="A8405" t="inlineStr">
        <is>
          <t>NL-HaNA_1.01.02_3789_0039-page-76</t>
        </is>
      </c>
      <c r="B8405" t="inlineStr">
        <is>
          <t>NL-HaNA_1.01.02_3789_0039-column-343-429-917-2892</t>
        </is>
      </c>
      <c r="C8405" t="inlineStr">
        <is>
          <t>continuation</t>
        </is>
      </c>
      <c r="D8405" t="n">
        <v>395</v>
      </c>
      <c r="E8405" t="n">
        <v>2574</v>
      </c>
      <c r="F8405" t="inlineStr">
        <is>
          <t xml:space="preserve">    die van Dantzick. 425</t>
        </is>
      </c>
      <c r="G8405">
        <f>HYPERLINK("https://images.diginfra.net/iiif/NL-HaNA_1.01.02/3789/NL-HaNA_1.01.02_3789_0039.jpg/243,329,1117,3092/full/0/default.jpg", "iiif_url")</f>
        <v/>
      </c>
    </row>
    <row r="8406">
      <c r="A8406" t="inlineStr">
        <is>
          <t>NL-HaNA_1.01.02_3789_0039-page-76</t>
        </is>
      </c>
      <c r="B8406" t="inlineStr">
        <is>
          <t>NL-HaNA_1.01.02_3789_0039-column-343-429-917-2892</t>
        </is>
      </c>
      <c r="C8406" t="inlineStr">
        <is>
          <t>non_index_line</t>
        </is>
      </c>
      <c r="D8406" t="n">
        <v>860</v>
      </c>
      <c r="E8406" t="n">
        <v>2586</v>
      </c>
      <c r="F8406" t="inlineStr">
        <is>
          <t xml:space="preserve">        .</t>
        </is>
      </c>
      <c r="G8406">
        <f>HYPERLINK("https://images.diginfra.net/iiif/NL-HaNA_1.01.02/3789/NL-HaNA_1.01.02_3789_0039.jpg/243,329,1117,3092/full/0/default.jpg", "iiif_url")</f>
        <v/>
      </c>
    </row>
    <row r="8407">
      <c r="A8407" t="inlineStr">
        <is>
          <t>NL-HaNA_1.01.02_3789_0039-page-76</t>
        </is>
      </c>
      <c r="B8407" t="inlineStr">
        <is>
          <t>NL-HaNA_1.01.02_3789_0039-column-343-429-917-2892</t>
        </is>
      </c>
      <c r="C8407" t="inlineStr">
        <is>
          <t>repeat_lemma</t>
        </is>
      </c>
      <c r="D8407" t="n">
        <v>522</v>
      </c>
      <c r="E8407" t="n">
        <v>2623</v>
      </c>
      <c r="F8407" t="inlineStr">
        <is>
          <t xml:space="preserve">        Brieven van credentie als extraordi-</t>
        </is>
      </c>
      <c r="G8407">
        <f>HYPERLINK("https://images.diginfra.net/iiif/NL-HaNA_1.01.02/3789/NL-HaNA_1.01.02_3789_0039.jpg/243,329,1117,3092/full/0/default.jpg", "iiif_url")</f>
        <v/>
      </c>
    </row>
    <row r="8408">
      <c r="A8408" t="inlineStr">
        <is>
          <t>NL-HaNA_1.01.02_3789_0039-page-76</t>
        </is>
      </c>
      <c r="B8408" t="inlineStr">
        <is>
          <t>NL-HaNA_1.01.02_3789_0039-column-343-429-917-2892</t>
        </is>
      </c>
      <c r="C8408" t="inlineStr">
        <is>
          <t>lemma</t>
        </is>
      </c>
      <c r="D8408" t="n">
        <v>397</v>
      </c>
      <c r="E8408" t="n">
        <v>2671</v>
      </c>
      <c r="F8408" t="inlineStr">
        <is>
          <t>naris ambassadeur en aangenaam. 459.</t>
        </is>
      </c>
      <c r="G8408">
        <f>HYPERLINK("https://images.diginfra.net/iiif/NL-HaNA_1.01.02/3789/NL-HaNA_1.01.02_3789_0039.jpg/243,329,1117,3092/full/0/default.jpg", "iiif_url")</f>
        <v/>
      </c>
    </row>
    <row r="8409">
      <c r="A8409" t="inlineStr">
        <is>
          <t>NL-HaNA_1.01.02_3789_0039-page-76</t>
        </is>
      </c>
      <c r="B8409" t="inlineStr">
        <is>
          <t>NL-HaNA_1.01.02_3789_0039-column-343-429-917-2892</t>
        </is>
      </c>
      <c r="C8409" t="inlineStr">
        <is>
          <t>repeat_lemma</t>
        </is>
      </c>
      <c r="D8409" t="n">
        <v>515</v>
      </c>
      <c r="E8409" t="n">
        <v>2716</v>
      </c>
      <c r="F8409" t="inlineStr">
        <is>
          <t xml:space="preserve">        Menorie raakende de belastinge op de</t>
        </is>
      </c>
      <c r="G8409">
        <f>HYPERLINK("https://images.diginfra.net/iiif/NL-HaNA_1.01.02/3789/NL-HaNA_1.01.02_3789_0039.jpg/243,329,1117,3092/full/0/default.jpg", "iiif_url")</f>
        <v/>
      </c>
    </row>
    <row r="8410">
      <c r="A8410" t="inlineStr">
        <is>
          <t>NL-HaNA_1.01.02_3789_0039-page-76</t>
        </is>
      </c>
      <c r="B8410" t="inlineStr">
        <is>
          <t>NL-HaNA_1.01.02_3789_0039-column-343-429-917-2892</t>
        </is>
      </c>
      <c r="C8410" t="inlineStr">
        <is>
          <t>lemma</t>
        </is>
      </c>
      <c r="D8410" t="n">
        <v>397</v>
      </c>
      <c r="E8410" t="n">
        <v>2763</v>
      </c>
      <c r="F8410" t="inlineStr">
        <is>
          <t>Engelsche Koolen in de Oostenrijcksehe Ne-</t>
        </is>
      </c>
      <c r="G8410">
        <f>HYPERLINK("https://images.diginfra.net/iiif/NL-HaNA_1.01.02/3789/NL-HaNA_1.01.02_3789_0039.jpg/243,329,1117,3092/full/0/default.jpg", "iiif_url")</f>
        <v/>
      </c>
    </row>
    <row r="8411">
      <c r="A8411" t="inlineStr">
        <is>
          <t>NL-HaNA_1.01.02_3789_0039-page-76</t>
        </is>
      </c>
      <c r="B8411" t="inlineStr">
        <is>
          <t>NL-HaNA_1.01.02_3789_0039-column-343-429-917-2892</t>
        </is>
      </c>
      <c r="C8411" t="inlineStr">
        <is>
          <t>lemma</t>
        </is>
      </c>
      <c r="D8411" t="n">
        <v>395</v>
      </c>
      <c r="E8411" t="n">
        <v>2812</v>
      </c>
      <c r="F8411" t="inlineStr">
        <is>
          <t>derlanden, den Resident Assendelst daar ie-</t>
        </is>
      </c>
      <c r="G8411">
        <f>HYPERLINK("https://images.diginfra.net/iiif/NL-HaNA_1.01.02/3789/NL-HaNA_1.01.02_3789_0039.jpg/243,329,1117,3092/full/0/default.jpg", "iiif_url")</f>
        <v/>
      </c>
    </row>
    <row r="8412">
      <c r="A8412" t="inlineStr">
        <is>
          <t>NL-HaNA_1.01.02_3789_0039-page-76</t>
        </is>
      </c>
      <c r="B8412" t="inlineStr">
        <is>
          <t>NL-HaNA_1.01.02_3789_0039-column-343-429-917-2892</t>
        </is>
      </c>
      <c r="C8412" t="inlineStr">
        <is>
          <t>lemma</t>
        </is>
      </c>
      <c r="D8412" t="n">
        <v>393</v>
      </c>
      <c r="E8412" t="n">
        <v>2861</v>
      </c>
      <c r="F8412" t="inlineStr">
        <is>
          <t>gen deviren te doen. 461.</t>
        </is>
      </c>
      <c r="G8412">
        <f>HYPERLINK("https://images.diginfra.net/iiif/NL-HaNA_1.01.02/3789/NL-HaNA_1.01.02_3789_0039.jpg/243,329,1117,3092/full/0/default.jpg", "iiif_url")</f>
        <v/>
      </c>
    </row>
    <row r="8413">
      <c r="A8413" t="inlineStr">
        <is>
          <t>NL-HaNA_1.01.02_3789_0039-page-76</t>
        </is>
      </c>
      <c r="B8413" t="inlineStr">
        <is>
          <t>NL-HaNA_1.01.02_3789_0039-column-343-429-917-2892</t>
        </is>
      </c>
      <c r="C8413" t="inlineStr">
        <is>
          <t>repeat_lemma</t>
        </is>
      </c>
      <c r="D8413" t="n">
        <v>517</v>
      </c>
      <c r="E8413" t="n">
        <v>2907</v>
      </c>
      <c r="F8413" t="inlineStr">
        <is>
          <t xml:space="preserve">        Menorie raakende bet Schip de Nep-</t>
        </is>
      </c>
      <c r="G8413">
        <f>HYPERLINK("https://images.diginfra.net/iiif/NL-HaNA_1.01.02/3789/NL-HaNA_1.01.02_3789_0039.jpg/243,329,1117,3092/full/0/default.jpg", "iiif_url")</f>
        <v/>
      </c>
    </row>
    <row r="8414">
      <c r="A8414" t="inlineStr">
        <is>
          <t>NL-HaNA_1.01.02_3789_0039-page-76</t>
        </is>
      </c>
      <c r="B8414" t="inlineStr">
        <is>
          <t>NL-HaNA_1.01.02_3789_0039-column-343-429-917-2892</t>
        </is>
      </c>
      <c r="C8414" t="inlineStr">
        <is>
          <t>lemma</t>
        </is>
      </c>
      <c r="D8414" t="n">
        <v>393</v>
      </c>
      <c r="E8414" t="n">
        <v>2957</v>
      </c>
      <c r="F8414" t="inlineStr">
        <is>
          <t>tumus te Dort gearresteert, de Admiraitéyt</t>
        </is>
      </c>
      <c r="G8414">
        <f>HYPERLINK("https://images.diginfra.net/iiif/NL-HaNA_1.01.02/3789/NL-HaNA_1.01.02_3789_0039.jpg/243,329,1117,3092/full/0/default.jpg", "iiif_url")</f>
        <v/>
      </c>
    </row>
    <row r="8415">
      <c r="A8415" t="inlineStr">
        <is>
          <t>NL-HaNA_1.01.02_3789_0039-page-76</t>
        </is>
      </c>
      <c r="B8415" t="inlineStr">
        <is>
          <t>NL-HaNA_1.01.02_3789_0039-column-343-429-917-2892</t>
        </is>
      </c>
      <c r="C8415" t="inlineStr">
        <is>
          <t>lemma</t>
        </is>
      </c>
      <c r="D8415" t="n">
        <v>388</v>
      </c>
      <c r="E8415" t="n">
        <v>3005</v>
      </c>
      <c r="F8415" t="inlineStr">
        <is>
          <t>op de Maaze ic adviseren. Gos.</t>
        </is>
      </c>
      <c r="G8415">
        <f>HYPERLINK("https://images.diginfra.net/iiif/NL-HaNA_1.01.02/3789/NL-HaNA_1.01.02_3789_0039.jpg/243,329,1117,3092/full/0/default.jpg", "iiif_url")</f>
        <v/>
      </c>
    </row>
    <row r="8416">
      <c r="A8416" t="inlineStr">
        <is>
          <t>NL-HaNA_1.01.02_3789_0039-page-76</t>
        </is>
      </c>
      <c r="B8416" t="inlineStr">
        <is>
          <t>NL-HaNA_1.01.02_3789_0039-column-343-429-917-2892</t>
        </is>
      </c>
      <c r="C8416" t="inlineStr">
        <is>
          <t>repeat_lemma</t>
        </is>
      </c>
      <c r="D8416" t="n">
        <v>527</v>
      </c>
      <c r="E8416" t="n">
        <v>3053</v>
      </c>
      <c r="F8416" t="inlineStr">
        <is>
          <t xml:space="preserve">        advis dien aangaande, by Hollandt</t>
        </is>
      </c>
      <c r="G8416">
        <f>HYPERLINK("https://images.diginfra.net/iiif/NL-HaNA_1.01.02/3789/NL-HaNA_1.01.02_3789_0039.jpg/243,329,1117,3092/full/0/default.jpg", "iiif_url")</f>
        <v/>
      </c>
    </row>
    <row r="8417">
      <c r="A8417" t="inlineStr">
        <is>
          <t>NL-HaNA_1.01.02_3789_0039-page-76</t>
        </is>
      </c>
      <c r="B8417" t="inlineStr">
        <is>
          <t>NL-HaNA_1.01.02_3789_0039-column-343-429-917-2892</t>
        </is>
      </c>
      <c r="C8417" t="inlineStr">
        <is>
          <t>lemma</t>
        </is>
      </c>
      <c r="D8417" t="n">
        <v>388</v>
      </c>
      <c r="E8417" t="n">
        <v>3100</v>
      </c>
      <c r="F8417" t="inlineStr">
        <is>
          <t>overgenoomen. 829.</t>
        </is>
      </c>
      <c r="G8417">
        <f>HYPERLINK("https://images.diginfra.net/iiif/NL-HaNA_1.01.02/3789/NL-HaNA_1.01.02_3789_0039.jpg/243,329,1117,3092/full/0/default.jpg", "iiif_url")</f>
        <v/>
      </c>
    </row>
    <row r="8418">
      <c r="A8418" t="inlineStr">
        <is>
          <t>NL-HaNA_1.01.02_3789_0039-page-76</t>
        </is>
      </c>
      <c r="B8418" t="inlineStr">
        <is>
          <t>NL-HaNA_1.01.02_3789_0039-column-343-429-917-2892</t>
        </is>
      </c>
      <c r="C8418" t="inlineStr">
        <is>
          <t>repeat_lemma</t>
        </is>
      </c>
      <c r="D8418" t="n">
        <v>505</v>
      </c>
      <c r="E8418" t="n">
        <v>3147</v>
      </c>
      <c r="F8418" t="inlineStr">
        <is>
          <t xml:space="preserve">        om Cunserentie en geaccordeert. 652.</t>
        </is>
      </c>
      <c r="G8418">
        <f>HYPERLINK("https://images.diginfra.net/iiif/NL-HaNA_1.01.02/3789/NL-HaNA_1.01.02_3789_0039.jpg/243,329,1117,3092/full/0/default.jpg", "iiif_url")</f>
        <v/>
      </c>
    </row>
    <row r="8419">
      <c r="A8419" t="inlineStr">
        <is>
          <t>NL-HaNA_1.01.02_3789_0039-page-76</t>
        </is>
      </c>
      <c r="B8419" t="inlineStr">
        <is>
          <t>NL-HaNA_1.01.02_3789_0039-column-343-429-917-2892</t>
        </is>
      </c>
      <c r="C8419" t="inlineStr">
        <is>
          <t>continuation</t>
        </is>
      </c>
      <c r="D8419" t="n">
        <v>383</v>
      </c>
      <c r="E8419" t="n">
        <v>3198</v>
      </c>
      <c r="F8419" t="inlineStr">
        <is>
          <t xml:space="preserve">    665.</t>
        </is>
      </c>
      <c r="G8419">
        <f>HYPERLINK("https://images.diginfra.net/iiif/NL-HaNA_1.01.02/3789/NL-HaNA_1.01.02_3789_0039.jpg/243,329,1117,3092/full/0/default.jpg", "iiif_url")</f>
        <v/>
      </c>
    </row>
    <row r="8420">
      <c r="A8420" t="inlineStr">
        <is>
          <t>NL-HaNA_1.01.02_3789_0039-page-76</t>
        </is>
      </c>
      <c r="B8420" t="inlineStr">
        <is>
          <t>NL-HaNA_1.01.02_3789_0039-column-343-429-917-2892</t>
        </is>
      </c>
      <c r="C8420" t="inlineStr">
        <is>
          <t>lemma</t>
        </is>
      </c>
      <c r="D8420" t="n">
        <v>346</v>
      </c>
      <c r="E8420" t="n">
        <v>3241</v>
      </c>
      <c r="F8420" t="inlineStr">
        <is>
          <t>Warzinck, JVeduwe Rirzius, om aanstellinge</t>
        </is>
      </c>
      <c r="G8420">
        <f>HYPERLINK("https://images.diginfra.net/iiif/NL-HaNA_1.01.02/3789/NL-HaNA_1.01.02_3789_0039.jpg/243,329,1117,3092/full/0/default.jpg", "iiif_url")</f>
        <v/>
      </c>
    </row>
    <row r="8422">
      <c r="A8422" t="inlineStr">
        <is>
          <t>NL-HaNA_1.01.02_3789_0039-page-76</t>
        </is>
      </c>
      <c r="B8422" t="inlineStr">
        <is>
          <t>NL-HaNA_1.01.02_3789_0039-column-1333-424-895-2870</t>
        </is>
      </c>
      <c r="C8422" t="inlineStr">
        <is>
          <t>continuation</t>
        </is>
      </c>
      <c r="D8422" t="n">
        <v>1401</v>
      </c>
      <c r="E8422" t="n">
        <v>425</v>
      </c>
      <c r="F8422" t="inlineStr">
        <is>
          <t xml:space="preserve">    van haar Zom tot Outfanger, te examinee-</t>
        </is>
      </c>
      <c r="G8422">
        <f>HYPERLINK("https://images.diginfra.net/iiif/NL-HaNA_1.01.02/3789/NL-HaNA_1.01.02_3789_0039.jpg/1233,324,1095,3070/full/0/default.jpg", "iiif_url")</f>
        <v/>
      </c>
    </row>
    <row r="8423">
      <c r="A8423" t="inlineStr">
        <is>
          <t>NL-HaNA_1.01.02_3789_0039-page-76</t>
        </is>
      </c>
      <c r="B8423" t="inlineStr">
        <is>
          <t>NL-HaNA_1.01.02_3789_0039-column-1333-424-895-2870</t>
        </is>
      </c>
      <c r="C8423" t="inlineStr">
        <is>
          <t>continuation</t>
        </is>
      </c>
      <c r="D8423" t="n">
        <v>1396</v>
      </c>
      <c r="E8423" t="n">
        <v>477</v>
      </c>
      <c r="F8423" t="inlineStr">
        <is>
          <t xml:space="preserve">    ren. za1.</t>
        </is>
      </c>
      <c r="G8423">
        <f>HYPERLINK("https://images.diginfra.net/iiif/NL-HaNA_1.01.02/3789/NL-HaNA_1.01.02_3789_0039.jpg/1233,324,1095,3070/full/0/default.jpg", "iiif_url")</f>
        <v/>
      </c>
    </row>
    <row r="8424">
      <c r="A8424" t="inlineStr">
        <is>
          <t>NL-HaNA_1.01.02_3789_0039-page-76</t>
        </is>
      </c>
      <c r="B8424" t="inlineStr">
        <is>
          <t>NL-HaNA_1.01.02_3789_0039-column-1333-424-895-2870</t>
        </is>
      </c>
      <c r="C8424" t="inlineStr">
        <is>
          <t>repeat_lemma</t>
        </is>
      </c>
      <c r="D8424" t="n">
        <v>1519</v>
      </c>
      <c r="E8424" t="n">
        <v>529</v>
      </c>
      <c r="F8424" t="inlineStr">
        <is>
          <t xml:space="preserve">        rapport dien aangaande. 261.</t>
        </is>
      </c>
      <c r="G8424">
        <f>HYPERLINK("https://images.diginfra.net/iiif/NL-HaNA_1.01.02/3789/NL-HaNA_1.01.02_3789_0039.jpg/1233,324,1095,3070/full/0/default.jpg", "iiif_url")</f>
        <v/>
      </c>
    </row>
    <row r="8425">
      <c r="A8425" t="inlineStr">
        <is>
          <t>NL-HaNA_1.01.02_3789_0039-page-76</t>
        </is>
      </c>
      <c r="B8425" t="inlineStr">
        <is>
          <t>NL-HaNA_1.01.02_3789_0039-column-1333-424-895-2870</t>
        </is>
      </c>
      <c r="C8425" t="inlineStr">
        <is>
          <t>lemma</t>
        </is>
      </c>
      <c r="D8425" t="n">
        <v>1354</v>
      </c>
      <c r="E8425" t="n">
        <v>563</v>
      </c>
      <c r="F8425" t="inlineStr">
        <is>
          <t>van Wassenaer, Petrus Reguerus, klaghten</t>
        </is>
      </c>
      <c r="G8425">
        <f>HYPERLINK("https://images.diginfra.net/iiif/NL-HaNA_1.01.02/3789/NL-HaNA_1.01.02_3789_0039.jpg/1233,324,1095,3070/full/0/default.jpg", "iiif_url")</f>
        <v/>
      </c>
    </row>
    <row r="8426">
      <c r="A8426" t="inlineStr">
        <is>
          <t>NL-HaNA_1.01.02_3789_0039-page-76</t>
        </is>
      </c>
      <c r="B8426" t="inlineStr">
        <is>
          <t>NL-HaNA_1.01.02_3789_0039-column-1333-424-895-2870</t>
        </is>
      </c>
      <c r="C8426" t="inlineStr">
        <is>
          <t>continuation</t>
        </is>
      </c>
      <c r="D8426" t="n">
        <v>1396</v>
      </c>
      <c r="E8426" t="n">
        <v>617</v>
      </c>
      <c r="F8426" t="inlineStr">
        <is>
          <t xml:space="preserve">    over violentie aan fijn Jager, gc. Com-</t>
        </is>
      </c>
      <c r="G8426">
        <f>HYPERLINK("https://images.diginfra.net/iiif/NL-HaNA_1.01.02/3789/NL-HaNA_1.01.02_3789_0039.jpg/1233,324,1095,3070/full/0/default.jpg", "iiif_url")</f>
        <v/>
      </c>
    </row>
    <row r="8427">
      <c r="A8427" t="inlineStr">
        <is>
          <t>NL-HaNA_1.01.02_3789_0039-page-76</t>
        </is>
      </c>
      <c r="B8427" t="inlineStr">
        <is>
          <t>NL-HaNA_1.01.02_3789_0039-column-1333-424-895-2870</t>
        </is>
      </c>
      <c r="C8427" t="inlineStr">
        <is>
          <t>continuation</t>
        </is>
      </c>
      <c r="D8427" t="n">
        <v>1399</v>
      </c>
      <c r="E8427" t="n">
        <v>664</v>
      </c>
      <c r="F8427" t="inlineStr">
        <is>
          <t xml:space="preserve">    migarigen mstructeurs , te adviseren.</t>
        </is>
      </c>
      <c r="G8427">
        <f>HYPERLINK("https://images.diginfra.net/iiif/NL-HaNA_1.01.02/3789/NL-HaNA_1.01.02_3789_0039.jpg/1233,324,1095,3070/full/0/default.jpg", "iiif_url")</f>
        <v/>
      </c>
    </row>
    <row r="8428">
      <c r="A8428" t="inlineStr">
        <is>
          <t>NL-HaNA_1.01.02_3789_0039-page-76</t>
        </is>
      </c>
      <c r="B8428" t="inlineStr">
        <is>
          <t>NL-HaNA_1.01.02_3789_0039-column-1333-424-895-2870</t>
        </is>
      </c>
      <c r="C8428" t="inlineStr">
        <is>
          <t>continuation</t>
        </is>
      </c>
      <c r="D8428" t="n">
        <v>1401</v>
      </c>
      <c r="E8428" t="n">
        <v>723</v>
      </c>
      <c r="F8428" t="inlineStr">
        <is>
          <t xml:space="preserve">    521.</t>
        </is>
      </c>
      <c r="G8428">
        <f>HYPERLINK("https://images.diginfra.net/iiif/NL-HaNA_1.01.02/3789/NL-HaNA_1.01.02_3789_0039.jpg/1233,324,1095,3070/full/0/default.jpg", "iiif_url")</f>
        <v/>
      </c>
    </row>
    <row r="8429">
      <c r="A8429" t="inlineStr">
        <is>
          <t>NL-HaNA_1.01.02_3789_0039-page-76</t>
        </is>
      </c>
      <c r="B8429" t="inlineStr">
        <is>
          <t>NL-HaNA_1.01.02_3789_0039-column-1333-424-895-2870</t>
        </is>
      </c>
      <c r="C8429" t="inlineStr">
        <is>
          <t>repeat_lemma</t>
        </is>
      </c>
      <c r="D8429" t="n">
        <v>1517</v>
      </c>
      <c r="E8429" t="n">
        <v>764</v>
      </c>
      <c r="F8429" t="inlineStr">
        <is>
          <t xml:space="preserve">        adzis dien aangaande te examineren.</t>
        </is>
      </c>
      <c r="G8429">
        <f>HYPERLINK("https://images.diginfra.net/iiif/NL-HaNA_1.01.02/3789/NL-HaNA_1.01.02_3789_0039.jpg/1233,324,1095,3070/full/0/default.jpg", "iiif_url")</f>
        <v/>
      </c>
    </row>
    <row r="8430">
      <c r="A8430" t="inlineStr">
        <is>
          <t>NL-HaNA_1.01.02_3789_0039-page-76</t>
        </is>
      </c>
      <c r="B8430" t="inlineStr">
        <is>
          <t>NL-HaNA_1.01.02_3789_0039-column-1333-424-895-2870</t>
        </is>
      </c>
      <c r="C8430" t="inlineStr">
        <is>
          <t>continuation</t>
        </is>
      </c>
      <c r="D8430" t="n">
        <v>1399</v>
      </c>
      <c r="E8430" t="n">
        <v>813</v>
      </c>
      <c r="F8430" t="inlineStr">
        <is>
          <t xml:space="preserve">    607.</t>
        </is>
      </c>
      <c r="G8430">
        <f>HYPERLINK("https://images.diginfra.net/iiif/NL-HaNA_1.01.02/3789/NL-HaNA_1.01.02_3789_0039.jpg/1233,324,1095,3070/full/0/default.jpg", "iiif_url")</f>
        <v/>
      </c>
    </row>
    <row r="8431">
      <c r="A8431" t="inlineStr">
        <is>
          <t>NL-HaNA_1.01.02_3789_0039-page-76</t>
        </is>
      </c>
      <c r="B8431" t="inlineStr">
        <is>
          <t>NL-HaNA_1.01.02_3789_0039-column-1333-424-895-2870</t>
        </is>
      </c>
      <c r="C8431" t="inlineStr">
        <is>
          <t>lemma</t>
        </is>
      </c>
      <c r="D8431" t="n">
        <v>1352</v>
      </c>
      <c r="E8431" t="n">
        <v>852</v>
      </c>
      <c r="F8431" t="inlineStr">
        <is>
          <t>van Wassenaer, verlof, twee maanden gepro-</t>
        </is>
      </c>
      <c r="G8431">
        <f>HYPERLINK("https://images.diginfra.net/iiif/NL-HaNA_1.01.02/3789/NL-HaNA_1.01.02_3789_0039.jpg/1233,324,1095,3070/full/0/default.jpg", "iiif_url")</f>
        <v/>
      </c>
    </row>
    <row r="8432">
      <c r="A8432" t="inlineStr">
        <is>
          <t>NL-HaNA_1.01.02_3789_0039-page-76</t>
        </is>
      </c>
      <c r="B8432" t="inlineStr">
        <is>
          <t>NL-HaNA_1.01.02_3789_0039-column-1333-424-895-2870</t>
        </is>
      </c>
      <c r="C8432" t="inlineStr">
        <is>
          <t>continuation</t>
        </is>
      </c>
      <c r="D8432" t="n">
        <v>1396</v>
      </c>
      <c r="E8432" t="n">
        <v>906</v>
      </c>
      <c r="F8432" t="inlineStr">
        <is>
          <t xml:space="preserve">    lhngeert. 81.</t>
        </is>
      </c>
      <c r="G8432">
        <f>HYPERLINK("https://images.diginfra.net/iiif/NL-HaNA_1.01.02/3789/NL-HaNA_1.01.02_3789_0039.jpg/1233,324,1095,3070/full/0/default.jpg", "iiif_url")</f>
        <v/>
      </c>
    </row>
    <row r="8433">
      <c r="A8433" t="inlineStr">
        <is>
          <t>NL-HaNA_1.01.02_3789_0039-page-76</t>
        </is>
      </c>
      <c r="B8433" t="inlineStr">
        <is>
          <t>NL-HaNA_1.01.02_3789_0039-column-1333-424-895-2870</t>
        </is>
      </c>
      <c r="C8433" t="inlineStr">
        <is>
          <t>repeat_lemma</t>
        </is>
      </c>
      <c r="D8433" t="n">
        <v>1514</v>
      </c>
      <c r="E8433" t="n">
        <v>950</v>
      </c>
      <c r="F8433" t="inlineStr">
        <is>
          <t xml:space="preserve">        aerlof, een maandt geprolongeert.</t>
        </is>
      </c>
      <c r="G8433">
        <f>HYPERLINK("https://images.diginfra.net/iiif/NL-HaNA_1.01.02/3789/NL-HaNA_1.01.02_3789_0039.jpg/1233,324,1095,3070/full/0/default.jpg", "iiif_url")</f>
        <v/>
      </c>
    </row>
    <row r="8434">
      <c r="A8434" t="inlineStr">
        <is>
          <t>NL-HaNA_1.01.02_3789_0039-page-76</t>
        </is>
      </c>
      <c r="B8434" t="inlineStr">
        <is>
          <t>NL-HaNA_1.01.02_3789_0039-column-1333-424-895-2870</t>
        </is>
      </c>
      <c r="C8434" t="inlineStr">
        <is>
          <t>continuation</t>
        </is>
      </c>
      <c r="D8434" t="n">
        <v>1401</v>
      </c>
      <c r="E8434" t="n">
        <v>997</v>
      </c>
      <c r="F8434" t="inlineStr">
        <is>
          <t xml:space="preserve">    168.</t>
        </is>
      </c>
      <c r="G8434">
        <f>HYPERLINK("https://images.diginfra.net/iiif/NL-HaNA_1.01.02/3789/NL-HaNA_1.01.02_3789_0039.jpg/1233,324,1095,3070/full/0/default.jpg", "iiif_url")</f>
        <v/>
      </c>
    </row>
    <row r="8435">
      <c r="A8435" t="inlineStr">
        <is>
          <t>NL-HaNA_1.01.02_3789_0039-page-76</t>
        </is>
      </c>
      <c r="B8435" t="inlineStr">
        <is>
          <t>NL-HaNA_1.01.02_3789_0039-column-1333-424-895-2870</t>
        </is>
      </c>
      <c r="C8435" t="inlineStr">
        <is>
          <t>non_index_line</t>
        </is>
      </c>
      <c r="D8435" t="n">
        <v>1528</v>
      </c>
      <c r="E8435" t="n">
        <v>1047</v>
      </c>
      <c r="F8435" t="inlineStr">
        <is>
          <t xml:space="preserve">        aangestelat tot Gouverneur van de</t>
        </is>
      </c>
      <c r="G8435">
        <f>HYPERLINK("https://images.diginfra.net/iiif/NL-HaNA_1.01.02/3789/NL-HaNA_1.01.02_3789_0039.jpg/1233,324,1095,3070/full/0/default.jpg", "iiif_url")</f>
        <v/>
      </c>
    </row>
    <row r="8436">
      <c r="A8436" t="inlineStr">
        <is>
          <t>NL-HaNA_1.01.02_3789_0039-page-76</t>
        </is>
      </c>
      <c r="B8436" t="inlineStr">
        <is>
          <t>NL-HaNA_1.01.02_3789_0039-column-1333-424-895-2870</t>
        </is>
      </c>
      <c r="C8436" t="inlineStr">
        <is>
          <t>continuation</t>
        </is>
      </c>
      <c r="D8436" t="n">
        <v>1396</v>
      </c>
      <c r="E8436" t="n">
        <v>1094</v>
      </c>
      <c r="F8436" t="inlineStr">
        <is>
          <t xml:space="preserve">    Wilemstadt. 178.</t>
        </is>
      </c>
      <c r="G8436">
        <f>HYPERLINK("https://images.diginfra.net/iiif/NL-HaNA_1.01.02/3789/NL-HaNA_1.01.02_3789_0039.jpg/1233,324,1095,3070/full/0/default.jpg", "iiif_url")</f>
        <v/>
      </c>
    </row>
    <row r="8437">
      <c r="A8437" t="inlineStr">
        <is>
          <t>NL-HaNA_1.01.02_3789_0039-page-76</t>
        </is>
      </c>
      <c r="B8437" t="inlineStr">
        <is>
          <t>NL-HaNA_1.01.02_3789_0039-column-1333-424-895-2870</t>
        </is>
      </c>
      <c r="C8437" t="inlineStr">
        <is>
          <t>non_index_line</t>
        </is>
      </c>
      <c r="D8437" t="n">
        <v>1526</v>
      </c>
      <c r="E8437" t="n">
        <v>1142</v>
      </c>
      <c r="F8437" t="inlineStr">
        <is>
          <t xml:space="preserve">        drie maanden verlof, en Commando</t>
        </is>
      </c>
      <c r="G8437">
        <f>HYPERLINK("https://images.diginfra.net/iiif/NL-HaNA_1.01.02/3789/NL-HaNA_1.01.02_3789_0039.jpg/1233,324,1095,3070/full/0/default.jpg", "iiif_url")</f>
        <v/>
      </c>
    </row>
    <row r="8438">
      <c r="A8438" t="inlineStr">
        <is>
          <t>NL-HaNA_1.01.02_3789_0039-page-76</t>
        </is>
      </c>
      <c r="B8438" t="inlineStr">
        <is>
          <t>NL-HaNA_1.01.02_3789_0039-column-1333-424-895-2870</t>
        </is>
      </c>
      <c r="C8438" t="inlineStr">
        <is>
          <t>continuation</t>
        </is>
      </c>
      <c r="D8438" t="n">
        <v>1396</v>
      </c>
      <c r="E8438" t="n">
        <v>1189</v>
      </c>
      <c r="F8438" t="inlineStr">
        <is>
          <t xml:space="preserve">    aan den Capiteyn Voors. 241.</t>
        </is>
      </c>
      <c r="G8438">
        <f>HYPERLINK("https://images.diginfra.net/iiif/NL-HaNA_1.01.02/3789/NL-HaNA_1.01.02_3789_0039.jpg/1233,324,1095,3070/full/0/default.jpg", "iiif_url")</f>
        <v/>
      </c>
    </row>
    <row r="8439">
      <c r="A8439" t="inlineStr">
        <is>
          <t>NL-HaNA_1.01.02_3789_0039-page-76</t>
        </is>
      </c>
      <c r="B8439" t="inlineStr">
        <is>
          <t>NL-HaNA_1.01.02_3789_0039-column-1333-424-895-2870</t>
        </is>
      </c>
      <c r="C8439" t="inlineStr">
        <is>
          <t>repeat_lemma</t>
        </is>
      </c>
      <c r="D8439" t="n">
        <v>1516</v>
      </c>
      <c r="E8439" t="n">
        <v>1243</v>
      </c>
      <c r="F8439" t="inlineStr">
        <is>
          <t xml:space="preserve">        om versterckinge van Guarnisoen in de</t>
        </is>
      </c>
      <c r="G8439">
        <f>HYPERLINK("https://images.diginfra.net/iiif/NL-HaNA_1.01.02/3789/NL-HaNA_1.01.02_3789_0039.jpg/1233,324,1095,3070/full/0/default.jpg", "iiif_url")</f>
        <v/>
      </c>
    </row>
    <row r="8440">
      <c r="A8440" t="inlineStr">
        <is>
          <t>NL-HaNA_1.01.02_3789_0039-page-76</t>
        </is>
      </c>
      <c r="B8440" t="inlineStr">
        <is>
          <t>NL-HaNA_1.01.02_3789_0039-column-1333-424-895-2870</t>
        </is>
      </c>
      <c r="C8440" t="inlineStr">
        <is>
          <t>continuation</t>
        </is>
      </c>
      <c r="D8440" t="n">
        <v>1396</v>
      </c>
      <c r="E8440" t="n">
        <v>1285</v>
      </c>
      <c r="F8440" t="inlineStr">
        <is>
          <t xml:space="preserve">    Wilemstadt, de Raadt van Staate te ad-</t>
        </is>
      </c>
      <c r="G8440">
        <f>HYPERLINK("https://images.diginfra.net/iiif/NL-HaNA_1.01.02/3789/NL-HaNA_1.01.02_3789_0039.jpg/1233,324,1095,3070/full/0/default.jpg", "iiif_url")</f>
        <v/>
      </c>
    </row>
    <row r="8441">
      <c r="A8441" t="inlineStr">
        <is>
          <t>NL-HaNA_1.01.02_3789_0039-page-76</t>
        </is>
      </c>
      <c r="B8441" t="inlineStr">
        <is>
          <t>NL-HaNA_1.01.02_3789_0039-column-1333-424-895-2870</t>
        </is>
      </c>
      <c r="C8441" t="inlineStr">
        <is>
          <t>continuation</t>
        </is>
      </c>
      <c r="D8441" t="n">
        <v>1394</v>
      </c>
      <c r="E8441" t="n">
        <v>1331</v>
      </c>
      <c r="F8441" t="inlineStr">
        <is>
          <t xml:space="preserve">    viseren. 2712.</t>
        </is>
      </c>
      <c r="G8441">
        <f>HYPERLINK("https://images.diginfra.net/iiif/NL-HaNA_1.01.02/3789/NL-HaNA_1.01.02_3789_0039.jpg/1233,324,1095,3070/full/0/default.jpg", "iiif_url")</f>
        <v/>
      </c>
    </row>
    <row r="8442">
      <c r="A8442" t="inlineStr">
        <is>
          <t>NL-HaNA_1.01.02_3789_0039-page-76</t>
        </is>
      </c>
      <c r="B8442" t="inlineStr">
        <is>
          <t>NL-HaNA_1.01.02_3789_0039-column-1333-424-895-2870</t>
        </is>
      </c>
      <c r="C8442" t="inlineStr">
        <is>
          <t>lemma</t>
        </is>
      </c>
      <c r="D8442" t="n">
        <v>1352</v>
      </c>
      <c r="E8442" t="n">
        <v>1377</v>
      </c>
      <c r="F8442" t="inlineStr">
        <is>
          <t>Waierbeeck om de Vorstersplaatse van Bla-</t>
        </is>
      </c>
      <c r="G8442">
        <f>HYPERLINK("https://images.diginfra.net/iiif/NL-HaNA_1.01.02/3789/NL-HaNA_1.01.02_3789_0039.jpg/1233,324,1095,3070/full/0/default.jpg", "iiif_url")</f>
        <v/>
      </c>
    </row>
    <row r="8443">
      <c r="A8443" t="inlineStr">
        <is>
          <t>NL-HaNA_1.01.02_3789_0039-page-76</t>
        </is>
      </c>
      <c r="B8443" t="inlineStr">
        <is>
          <t>NL-HaNA_1.01.02_3789_0039-column-1333-424-895-2870</t>
        </is>
      </c>
      <c r="C8443" t="inlineStr">
        <is>
          <t>continuation</t>
        </is>
      </c>
      <c r="D8443" t="n">
        <v>1392</v>
      </c>
      <c r="E8443" t="n">
        <v>1428</v>
      </c>
      <c r="F8443" t="inlineStr">
        <is>
          <t xml:space="preserve">    del, Reussel en Nedersel, den Hooghscbout</t>
        </is>
      </c>
      <c r="G8443">
        <f>HYPERLINK("https://images.diginfra.net/iiif/NL-HaNA_1.01.02/3789/NL-HaNA_1.01.02_3789_0039.jpg/1233,324,1095,3070/full/0/default.jpg", "iiif_url")</f>
        <v/>
      </c>
    </row>
    <row r="8444">
      <c r="A8444" t="inlineStr">
        <is>
          <t>NL-HaNA_1.01.02_3789_0039-page-76</t>
        </is>
      </c>
      <c r="B8444" t="inlineStr">
        <is>
          <t>NL-HaNA_1.01.02_3789_0039-column-1333-424-895-2870</t>
        </is>
      </c>
      <c r="C8444" t="inlineStr">
        <is>
          <t>continuation</t>
        </is>
      </c>
      <c r="D8444" t="n">
        <v>1392</v>
      </c>
      <c r="E8444" t="n">
        <v>1481</v>
      </c>
      <c r="F8444" t="inlineStr">
        <is>
          <t xml:space="preserve">    te advisceren. 447.</t>
        </is>
      </c>
      <c r="G8444">
        <f>HYPERLINK("https://images.diginfra.net/iiif/NL-HaNA_1.01.02/3789/NL-HaNA_1.01.02_3789_0039.jpg/1233,324,1095,3070/full/0/default.jpg", "iiif_url")</f>
        <v/>
      </c>
    </row>
    <row r="8445">
      <c r="A8445" t="inlineStr">
        <is>
          <t>NL-HaNA_1.01.02_3789_0039-page-76</t>
        </is>
      </c>
      <c r="B8445" t="inlineStr">
        <is>
          <t>NL-HaNA_1.01.02_3789_0039-column-1333-424-895-2870</t>
        </is>
      </c>
      <c r="C8445" t="inlineStr">
        <is>
          <t>repeat_lemma</t>
        </is>
      </c>
      <c r="D8445" t="n">
        <v>1512</v>
      </c>
      <c r="E8445" t="n">
        <v>1528</v>
      </c>
      <c r="F8445" t="inlineStr">
        <is>
          <t xml:space="preserve">        advis en geaccordeert. 488.</t>
        </is>
      </c>
      <c r="G8445">
        <f>HYPERLINK("https://images.diginfra.net/iiif/NL-HaNA_1.01.02/3789/NL-HaNA_1.01.02_3789_0039.jpg/1233,324,1095,3070/full/0/default.jpg", "iiif_url")</f>
        <v/>
      </c>
    </row>
    <row r="8446">
      <c r="A8446" t="inlineStr">
        <is>
          <t>NL-HaNA_1.01.02_3789_0039-page-76</t>
        </is>
      </c>
      <c r="B8446" t="inlineStr">
        <is>
          <t>NL-HaNA_1.01.02_3789_0039-column-1333-424-895-2870</t>
        </is>
      </c>
      <c r="C8446" t="inlineStr">
        <is>
          <t>lemma</t>
        </is>
      </c>
      <c r="D8446" t="n">
        <v>1352</v>
      </c>
      <c r="E8446" t="n">
        <v>1571</v>
      </c>
      <c r="F8446" t="inlineStr">
        <is>
          <t>Weesmeesteren van Delf en Baron de Hey-</t>
        </is>
      </c>
      <c r="G8446">
        <f>HYPERLINK("https://images.diginfra.net/iiif/NL-HaNA_1.01.02/3789/NL-HaNA_1.01.02_3789_0039.jpg/1233,324,1095,3070/full/0/default.jpg", "iiif_url")</f>
        <v/>
      </c>
    </row>
    <row r="8447">
      <c r="A8447" t="inlineStr">
        <is>
          <t>NL-HaNA_1.01.02_3789_0039-page-76</t>
        </is>
      </c>
      <c r="B8447" t="inlineStr">
        <is>
          <t>NL-HaNA_1.01.02_3789_0039-column-1333-424-895-2870</t>
        </is>
      </c>
      <c r="C8447" t="inlineStr">
        <is>
          <t>continuation</t>
        </is>
      </c>
      <c r="D8447" t="n">
        <v>1389</v>
      </c>
      <c r="E8447" t="n">
        <v>1624</v>
      </c>
      <c r="F8447" t="inlineStr">
        <is>
          <t xml:space="preserve">    den, klagbten over bet Hof van het Over-</t>
        </is>
      </c>
      <c r="G8447">
        <f>HYPERLINK("https://images.diginfra.net/iiif/NL-HaNA_1.01.02/3789/NL-HaNA_1.01.02_3789_0039.jpg/1233,324,1095,3070/full/0/default.jpg", "iiif_url")</f>
        <v/>
      </c>
    </row>
    <row r="8448">
      <c r="A8448" t="inlineStr">
        <is>
          <t>NL-HaNA_1.01.02_3789_0039-page-76</t>
        </is>
      </c>
      <c r="B8448" t="inlineStr">
        <is>
          <t>NL-HaNA_1.01.02_3789_0039-column-1333-424-895-2870</t>
        </is>
      </c>
      <c r="C8448" t="inlineStr">
        <is>
          <t>continuation</t>
        </is>
      </c>
      <c r="D8448" t="n">
        <v>1389</v>
      </c>
      <c r="E8448" t="n">
        <v>1673</v>
      </c>
      <c r="F8448" t="inlineStr">
        <is>
          <t xml:space="preserve">    quartier desitue te berighten, en alles te laten</t>
        </is>
      </c>
      <c r="G8448">
        <f>HYPERLINK("https://images.diginfra.net/iiif/NL-HaNA_1.01.02/3789/NL-HaNA_1.01.02_3789_0039.jpg/1233,324,1095,3070/full/0/default.jpg", "iiif_url")</f>
        <v/>
      </c>
    </row>
    <row r="8449">
      <c r="A8449" t="inlineStr">
        <is>
          <t>NL-HaNA_1.01.02_3789_0039-page-76</t>
        </is>
      </c>
      <c r="B8449" t="inlineStr">
        <is>
          <t>NL-HaNA_1.01.02_3789_0039-column-1333-424-895-2870</t>
        </is>
      </c>
      <c r="C8449" t="inlineStr">
        <is>
          <t>continuation</t>
        </is>
      </c>
      <c r="D8449" t="n">
        <v>1387</v>
      </c>
      <c r="E8449" t="n">
        <v>1719</v>
      </c>
      <c r="F8449" t="inlineStr">
        <is>
          <t xml:space="preserve">    in fate. 207. 259.</t>
        </is>
      </c>
      <c r="G8449">
        <f>HYPERLINK("https://images.diginfra.net/iiif/NL-HaNA_1.01.02/3789/NL-HaNA_1.01.02_3789_0039.jpg/1233,324,1095,3070/full/0/default.jpg", "iiif_url")</f>
        <v/>
      </c>
    </row>
    <row r="8450">
      <c r="A8450" t="inlineStr">
        <is>
          <t>NL-HaNA_1.01.02_3789_0039-page-76</t>
        </is>
      </c>
      <c r="B8450" t="inlineStr">
        <is>
          <t>NL-HaNA_1.01.02_3789_0039-column-1333-424-895-2870</t>
        </is>
      </c>
      <c r="C8450" t="inlineStr">
        <is>
          <t>repeat_lemma</t>
        </is>
      </c>
      <c r="D8450" t="n">
        <v>1517</v>
      </c>
      <c r="E8450" t="n">
        <v>1768</v>
      </c>
      <c r="F8450" t="inlineStr">
        <is>
          <t xml:space="preserve">        teright dien aangaande te examineren.</t>
        </is>
      </c>
      <c r="G8450">
        <f>HYPERLINK("https://images.diginfra.net/iiif/NL-HaNA_1.01.02/3789/NL-HaNA_1.01.02_3789_0039.jpg/1233,324,1095,3070/full/0/default.jpg", "iiif_url")</f>
        <v/>
      </c>
    </row>
    <row r="8451">
      <c r="A8451" t="inlineStr">
        <is>
          <t>NL-HaNA_1.01.02_3789_0039-page-76</t>
        </is>
      </c>
      <c r="B8451" t="inlineStr">
        <is>
          <t>NL-HaNA_1.01.02_3789_0039-column-1333-424-895-2870</t>
        </is>
      </c>
      <c r="C8451" t="inlineStr">
        <is>
          <t>continuation</t>
        </is>
      </c>
      <c r="D8451" t="n">
        <v>1389</v>
      </c>
      <c r="E8451" t="n">
        <v>1816</v>
      </c>
      <c r="F8451" t="inlineStr">
        <is>
          <t xml:space="preserve">    258.</t>
        </is>
      </c>
      <c r="G8451">
        <f>HYPERLINK("https://images.diginfra.net/iiif/NL-HaNA_1.01.02/3789/NL-HaNA_1.01.02_3789_0039.jpg/1233,324,1095,3070/full/0/default.jpg", "iiif_url")</f>
        <v/>
      </c>
    </row>
    <row r="8452">
      <c r="A8452" t="inlineStr">
        <is>
          <t>NL-HaNA_1.01.02_3789_0039-page-76</t>
        </is>
      </c>
      <c r="B8452" t="inlineStr">
        <is>
          <t>NL-HaNA_1.01.02_3789_0039-column-1333-424-895-2870</t>
        </is>
      </c>
      <c r="C8452" t="inlineStr">
        <is>
          <t>repeat_lemma</t>
        </is>
      </c>
      <c r="D8452" t="n">
        <v>1509</v>
      </c>
      <c r="E8452" t="n">
        <v>1860</v>
      </c>
      <c r="F8452" t="inlineStr">
        <is>
          <t xml:space="preserve">        nader beright van bet Fof, 's Landts</t>
        </is>
      </c>
      <c r="G8452">
        <f>HYPERLINK("https://images.diginfra.net/iiif/NL-HaNA_1.01.02/3789/NL-HaNA_1.01.02_3789_0039.jpg/1233,324,1095,3070/full/0/default.jpg", "iiif_url")</f>
        <v/>
      </c>
    </row>
    <row r="8453">
      <c r="A8453" t="inlineStr">
        <is>
          <t>NL-HaNA_1.01.02_3789_0039-page-76</t>
        </is>
      </c>
      <c r="B8453" t="inlineStr">
        <is>
          <t>NL-HaNA_1.01.02_3789_0039-column-1333-424-895-2870</t>
        </is>
      </c>
      <c r="C8453" t="inlineStr">
        <is>
          <t>continuation</t>
        </is>
      </c>
      <c r="D8453" t="n">
        <v>1389</v>
      </c>
      <c r="E8453" t="n">
        <v>1912</v>
      </c>
      <c r="F8453" t="inlineStr">
        <is>
          <t xml:space="preserve">    Advocaten te adviseren. 317.</t>
        </is>
      </c>
      <c r="G8453">
        <f>HYPERLINK("https://images.diginfra.net/iiif/NL-HaNA_1.01.02/3789/NL-HaNA_1.01.02_3789_0039.jpg/1233,324,1095,3070/full/0/default.jpg", "iiif_url")</f>
        <v/>
      </c>
    </row>
    <row r="8454">
      <c r="A8454" t="inlineStr">
        <is>
          <t>NL-HaNA_1.01.02_3789_0039-page-76</t>
        </is>
      </c>
      <c r="B8454" t="inlineStr">
        <is>
          <t>NL-HaNA_1.01.02_3789_0039-column-1333-424-895-2870</t>
        </is>
      </c>
      <c r="C8454" t="inlineStr">
        <is>
          <t>lemma</t>
        </is>
      </c>
      <c r="D8454" t="n">
        <v>1338</v>
      </c>
      <c r="E8454" t="n">
        <v>1958</v>
      </c>
      <c r="F8454" t="inlineStr">
        <is>
          <t>vande Weeteringe , Odtroy om te disponee-</t>
        </is>
      </c>
      <c r="G8454">
        <f>HYPERLINK("https://images.diginfra.net/iiif/NL-HaNA_1.01.02/3789/NL-HaNA_1.01.02_3789_0039.jpg/1233,324,1095,3070/full/0/default.jpg", "iiif_url")</f>
        <v/>
      </c>
    </row>
    <row r="8455">
      <c r="A8455" t="inlineStr">
        <is>
          <t>NL-HaNA_1.01.02_3789_0039-page-76</t>
        </is>
      </c>
      <c r="B8455" t="inlineStr">
        <is>
          <t>NL-HaNA_1.01.02_3789_0039-column-1333-424-895-2870</t>
        </is>
      </c>
      <c r="C8455" t="inlineStr">
        <is>
          <t>continuation</t>
        </is>
      </c>
      <c r="D8455" t="n">
        <v>1380</v>
      </c>
      <c r="E8455" t="n">
        <v>2018</v>
      </c>
      <c r="F8455" t="inlineStr">
        <is>
          <t xml:space="preserve">    ren. 9.</t>
        </is>
      </c>
      <c r="G8455">
        <f>HYPERLINK("https://images.diginfra.net/iiif/NL-HaNA_1.01.02/3789/NL-HaNA_1.01.02_3789_0039.jpg/1233,324,1095,3070/full/0/default.jpg", "iiif_url")</f>
        <v/>
      </c>
    </row>
    <row r="8456">
      <c r="A8456" t="inlineStr">
        <is>
          <t>NL-HaNA_1.01.02_3789_0039-page-76</t>
        </is>
      </c>
      <c r="B8456" t="inlineStr">
        <is>
          <t>NL-HaNA_1.01.02_3789_0039-column-1333-424-895-2870</t>
        </is>
      </c>
      <c r="C8456" t="inlineStr">
        <is>
          <t>lemma</t>
        </is>
      </c>
      <c r="D8456" t="n">
        <v>1342</v>
      </c>
      <c r="E8456" t="n">
        <v>2053</v>
      </c>
      <c r="F8456" t="inlineStr">
        <is>
          <t>Welderen, Pasport om met jn Equipage en</t>
        </is>
      </c>
      <c r="G8456">
        <f>HYPERLINK("https://images.diginfra.net/iiif/NL-HaNA_1.01.02/3789/NL-HaNA_1.01.02_3789_0039.jpg/1233,324,1095,3070/full/0/default.jpg", "iiif_url")</f>
        <v/>
      </c>
    </row>
    <row r="8457">
      <c r="A8457" t="inlineStr">
        <is>
          <t>NL-HaNA_1.01.02_3789_0039-page-76</t>
        </is>
      </c>
      <c r="B8457" t="inlineStr">
        <is>
          <t>NL-HaNA_1.01.02_3789_0039-column-1333-424-895-2870</t>
        </is>
      </c>
      <c r="C8457" t="inlineStr">
        <is>
          <t>continuation</t>
        </is>
      </c>
      <c r="D8457" t="n">
        <v>1382</v>
      </c>
      <c r="E8457" t="n">
        <v>2100</v>
      </c>
      <c r="F8457" t="inlineStr">
        <is>
          <t xml:space="preserve">    Bagagie de Rivieren te magen passeeren en</t>
        </is>
      </c>
      <c r="G8457">
        <f>HYPERLINK("https://images.diginfra.net/iiif/NL-HaNA_1.01.02/3789/NL-HaNA_1.01.02_3789_0039.jpg/1233,324,1095,3070/full/0/default.jpg", "iiif_url")</f>
        <v/>
      </c>
    </row>
    <row r="8458">
      <c r="A8458" t="inlineStr">
        <is>
          <t>NL-HaNA_1.01.02_3789_0039-page-76</t>
        </is>
      </c>
      <c r="B8458" t="inlineStr">
        <is>
          <t>NL-HaNA_1.01.02_3789_0039-column-1333-424-895-2870</t>
        </is>
      </c>
      <c r="C8458" t="inlineStr">
        <is>
          <t>continuation</t>
        </is>
      </c>
      <c r="D8458" t="n">
        <v>1380</v>
      </c>
      <c r="E8458" t="n">
        <v>2151</v>
      </c>
      <c r="F8458" t="inlineStr">
        <is>
          <t xml:space="preserve">    repasseeren. 368.</t>
        </is>
      </c>
      <c r="G8458">
        <f>HYPERLINK("https://images.diginfra.net/iiif/NL-HaNA_1.01.02/3789/NL-HaNA_1.01.02_3789_0039.jpg/1233,324,1095,3070/full/0/default.jpg", "iiif_url")</f>
        <v/>
      </c>
    </row>
    <row r="8459">
      <c r="A8459" t="inlineStr">
        <is>
          <t>NL-HaNA_1.01.02_3789_0039-page-76</t>
        </is>
      </c>
      <c r="B8459" t="inlineStr">
        <is>
          <t>NL-HaNA_1.01.02_3789_0039-column-1333-424-895-2870</t>
        </is>
      </c>
      <c r="C8459" t="inlineStr">
        <is>
          <t>lemma</t>
        </is>
      </c>
      <c r="D8459" t="n">
        <v>1335</v>
      </c>
      <c r="E8459" t="n">
        <v>2195</v>
      </c>
      <c r="F8459" t="inlineStr">
        <is>
          <t>van Welvelde gepermitteert bet Commando van</t>
        </is>
      </c>
      <c r="G8459">
        <f>HYPERLINK("https://images.diginfra.net/iiif/NL-HaNA_1.01.02/3789/NL-HaNA_1.01.02_3789_0039.jpg/1233,324,1095,3070/full/0/default.jpg", "iiif_url")</f>
        <v/>
      </c>
    </row>
    <row r="8460">
      <c r="A8460" t="inlineStr">
        <is>
          <t>NL-HaNA_1.01.02_3789_0039-page-76</t>
        </is>
      </c>
      <c r="B8460" t="inlineStr">
        <is>
          <t>NL-HaNA_1.01.02_3789_0039-column-1333-424-895-2870</t>
        </is>
      </c>
      <c r="C8460" t="inlineStr">
        <is>
          <t>continuation</t>
        </is>
      </c>
      <c r="D8460" t="n">
        <v>1380</v>
      </c>
      <c r="E8460" t="n">
        <v>2246</v>
      </c>
      <c r="F8460" t="inlineStr">
        <is>
          <t xml:space="preserve">    Coeverden aan den Major Struuck over te</t>
        </is>
      </c>
      <c r="G8460">
        <f>HYPERLINK("https://images.diginfra.net/iiif/NL-HaNA_1.01.02/3789/NL-HaNA_1.01.02_3789_0039.jpg/1233,324,1095,3070/full/0/default.jpg", "iiif_url")</f>
        <v/>
      </c>
    </row>
    <row r="8461">
      <c r="A8461" t="inlineStr">
        <is>
          <t>NL-HaNA_1.01.02_3789_0039-page-76</t>
        </is>
      </c>
      <c r="B8461" t="inlineStr">
        <is>
          <t>NL-HaNA_1.01.02_3789_0039-column-1333-424-895-2870</t>
        </is>
      </c>
      <c r="C8461" t="inlineStr">
        <is>
          <t>continuation</t>
        </is>
      </c>
      <c r="D8461" t="n">
        <v>1378</v>
      </c>
      <c r="E8461" t="n">
        <v>2302</v>
      </c>
      <c r="F8461" t="inlineStr">
        <is>
          <t xml:space="preserve">    geeven. 129.</t>
        </is>
      </c>
      <c r="G8461">
        <f>HYPERLINK("https://images.diginfra.net/iiif/NL-HaNA_1.01.02/3789/NL-HaNA_1.01.02_3789_0039.jpg/1233,324,1095,3070/full/0/default.jpg", "iiif_url")</f>
        <v/>
      </c>
    </row>
    <row r="8462">
      <c r="A8462" t="inlineStr">
        <is>
          <t>NL-HaNA_1.01.02_3789_0039-page-76</t>
        </is>
      </c>
      <c r="B8462" t="inlineStr">
        <is>
          <t>NL-HaNA_1.01.02_3789_0039-column-1333-424-895-2870</t>
        </is>
      </c>
      <c r="C8462" t="inlineStr">
        <is>
          <t>repeat_lemma</t>
        </is>
      </c>
      <c r="D8462" t="n">
        <v>1493</v>
      </c>
      <c r="E8462" t="n">
        <v>2342</v>
      </c>
      <c r="F8462" t="inlineStr">
        <is>
          <t xml:space="preserve">        notificeerende dat het Commando weder</t>
        </is>
      </c>
      <c r="G8462">
        <f>HYPERLINK("https://images.diginfra.net/iiif/NL-HaNA_1.01.02/3789/NL-HaNA_1.01.02_3789_0039.jpg/1233,324,1095,3070/full/0/default.jpg", "iiif_url")</f>
        <v/>
      </c>
    </row>
    <row r="8463">
      <c r="A8463" t="inlineStr">
        <is>
          <t>NL-HaNA_1.01.02_3789_0039-page-76</t>
        </is>
      </c>
      <c r="B8463" t="inlineStr">
        <is>
          <t>NL-HaNA_1.01.02_3789_0039-column-1333-424-895-2870</t>
        </is>
      </c>
      <c r="C8463" t="inlineStr">
        <is>
          <t>continuation</t>
        </is>
      </c>
      <c r="D8463" t="n">
        <v>1375</v>
      </c>
      <c r="E8463" t="n">
        <v>2386</v>
      </c>
      <c r="F8463" t="inlineStr">
        <is>
          <t xml:space="preserve">    overgenomen hadde. 343.</t>
        </is>
      </c>
      <c r="G8463">
        <f>HYPERLINK("https://images.diginfra.net/iiif/NL-HaNA_1.01.02/3789/NL-HaNA_1.01.02_3789_0039.jpg/1233,324,1095,3070/full/0/default.jpg", "iiif_url")</f>
        <v/>
      </c>
    </row>
    <row r="8464">
      <c r="A8464" t="inlineStr">
        <is>
          <t>NL-HaNA_1.01.02_3789_0039-page-76</t>
        </is>
      </c>
      <c r="B8464" t="inlineStr">
        <is>
          <t>NL-HaNA_1.01.02_3789_0039-column-1333-424-895-2870</t>
        </is>
      </c>
      <c r="C8464" t="inlineStr">
        <is>
          <t>lemma</t>
        </is>
      </c>
      <c r="D8464" t="n">
        <v>1335</v>
      </c>
      <c r="E8464" t="n">
        <v>2437</v>
      </c>
      <c r="F8464" t="inlineStr">
        <is>
          <t>Wemers om pardon voer Dierin, de Raadt</t>
        </is>
      </c>
      <c r="G8464">
        <f>HYPERLINK("https://images.diginfra.net/iiif/NL-HaNA_1.01.02/3789/NL-HaNA_1.01.02_3789_0039.jpg/1233,324,1095,3070/full/0/default.jpg", "iiif_url")</f>
        <v/>
      </c>
    </row>
    <row r="8465">
      <c r="A8465" t="inlineStr">
        <is>
          <t>NL-HaNA_1.01.02_3789_0039-page-76</t>
        </is>
      </c>
      <c r="B8465" t="inlineStr">
        <is>
          <t>NL-HaNA_1.01.02_3789_0039-column-1333-424-895-2870</t>
        </is>
      </c>
      <c r="C8465" t="inlineStr">
        <is>
          <t>continuation</t>
        </is>
      </c>
      <c r="D8465" t="n">
        <v>1375</v>
      </c>
      <c r="E8465" t="n">
        <v>2488</v>
      </c>
      <c r="F8465" t="inlineStr">
        <is>
          <t xml:space="preserve">    van Staate te advifeeren. 439.</t>
        </is>
      </c>
      <c r="G8465">
        <f>HYPERLINK("https://images.diginfra.net/iiif/NL-HaNA_1.01.02/3789/NL-HaNA_1.01.02_3789_0039.jpg/1233,324,1095,3070/full/0/default.jpg", "iiif_url")</f>
        <v/>
      </c>
    </row>
    <row r="8466">
      <c r="A8466" t="inlineStr">
        <is>
          <t>NL-HaNA_1.01.02_3789_0039-page-76</t>
        </is>
      </c>
      <c r="B8466" t="inlineStr">
        <is>
          <t>NL-HaNA_1.01.02_3789_0039-column-1333-424-895-2870</t>
        </is>
      </c>
      <c r="C8466" t="inlineStr">
        <is>
          <t>repeat_lemma</t>
        </is>
      </c>
      <c r="D8466" t="n">
        <v>1490</v>
      </c>
      <c r="E8466" t="n">
        <v>2534</v>
      </c>
      <c r="F8466" t="inlineStr">
        <is>
          <t xml:space="preserve">        Jurceuntie. 441.</t>
        </is>
      </c>
      <c r="G8466">
        <f>HYPERLINK("https://images.diginfra.net/iiif/NL-HaNA_1.01.02/3789/NL-HaNA_1.01.02_3789_0039.jpg/1233,324,1095,3070/full/0/default.jpg", "iiif_url")</f>
        <v/>
      </c>
    </row>
    <row r="8467">
      <c r="A8467" t="inlineStr">
        <is>
          <t>NL-HaNA_1.01.02_3789_0039-page-76</t>
        </is>
      </c>
      <c r="B8467" t="inlineStr">
        <is>
          <t>NL-HaNA_1.01.02_3789_0039-column-1333-424-895-2870</t>
        </is>
      </c>
      <c r="C8467" t="inlineStr">
        <is>
          <t>repeat_lemma</t>
        </is>
      </c>
      <c r="D8467" t="n">
        <v>1498</v>
      </c>
      <c r="E8467" t="n">
        <v>2582</v>
      </c>
      <c r="F8467" t="inlineStr">
        <is>
          <t xml:space="preserve">        Dierix ontvlugbt en surceantie inge-</t>
        </is>
      </c>
      <c r="G8467">
        <f>HYPERLINK("https://images.diginfra.net/iiif/NL-HaNA_1.01.02/3789/NL-HaNA_1.01.02_3789_0039.jpg/1233,324,1095,3070/full/0/default.jpg", "iiif_url")</f>
        <v/>
      </c>
    </row>
    <row r="8468">
      <c r="A8468" t="inlineStr">
        <is>
          <t>NL-HaNA_1.01.02_3789_0039-page-76</t>
        </is>
      </c>
      <c r="B8468" t="inlineStr">
        <is>
          <t>NL-HaNA_1.01.02_3789_0039-column-1333-424-895-2870</t>
        </is>
      </c>
      <c r="C8468" t="inlineStr">
        <is>
          <t>continuation</t>
        </is>
      </c>
      <c r="D8468" t="n">
        <v>1373</v>
      </c>
      <c r="E8468" t="n">
        <v>2631</v>
      </c>
      <c r="F8468" t="inlineStr">
        <is>
          <t xml:space="preserve">    trocken. 445.</t>
        </is>
      </c>
      <c r="G8468">
        <f>HYPERLINK("https://images.diginfra.net/iiif/NL-HaNA_1.01.02/3789/NL-HaNA_1.01.02_3789_0039.jpg/1233,324,1095,3070/full/0/default.jpg", "iiif_url")</f>
        <v/>
      </c>
    </row>
    <row r="8469">
      <c r="A8469" t="inlineStr">
        <is>
          <t>NL-HaNA_1.01.02_3789_0039-page-76</t>
        </is>
      </c>
      <c r="B8469" t="inlineStr">
        <is>
          <t>NL-HaNA_1.01.02_3789_0039-column-1333-424-895-2870</t>
        </is>
      </c>
      <c r="C8469" t="inlineStr">
        <is>
          <t>lemma</t>
        </is>
      </c>
      <c r="D8469" t="n">
        <v>1331</v>
      </c>
      <c r="E8469" t="n">
        <v>2676</v>
      </c>
      <c r="F8469" t="inlineStr">
        <is>
          <t>Wentholt wegens Gelderlandt gecommitteert in</t>
        </is>
      </c>
      <c r="G8469">
        <f>HYPERLINK("https://images.diginfra.net/iiif/NL-HaNA_1.01.02/3789/NL-HaNA_1.01.02_3789_0039.jpg/1233,324,1095,3070/full/0/default.jpg", "iiif_url")</f>
        <v/>
      </c>
    </row>
    <row r="8470">
      <c r="A8470" t="inlineStr">
        <is>
          <t>NL-HaNA_1.01.02_3789_0039-page-76</t>
        </is>
      </c>
      <c r="B8470" t="inlineStr">
        <is>
          <t>NL-HaNA_1.01.02_3789_0039-column-1333-424-895-2870</t>
        </is>
      </c>
      <c r="C8470" t="inlineStr">
        <is>
          <t>continuation</t>
        </is>
      </c>
      <c r="D8470" t="n">
        <v>1368</v>
      </c>
      <c r="E8470" t="n">
        <v>2725</v>
      </c>
      <c r="F8470" t="inlineStr">
        <is>
          <t xml:space="preserve">    des Generaliteyts Reekenkamer. 393.</t>
        </is>
      </c>
      <c r="G8470">
        <f>HYPERLINK("https://images.diginfra.net/iiif/NL-HaNA_1.01.02/3789/NL-HaNA_1.01.02_3789_0039.jpg/1233,324,1095,3070/full/0/default.jpg", "iiif_url")</f>
        <v/>
      </c>
    </row>
    <row r="8471">
      <c r="A8471" t="inlineStr">
        <is>
          <t>NL-HaNA_1.01.02_3789_0039-page-76</t>
        </is>
      </c>
      <c r="B8471" t="inlineStr">
        <is>
          <t>NL-HaNA_1.01.02_3789_0039-column-1333-424-895-2870</t>
        </is>
      </c>
      <c r="C8471" t="inlineStr">
        <is>
          <t>lemma</t>
        </is>
      </c>
      <c r="D8471" t="n">
        <v>1324</v>
      </c>
      <c r="E8471" t="n">
        <v>2772</v>
      </c>
      <c r="F8471" t="inlineStr">
        <is>
          <t>vander Werf, declaratie. 38.</t>
        </is>
      </c>
      <c r="G8471">
        <f>HYPERLINK("https://images.diginfra.net/iiif/NL-HaNA_1.01.02/3789/NL-HaNA_1.01.02_3789_0039.jpg/1233,324,1095,3070/full/0/default.jpg", "iiif_url")</f>
        <v/>
      </c>
    </row>
    <row r="8472">
      <c r="A8472" t="inlineStr">
        <is>
          <t>NL-HaNA_1.01.02_3789_0039-page-76</t>
        </is>
      </c>
      <c r="B8472" t="inlineStr">
        <is>
          <t>NL-HaNA_1.01.02_3789_0039-column-1333-424-895-2870</t>
        </is>
      </c>
      <c r="C8472" t="inlineStr">
        <is>
          <t>lemma</t>
        </is>
      </c>
      <c r="D8472" t="n">
        <v>1331</v>
      </c>
      <c r="E8472" t="n">
        <v>2820</v>
      </c>
      <c r="F8472" t="inlineStr">
        <is>
          <t>Westerveen , bericht wegens doen van eedt</t>
        </is>
      </c>
      <c r="G8472">
        <f>HYPERLINK("https://images.diginfra.net/iiif/NL-HaNA_1.01.02/3789/NL-HaNA_1.01.02_3789_0039.jpg/1233,324,1095,3070/full/0/default.jpg", "iiif_url")</f>
        <v/>
      </c>
    </row>
    <row r="8473">
      <c r="A8473" t="inlineStr">
        <is>
          <t>NL-HaNA_1.01.02_3789_0039-page-76</t>
        </is>
      </c>
      <c r="B8473" t="inlineStr">
        <is>
          <t>NL-HaNA_1.01.02_3789_0039-column-1333-424-895-2870</t>
        </is>
      </c>
      <c r="C8473" t="inlineStr">
        <is>
          <t>continuation</t>
        </is>
      </c>
      <c r="D8473" t="n">
        <v>1366</v>
      </c>
      <c r="E8473" t="n">
        <v>2870</v>
      </c>
      <c r="F8473" t="inlineStr">
        <is>
          <t xml:space="preserve">    ty die van de Oost-lnaische Compagnie.</t>
        </is>
      </c>
      <c r="G8473">
        <f>HYPERLINK("https://images.diginfra.net/iiif/NL-HaNA_1.01.02/3789/NL-HaNA_1.01.02_3789_0039.jpg/1233,324,1095,3070/full/0/default.jpg", "iiif_url")</f>
        <v/>
      </c>
    </row>
    <row r="8474">
      <c r="A8474" t="inlineStr">
        <is>
          <t>NL-HaNA_1.01.02_3789_0039-page-76</t>
        </is>
      </c>
      <c r="B8474" t="inlineStr">
        <is>
          <t>NL-HaNA_1.01.02_3789_0039-column-1333-424-895-2870</t>
        </is>
      </c>
      <c r="C8474" t="inlineStr">
        <is>
          <t>continuation</t>
        </is>
      </c>
      <c r="D8474" t="n">
        <v>1375</v>
      </c>
      <c r="E8474" t="n">
        <v>2920</v>
      </c>
      <c r="F8474" t="inlineStr">
        <is>
          <t xml:space="preserve">    is.</t>
        </is>
      </c>
      <c r="G8474">
        <f>HYPERLINK("https://images.diginfra.net/iiif/NL-HaNA_1.01.02/3789/NL-HaNA_1.01.02_3789_0039.jpg/1233,324,1095,3070/full/0/default.jpg", "iiif_url")</f>
        <v/>
      </c>
    </row>
    <row r="8475">
      <c r="A8475" t="inlineStr">
        <is>
          <t>NL-HaNA_1.01.02_3789_0039-page-76</t>
        </is>
      </c>
      <c r="B8475" t="inlineStr">
        <is>
          <t>NL-HaNA_1.01.02_3789_0039-column-1333-424-895-2870</t>
        </is>
      </c>
      <c r="C8475" t="inlineStr">
        <is>
          <t>lemma</t>
        </is>
      </c>
      <c r="D8475" t="n">
        <v>1328</v>
      </c>
      <c r="E8475" t="n">
        <v>2962</v>
      </c>
      <c r="F8475" t="inlineStr">
        <is>
          <t>West-Indische Compagnie, Karsseboom wegens</t>
        </is>
      </c>
      <c r="G8475">
        <f>HYPERLINK("https://images.diginfra.net/iiif/NL-HaNA_1.01.02/3789/NL-HaNA_1.01.02_3789_0039.jpg/1233,324,1095,3070/full/0/default.jpg", "iiif_url")</f>
        <v/>
      </c>
    </row>
    <row r="8476">
      <c r="A8476" t="inlineStr">
        <is>
          <t>NL-HaNA_1.01.02_3789_0039-page-76</t>
        </is>
      </c>
      <c r="B8476" t="inlineStr">
        <is>
          <t>NL-HaNA_1.01.02_3789_0039-column-1333-424-895-2870</t>
        </is>
      </c>
      <c r="C8476" t="inlineStr">
        <is>
          <t>continuation</t>
        </is>
      </c>
      <c r="D8476" t="n">
        <v>1368</v>
      </c>
      <c r="E8476" t="n">
        <v>3009</v>
      </c>
      <c r="F8476" t="inlineStr">
        <is>
          <t xml:space="preserve">    doen van eedt van Bewindtbebberen en Be-</t>
        </is>
      </c>
      <c r="G8476">
        <f>HYPERLINK("https://images.diginfra.net/iiif/NL-HaNA_1.01.02/3789/NL-HaNA_1.01.02_3789_0039.jpg/1233,324,1095,3070/full/0/default.jpg", "iiif_url")</f>
        <v/>
      </c>
    </row>
    <row r="8477">
      <c r="A8477" t="inlineStr">
        <is>
          <t>NL-HaNA_1.01.02_3789_0039-page-76</t>
        </is>
      </c>
      <c r="B8477" t="inlineStr">
        <is>
          <t>NL-HaNA_1.01.02_3789_0039-column-1333-424-895-2870</t>
        </is>
      </c>
      <c r="C8477" t="inlineStr">
        <is>
          <t>continuation</t>
        </is>
      </c>
      <c r="D8477" t="n">
        <v>1368</v>
      </c>
      <c r="E8477" t="n">
        <v>3060</v>
      </c>
      <c r="F8477" t="inlineStr">
        <is>
          <t xml:space="preserve">    dienden. 29. 673.</t>
        </is>
      </c>
      <c r="G8477">
        <f>HYPERLINK("https://images.diginfra.net/iiif/NL-HaNA_1.01.02/3789/NL-HaNA_1.01.02_3789_0039.jpg/1233,324,1095,3070/full/0/default.jpg", "iiif_url")</f>
        <v/>
      </c>
    </row>
    <row r="8478">
      <c r="A8478" t="inlineStr">
        <is>
          <t>NL-HaNA_1.01.02_3789_0039-page-76</t>
        </is>
      </c>
      <c r="B8478" t="inlineStr">
        <is>
          <t>NL-HaNA_1.01.02_3789_0039-column-1333-424-895-2870</t>
        </is>
      </c>
      <c r="C8478" t="inlineStr">
        <is>
          <t>repeat_lemma</t>
        </is>
      </c>
      <c r="D8478" t="n">
        <v>1493</v>
      </c>
      <c r="E8478" t="n">
        <v>3110</v>
      </c>
      <c r="F8478" t="inlineStr">
        <is>
          <t xml:space="preserve">        te examineren het versicck van Di-</t>
        </is>
      </c>
      <c r="G8478">
        <f>HYPERLINK("https://images.diginfra.net/iiif/NL-HaNA_1.01.02/3789/NL-HaNA_1.01.02_3789_0039.jpg/1233,324,1095,3070/full/0/default.jpg", "iiif_url")</f>
        <v/>
      </c>
    </row>
    <row r="8479">
      <c r="A8479" t="inlineStr">
        <is>
          <t>NL-HaNA_1.01.02_3789_0039-page-76</t>
        </is>
      </c>
      <c r="B8479" t="inlineStr">
        <is>
          <t>NL-HaNA_1.01.02_3789_0039-column-1333-424-895-2870</t>
        </is>
      </c>
      <c r="C8479" t="inlineStr">
        <is>
          <t>continuation</t>
        </is>
      </c>
      <c r="D8479" t="n">
        <v>1366</v>
      </c>
      <c r="E8479" t="n">
        <v>3157</v>
      </c>
      <c r="F8479" t="inlineStr">
        <is>
          <t xml:space="preserve">    recteuren van Suriname om de Resolutie van</t>
        </is>
      </c>
      <c r="G8479">
        <f>HYPERLINK("https://images.diginfra.net/iiif/NL-HaNA_1.01.02/3789/NL-HaNA_1.01.02_3789_0039.jpg/1233,324,1095,3070/full/0/default.jpg", "iiif_url")</f>
        <v/>
      </c>
    </row>
    <row r="8480">
      <c r="A8480" t="inlineStr">
        <is>
          <t>NL-HaNA_1.01.02_3789_0039-page-76</t>
        </is>
      </c>
      <c r="B8480" t="inlineStr">
        <is>
          <t>NL-HaNA_1.01.02_3789_0039-column-1333-424-895-2870</t>
        </is>
      </c>
      <c r="C8480" t="inlineStr">
        <is>
          <t>continuation</t>
        </is>
      </c>
      <c r="D8480" t="n">
        <v>1366</v>
      </c>
      <c r="E8480" t="n">
        <v>3201</v>
      </c>
      <c r="F8480" t="inlineStr">
        <is>
          <t xml:space="preserve">    den een en dertigbsten July seventien hon-</t>
        </is>
      </c>
      <c r="G8480">
        <f>HYPERLINK("https://images.diginfra.net/iiif/NL-HaNA_1.01.02/3789/NL-HaNA_1.01.02_3789_0039.jpg/1233,324,1095,3070/full/0/default.jpg", "iiif_url")</f>
        <v/>
      </c>
    </row>
    <row r="8481">
      <c r="A8481" t="inlineStr">
        <is>
          <t>NL-HaNA_1.01.02_3789_0039-page-76</t>
        </is>
      </c>
      <c r="B8481" t="inlineStr">
        <is>
          <t>NL-HaNA_1.01.02_3789_0039-column-1333-424-895-2870</t>
        </is>
      </c>
      <c r="C8481" t="inlineStr">
        <is>
          <t>continuation</t>
        </is>
      </c>
      <c r="D8481" t="n">
        <v>1368</v>
      </c>
      <c r="E8481" t="n">
        <v>3249</v>
      </c>
      <c r="F8481" t="inlineStr">
        <is>
          <t xml:space="preserve">    dert drie en dertigh in te trecken. 454.</t>
        </is>
      </c>
      <c r="G8481">
        <f>HYPERLINK("https://images.diginfra.net/iiif/NL-HaNA_1.01.02/3789/NL-HaNA_1.01.02_3789_0039.jpg/1233,324,1095,3070/full/0/default.jpg", "iiif_url")</f>
        <v/>
      </c>
    </row>
    <row r="8485">
      <c r="A8485" t="inlineStr">
        <is>
          <t>NL-HaNA_1.01.02_3789_0039-page-77</t>
        </is>
      </c>
      <c r="B8485" t="inlineStr">
        <is>
          <t>NL-HaNA_1.01.02_3789_0039-column-2649-463-858-2791</t>
        </is>
      </c>
      <c r="C8485" t="inlineStr">
        <is>
          <t>continuation</t>
        </is>
      </c>
      <c r="D8485" t="n">
        <v>2802</v>
      </c>
      <c r="E8485" t="n">
        <v>444</v>
      </c>
      <c r="F8485" t="inlineStr">
        <is>
          <t xml:space="preserve">    te examineren het verfieck van Char-</t>
        </is>
      </c>
      <c r="G8485">
        <f>HYPERLINK("https://images.diginfra.net/iiif/NL-HaNA_1.01.02/3789/NL-HaNA_1.01.02_3789_0039.jpg/2549,363,1058,2991/full/0/default.jpg", "iiif_url")</f>
        <v/>
      </c>
    </row>
    <row r="8486">
      <c r="A8486" t="inlineStr">
        <is>
          <t>NL-HaNA_1.01.02_3789_0039-page-77</t>
        </is>
      </c>
      <c r="B8486" t="inlineStr">
        <is>
          <t>NL-HaNA_1.01.02_3789_0039-column-2649-463-858-2791</t>
        </is>
      </c>
      <c r="C8486" t="inlineStr">
        <is>
          <t>repeat_lemma</t>
        </is>
      </c>
      <c r="D8486" t="n">
        <v>2678</v>
      </c>
      <c r="E8486" t="n">
        <v>500</v>
      </c>
      <c r="F8486" t="inlineStr">
        <is>
          <t xml:space="preserve">        ron om de Resolutie van den een en dertigb-</t>
        </is>
      </c>
      <c r="G8486">
        <f>HYPERLINK("https://images.diginfra.net/iiif/NL-HaNA_1.01.02/3789/NL-HaNA_1.01.02_3789_0039.jpg/2549,363,1058,2991/full/0/default.jpg", "iiif_url")</f>
        <v/>
      </c>
    </row>
    <row r="8487">
      <c r="A8487" t="inlineStr">
        <is>
          <t>NL-HaNA_1.01.02_3789_0039-page-77</t>
        </is>
      </c>
      <c r="B8487" t="inlineStr">
        <is>
          <t>NL-HaNA_1.01.02_3789_0039-column-2649-463-858-2791</t>
        </is>
      </c>
      <c r="C8487" t="inlineStr">
        <is>
          <t>repeat_lemma</t>
        </is>
      </c>
      <c r="D8487" t="n">
        <v>2675</v>
      </c>
      <c r="E8487" t="n">
        <v>547</v>
      </c>
      <c r="F8487" t="inlineStr">
        <is>
          <t xml:space="preserve">        fen July feventien hondert drie en dertig</t>
        </is>
      </c>
      <c r="G8487">
        <f>HYPERLINK("https://images.diginfra.net/iiif/NL-HaNA_1.01.02/3789/NL-HaNA_1.01.02_3789_0039.jpg/2549,363,1058,2991/full/0/default.jpg", "iiif_url")</f>
        <v/>
      </c>
    </row>
    <row r="8488">
      <c r="A8488" t="inlineStr">
        <is>
          <t>NL-HaNA_1.01.02_3789_0039-page-77</t>
        </is>
      </c>
      <c r="B8488" t="inlineStr">
        <is>
          <t>NL-HaNA_1.01.02_3789_0039-column-2649-463-858-2791</t>
        </is>
      </c>
      <c r="C8488" t="inlineStr">
        <is>
          <t>repeat_lemma</t>
        </is>
      </c>
      <c r="D8488" t="n">
        <v>2675</v>
      </c>
      <c r="E8488" t="n">
        <v>597</v>
      </c>
      <c r="F8488" t="inlineStr">
        <is>
          <t xml:space="preserve">        in t trecken. 454.</t>
        </is>
      </c>
      <c r="G8488">
        <f>HYPERLINK("https://images.diginfra.net/iiif/NL-HaNA_1.01.02/3789/NL-HaNA_1.01.02_3789_0039.jpg/2549,363,1058,2991/full/0/default.jpg", "iiif_url")</f>
        <v/>
      </c>
    </row>
    <row r="8489">
      <c r="A8489" t="inlineStr">
        <is>
          <t>NL-HaNA_1.01.02_3789_0039-page-77</t>
        </is>
      </c>
      <c r="B8489" t="inlineStr">
        <is>
          <t>NL-HaNA_1.01.02_3789_0039-column-2649-463-858-2791</t>
        </is>
      </c>
      <c r="C8489" t="inlineStr">
        <is>
          <t>continuation</t>
        </is>
      </c>
      <c r="D8489" t="n">
        <v>2795</v>
      </c>
      <c r="E8489" t="n">
        <v>645</v>
      </c>
      <c r="F8489" t="inlineStr">
        <is>
          <t xml:space="preserve">    te examineren bet versueck van van</t>
        </is>
      </c>
      <c r="G8489">
        <f>HYPERLINK("https://images.diginfra.net/iiif/NL-HaNA_1.01.02/3789/NL-HaNA_1.01.02_3789_0039.jpg/2549,363,1058,2991/full/0/default.jpg", "iiif_url")</f>
        <v/>
      </c>
    </row>
    <row r="8490">
      <c r="A8490" t="inlineStr">
        <is>
          <t>NL-HaNA_1.01.02_3789_0039-page-77</t>
        </is>
      </c>
      <c r="B8490" t="inlineStr">
        <is>
          <t>NL-HaNA_1.01.02_3789_0039-column-2649-463-858-2791</t>
        </is>
      </c>
      <c r="C8490" t="inlineStr">
        <is>
          <t>repeat_lemma</t>
        </is>
      </c>
      <c r="D8490" t="n">
        <v>2675</v>
      </c>
      <c r="E8490" t="n">
        <v>692</v>
      </c>
      <c r="F8490" t="inlineStr">
        <is>
          <t xml:space="preserve">        Sandijk om de Resolutie van den een en der-</t>
        </is>
      </c>
      <c r="G8490">
        <f>HYPERLINK("https://images.diginfra.net/iiif/NL-HaNA_1.01.02/3789/NL-HaNA_1.01.02_3789_0039.jpg/2549,363,1058,2991/full/0/default.jpg", "iiif_url")</f>
        <v/>
      </c>
    </row>
    <row r="8491">
      <c r="A8491" t="inlineStr">
        <is>
          <t>NL-HaNA_1.01.02_3789_0039-page-77</t>
        </is>
      </c>
      <c r="B8491" t="inlineStr">
        <is>
          <t>NL-HaNA_1.01.02_3789_0039-column-2649-463-858-2791</t>
        </is>
      </c>
      <c r="C8491" t="inlineStr">
        <is>
          <t>repeat_lemma</t>
        </is>
      </c>
      <c r="D8491" t="n">
        <v>2673</v>
      </c>
      <c r="E8491" t="n">
        <v>737</v>
      </c>
      <c r="F8491" t="inlineStr">
        <is>
          <t xml:space="preserve">        tichten July seventien bondert drie en der-</t>
        </is>
      </c>
      <c r="G8491">
        <f>HYPERLINK("https://images.diginfra.net/iiif/NL-HaNA_1.01.02/3789/NL-HaNA_1.01.02_3789_0039.jpg/2549,363,1058,2991/full/0/default.jpg", "iiif_url")</f>
        <v/>
      </c>
    </row>
    <row r="8492">
      <c r="A8492" t="inlineStr">
        <is>
          <t>NL-HaNA_1.01.02_3789_0039-page-77</t>
        </is>
      </c>
      <c r="B8492" t="inlineStr">
        <is>
          <t>NL-HaNA_1.01.02_3789_0039-column-2649-463-858-2791</t>
        </is>
      </c>
      <c r="C8492" t="inlineStr">
        <is>
          <t>repeat_lemma</t>
        </is>
      </c>
      <c r="D8492" t="n">
        <v>2675</v>
      </c>
      <c r="E8492" t="n">
        <v>790</v>
      </c>
      <c r="F8492" t="inlineStr">
        <is>
          <t xml:space="preserve">        neh in ie trecken. 460.</t>
        </is>
      </c>
      <c r="G8492">
        <f>HYPERLINK("https://images.diginfra.net/iiif/NL-HaNA_1.01.02/3789/NL-HaNA_1.01.02_3789_0039.jpg/2549,363,1058,2991/full/0/default.jpg", "iiif_url")</f>
        <v/>
      </c>
    </row>
    <row r="8493">
      <c r="A8493" t="inlineStr">
        <is>
          <t>NL-HaNA_1.01.02_3789_0039-page-77</t>
        </is>
      </c>
      <c r="B8493" t="inlineStr">
        <is>
          <t>NL-HaNA_1.01.02_3789_0039-column-2649-463-858-2791</t>
        </is>
      </c>
      <c r="C8493" t="inlineStr">
        <is>
          <t>repeat_lemma</t>
        </is>
      </c>
      <c r="D8493" t="n">
        <v>2795</v>
      </c>
      <c r="E8493" t="n">
        <v>838</v>
      </c>
      <c r="F8493" t="inlineStr">
        <is>
          <t xml:space="preserve">        rapport dien aangaande te senden aan</t>
        </is>
      </c>
      <c r="G8493">
        <f>HYPERLINK("https://images.diginfra.net/iiif/NL-HaNA_1.01.02/3789/NL-HaNA_1.01.02_3789_0039.jpg/2549,363,1058,2991/full/0/default.jpg", "iiif_url")</f>
        <v/>
      </c>
    </row>
    <row r="8494">
      <c r="A8494" t="inlineStr">
        <is>
          <t>NL-HaNA_1.01.02_3789_0039-page-77</t>
        </is>
      </c>
      <c r="B8494" t="inlineStr">
        <is>
          <t>NL-HaNA_1.01.02_3789_0039-column-2649-463-858-2791</t>
        </is>
      </c>
      <c r="C8494" t="inlineStr">
        <is>
          <t>repeat_lemma</t>
        </is>
      </c>
      <c r="D8494" t="n">
        <v>2671</v>
      </c>
      <c r="E8494" t="n">
        <v>887</v>
      </c>
      <c r="F8494" t="inlineStr">
        <is>
          <t xml:space="preserve">        den Hoogen Raade om advis. 466.</t>
        </is>
      </c>
      <c r="G8494">
        <f>HYPERLINK("https://images.diginfra.net/iiif/NL-HaNA_1.01.02/3789/NL-HaNA_1.01.02_3789_0039.jpg/2549,363,1058,2991/full/0/default.jpg", "iiif_url")</f>
        <v/>
      </c>
    </row>
    <row r="8495">
      <c r="A8495" t="inlineStr">
        <is>
          <t>NL-HaNA_1.01.02_3789_0039-page-77</t>
        </is>
      </c>
      <c r="B8495" t="inlineStr">
        <is>
          <t>NL-HaNA_1.01.02_3789_0039-column-2649-463-858-2791</t>
        </is>
      </c>
      <c r="C8495" t="inlineStr">
        <is>
          <t>repeat_lemma</t>
        </is>
      </c>
      <c r="D8495" t="n">
        <v>2791</v>
      </c>
      <c r="E8495" t="n">
        <v>930</v>
      </c>
      <c r="F8495" t="inlineStr">
        <is>
          <t xml:space="preserve">        welgevallen dat voor dese reyse de Ver-</t>
        </is>
      </c>
      <c r="G8495">
        <f>HYPERLINK("https://images.diginfra.net/iiif/NL-HaNA_1.01.02/3789/NL-HaNA_1.01.02_3789_0039.jpg/2549,363,1058,2991/full/0/default.jpg", "iiif_url")</f>
        <v/>
      </c>
    </row>
    <row r="8496">
      <c r="A8496" t="inlineStr">
        <is>
          <t>NL-HaNA_1.01.02_3789_0039-page-77</t>
        </is>
      </c>
      <c r="B8496" t="inlineStr">
        <is>
          <t>NL-HaNA_1.01.02_3789_0039-column-2649-463-858-2791</t>
        </is>
      </c>
      <c r="C8496" t="inlineStr">
        <is>
          <t>repeat_lemma</t>
        </is>
      </c>
      <c r="D8496" t="n">
        <v>2671</v>
      </c>
      <c r="E8496" t="n">
        <v>979</v>
      </c>
      <c r="F8496" t="inlineStr">
        <is>
          <t xml:space="preserve">        gaderinge van Tienen tot Amsterdam gecon-</t>
        </is>
      </c>
      <c r="G8496">
        <f>HYPERLINK("https://images.diginfra.net/iiif/NL-HaNA_1.01.02/3789/NL-HaNA_1.01.02_3789_0039.jpg/2549,363,1058,2991/full/0/default.jpg", "iiif_url")</f>
        <v/>
      </c>
    </row>
    <row r="8497">
      <c r="A8497" t="inlineStr">
        <is>
          <t>NL-HaNA_1.01.02_3789_0039-page-77</t>
        </is>
      </c>
      <c r="B8497" t="inlineStr">
        <is>
          <t>NL-HaNA_1.01.02_3789_0039-column-2649-463-858-2791</t>
        </is>
      </c>
      <c r="C8497" t="inlineStr">
        <is>
          <t>repeat_lemma</t>
        </is>
      </c>
      <c r="D8497" t="n">
        <v>2673</v>
      </c>
      <c r="E8497" t="n">
        <v>1034</v>
      </c>
      <c r="F8497" t="inlineStr">
        <is>
          <t xml:space="preserve">        voeeert is. 473.</t>
        </is>
      </c>
      <c r="G8497">
        <f>HYPERLINK("https://images.diginfra.net/iiif/NL-HaNA_1.01.02/3789/NL-HaNA_1.01.02_3789_0039.jpg/2549,363,1058,2991/full/0/default.jpg", "iiif_url")</f>
        <v/>
      </c>
    </row>
    <row r="8498">
      <c r="A8498" t="inlineStr">
        <is>
          <t>NL-HaNA_1.01.02_3789_0039-page-77</t>
        </is>
      </c>
      <c r="B8498" t="inlineStr">
        <is>
          <t>NL-HaNA_1.01.02_3789_0039-column-2649-463-858-2791</t>
        </is>
      </c>
      <c r="C8498" t="inlineStr">
        <is>
          <t>repeat_lemma</t>
        </is>
      </c>
      <c r="D8498" t="n">
        <v>2798</v>
      </c>
      <c r="E8498" t="n">
        <v>1071</v>
      </c>
      <c r="F8498" t="inlineStr">
        <is>
          <t xml:space="preserve">        sententie in de saack van Minet.</t>
        </is>
      </c>
      <c r="G8498">
        <f>HYPERLINK("https://images.diginfra.net/iiif/NL-HaNA_1.01.02/3789/NL-HaNA_1.01.02_3789_0039.jpg/2549,363,1058,2991/full/0/default.jpg", "iiif_url")</f>
        <v/>
      </c>
    </row>
    <row r="8499">
      <c r="A8499" t="inlineStr">
        <is>
          <t>NL-HaNA_1.01.02_3789_0039-page-77</t>
        </is>
      </c>
      <c r="B8499" t="inlineStr">
        <is>
          <t>NL-HaNA_1.01.02_3789_0039-column-2649-463-858-2791</t>
        </is>
      </c>
      <c r="C8499" t="inlineStr">
        <is>
          <t>continuation</t>
        </is>
      </c>
      <c r="D8499" t="n">
        <v>2685</v>
      </c>
      <c r="E8499" t="n">
        <v>1134</v>
      </c>
      <c r="F8499" t="inlineStr">
        <is>
          <t xml:space="preserve">    s02.</t>
        </is>
      </c>
      <c r="G8499">
        <f>HYPERLINK("https://images.diginfra.net/iiif/NL-HaNA_1.01.02/3789/NL-HaNA_1.01.02_3789_0039.jpg/2549,363,1058,2991/full/0/default.jpg", "iiif_url")</f>
        <v/>
      </c>
    </row>
    <row r="8500">
      <c r="A8500" t="inlineStr">
        <is>
          <t>NL-HaNA_1.01.02_3789_0039-page-77</t>
        </is>
      </c>
      <c r="B8500" t="inlineStr">
        <is>
          <t>NL-HaNA_1.01.02_3789_0039-column-2649-463-858-2791</t>
        </is>
      </c>
      <c r="C8500" t="inlineStr">
        <is>
          <t>repeat_lemma</t>
        </is>
      </c>
      <c r="D8500" t="n">
        <v>2786</v>
      </c>
      <c r="E8500" t="n">
        <v>1168</v>
      </c>
      <c r="F8500" t="inlineStr">
        <is>
          <t xml:space="preserve">        nader Reglement op het bevaaren van</t>
        </is>
      </c>
      <c r="G8500">
        <f>HYPERLINK("https://images.diginfra.net/iiif/NL-HaNA_1.01.02/3789/NL-HaNA_1.01.02_3789_0039.jpg/2549,363,1058,2991/full/0/default.jpg", "iiif_url")</f>
        <v/>
      </c>
    </row>
    <row r="8501">
      <c r="A8501" t="inlineStr">
        <is>
          <t>NL-HaNA_1.01.02_3789_0039-page-77</t>
        </is>
      </c>
      <c r="B8501" t="inlineStr">
        <is>
          <t>NL-HaNA_1.01.02_3789_0039-column-2649-463-858-2791</t>
        </is>
      </c>
      <c r="C8501" t="inlineStr">
        <is>
          <t>continuation</t>
        </is>
      </c>
      <c r="D8501" t="n">
        <v>2673</v>
      </c>
      <c r="E8501" t="n">
        <v>1218</v>
      </c>
      <c r="F8501" t="inlineStr">
        <is>
          <t xml:space="preserve">    DEE</t>
        </is>
      </c>
      <c r="G8501">
        <f>HYPERLINK("https://images.diginfra.net/iiif/NL-HaNA_1.01.02/3789/NL-HaNA_1.01.02_3789_0039.jpg/2549,363,1058,2991/full/0/default.jpg", "iiif_url")</f>
        <v/>
      </c>
    </row>
    <row r="8502">
      <c r="A8502" t="inlineStr">
        <is>
          <t>NL-HaNA_1.01.02_3789_0039-page-77</t>
        </is>
      </c>
      <c r="B8502" t="inlineStr">
        <is>
          <t>NL-HaNA_1.01.02_3789_0039-column-2649-463-858-2791</t>
        </is>
      </c>
      <c r="C8502" t="inlineStr">
        <is>
          <t>repeat_lemma</t>
        </is>
      </c>
      <c r="D8502" t="n">
        <v>2791</v>
      </c>
      <c r="E8502" t="n">
        <v>1266</v>
      </c>
      <c r="F8502" t="inlineStr">
        <is>
          <t xml:space="preserve">        veranderinge der Passiporten. 532.</t>
        </is>
      </c>
      <c r="G8502">
        <f>HYPERLINK("https://images.diginfra.net/iiif/NL-HaNA_1.01.02/3789/NL-HaNA_1.01.02_3789_0039.jpg/2549,363,1058,2991/full/0/default.jpg", "iiif_url")</f>
        <v/>
      </c>
    </row>
    <row r="8503">
      <c r="A8503" t="inlineStr">
        <is>
          <t>NL-HaNA_1.01.02_3789_0039-page-77</t>
        </is>
      </c>
      <c r="B8503" t="inlineStr">
        <is>
          <t>NL-HaNA_1.01.02_3789_0039-column-2649-463-858-2791</t>
        </is>
      </c>
      <c r="C8503" t="inlineStr">
        <is>
          <t>repeat_lemma</t>
        </is>
      </c>
      <c r="D8503" t="n">
        <v>2788</v>
      </c>
      <c r="E8503" t="n">
        <v>1312</v>
      </c>
      <c r="F8503" t="inlineStr">
        <is>
          <t xml:space="preserve">        in Zeelandt, ses Turckse Passen geac-</t>
        </is>
      </c>
      <c r="G8503">
        <f>HYPERLINK("https://images.diginfra.net/iiif/NL-HaNA_1.01.02/3789/NL-HaNA_1.01.02_3789_0039.jpg/2549,363,1058,2991/full/0/default.jpg", "iiif_url")</f>
        <v/>
      </c>
    </row>
    <row r="8504">
      <c r="A8504" t="inlineStr">
        <is>
          <t>NL-HaNA_1.01.02_3789_0039-page-77</t>
        </is>
      </c>
      <c r="B8504" t="inlineStr">
        <is>
          <t>NL-HaNA_1.01.02_3789_0039-column-2649-463-858-2791</t>
        </is>
      </c>
      <c r="C8504" t="inlineStr">
        <is>
          <t>continuation</t>
        </is>
      </c>
      <c r="D8504" t="n">
        <v>2668</v>
      </c>
      <c r="E8504" t="n">
        <v>1362</v>
      </c>
      <c r="F8504" t="inlineStr">
        <is>
          <t xml:space="preserve">    codeert. 537.</t>
        </is>
      </c>
      <c r="G8504">
        <f>HYPERLINK("https://images.diginfra.net/iiif/NL-HaNA_1.01.02/3789/NL-HaNA_1.01.02_3789_0039.jpg/2549,363,1058,2991/full/0/default.jpg", "iiif_url")</f>
        <v/>
      </c>
    </row>
    <row r="8505">
      <c r="A8505" t="inlineStr">
        <is>
          <t>NL-HaNA_1.01.02_3789_0039-page-77</t>
        </is>
      </c>
      <c r="B8505" t="inlineStr">
        <is>
          <t>NL-HaNA_1.01.02_3789_0039-column-2649-463-858-2791</t>
        </is>
      </c>
      <c r="C8505" t="inlineStr">
        <is>
          <t>repeat_lemma</t>
        </is>
      </c>
      <c r="D8505" t="n">
        <v>2800</v>
      </c>
      <c r="E8505" t="n">
        <v>1408</v>
      </c>
      <c r="F8505" t="inlineStr">
        <is>
          <t xml:space="preserve">        Brieven van voorschryvens aan den</t>
        </is>
      </c>
      <c r="G8505">
        <f>HYPERLINK("https://images.diginfra.net/iiif/NL-HaNA_1.01.02/3789/NL-HaNA_1.01.02_3789_0039.jpg/2549,363,1058,2991/full/0/default.jpg", "iiif_url")</f>
        <v/>
      </c>
    </row>
    <row r="8506">
      <c r="A8506" t="inlineStr">
        <is>
          <t>NL-HaNA_1.01.02_3789_0039-page-77</t>
        </is>
      </c>
      <c r="B8506" t="inlineStr">
        <is>
          <t>NL-HaNA_1.01.02_3789_0039-column-2649-463-858-2791</t>
        </is>
      </c>
      <c r="C8506" t="inlineStr">
        <is>
          <t>continuation</t>
        </is>
      </c>
      <c r="D8506" t="n">
        <v>2673</v>
      </c>
      <c r="E8506" t="n">
        <v>1454</v>
      </c>
      <c r="F8506" t="inlineStr">
        <is>
          <t xml:space="preserve">    Heer vander Meer. 540.</t>
        </is>
      </c>
      <c r="G8506">
        <f>HYPERLINK("https://images.diginfra.net/iiif/NL-HaNA_1.01.02/3789/NL-HaNA_1.01.02_3789_0039.jpg/2549,363,1058,2991/full/0/default.jpg", "iiif_url")</f>
        <v/>
      </c>
    </row>
    <row r="8507">
      <c r="A8507" t="inlineStr">
        <is>
          <t>NL-HaNA_1.01.02_3789_0039-page-77</t>
        </is>
      </c>
      <c r="B8507" t="inlineStr">
        <is>
          <t>NL-HaNA_1.01.02_3789_0039-column-2649-463-858-2791</t>
        </is>
      </c>
      <c r="C8507" t="inlineStr">
        <is>
          <t>repeat_lemma</t>
        </is>
      </c>
      <c r="D8507" t="n">
        <v>2800</v>
      </c>
      <c r="E8507" t="n">
        <v>1506</v>
      </c>
      <c r="F8507" t="inlineStr">
        <is>
          <t xml:space="preserve">        Resulutien in haar Vergaderinge ge-</t>
        </is>
      </c>
      <c r="G8507">
        <f>HYPERLINK("https://images.diginfra.net/iiif/NL-HaNA_1.01.02/3789/NL-HaNA_1.01.02_3789_0039.jpg/2549,363,1058,2991/full/0/default.jpg", "iiif_url")</f>
        <v/>
      </c>
    </row>
    <row r="8508">
      <c r="A8508" t="inlineStr">
        <is>
          <t>NL-HaNA_1.01.02_3789_0039-page-77</t>
        </is>
      </c>
      <c r="B8508" t="inlineStr">
        <is>
          <t>NL-HaNA_1.01.02_3789_0039-column-2649-463-858-2791</t>
        </is>
      </c>
      <c r="C8508" t="inlineStr">
        <is>
          <t>continuation</t>
        </is>
      </c>
      <c r="D8508" t="n">
        <v>2673</v>
      </c>
      <c r="E8508" t="n">
        <v>1557</v>
      </c>
      <c r="F8508" t="inlineStr">
        <is>
          <t xml:space="preserve">    noomen, ie examineren. 587.</t>
        </is>
      </c>
      <c r="G8508">
        <f>HYPERLINK("https://images.diginfra.net/iiif/NL-HaNA_1.01.02/3789/NL-HaNA_1.01.02_3789_0039.jpg/2549,363,1058,2991/full/0/default.jpg", "iiif_url")</f>
        <v/>
      </c>
    </row>
    <row r="8509">
      <c r="A8509" t="inlineStr">
        <is>
          <t>NL-HaNA_1.01.02_3789_0039-page-77</t>
        </is>
      </c>
      <c r="B8509" t="inlineStr">
        <is>
          <t>NL-HaNA_1.01.02_3789_0039-column-2649-463-858-2791</t>
        </is>
      </c>
      <c r="C8509" t="inlineStr">
        <is>
          <t>repeat_lemma</t>
        </is>
      </c>
      <c r="D8509" t="n">
        <v>2802</v>
      </c>
      <c r="E8509" t="n">
        <v>1602</v>
      </c>
      <c r="F8509" t="inlineStr">
        <is>
          <t xml:space="preserve">        Twaalf nieuwe Turcksche Pasporten</t>
        </is>
      </c>
      <c r="G8509">
        <f>HYPERLINK("https://images.diginfra.net/iiif/NL-HaNA_1.01.02/3789/NL-HaNA_1.01.02_3789_0039.jpg/2549,363,1058,2991/full/0/default.jpg", "iiif_url")</f>
        <v/>
      </c>
    </row>
    <row r="8510">
      <c r="A8510" t="inlineStr">
        <is>
          <t>NL-HaNA_1.01.02_3789_0039-page-77</t>
        </is>
      </c>
      <c r="B8510" t="inlineStr">
        <is>
          <t>NL-HaNA_1.01.02_3789_0039-column-2649-463-858-2791</t>
        </is>
      </c>
      <c r="C8510" t="inlineStr">
        <is>
          <t>lemma</t>
        </is>
      </c>
      <c r="D8510" t="n">
        <v>2673</v>
      </c>
      <c r="E8510" t="n">
        <v>1650</v>
      </c>
      <c r="F8510" t="inlineStr">
        <is>
          <t>geaccordeert. 570.</t>
        </is>
      </c>
      <c r="G8510">
        <f>HYPERLINK("https://images.diginfra.net/iiif/NL-HaNA_1.01.02/3789/NL-HaNA_1.01.02_3789_0039.jpg/2549,363,1058,2991/full/0/default.jpg", "iiif_url")</f>
        <v/>
      </c>
    </row>
    <row r="8511">
      <c r="A8511" t="inlineStr">
        <is>
          <t>NL-HaNA_1.01.02_3789_0039-page-77</t>
        </is>
      </c>
      <c r="B8511" t="inlineStr">
        <is>
          <t>NL-HaNA_1.01.02_3789_0039-column-2649-463-858-2791</t>
        </is>
      </c>
      <c r="C8511" t="inlineStr">
        <is>
          <t>lemma</t>
        </is>
      </c>
      <c r="D8511" t="n">
        <v>2638</v>
      </c>
      <c r="E8511" t="n">
        <v>1695</v>
      </c>
      <c r="F8511" t="inlineStr">
        <is>
          <t>wetsteyn, Pusport ad omnes Populos.</t>
        </is>
      </c>
      <c r="G8511">
        <f>HYPERLINK("https://images.diginfra.net/iiif/NL-HaNA_1.01.02/3789/NL-HaNA_1.01.02_3789_0039.jpg/2549,363,1058,2991/full/0/default.jpg", "iiif_url")</f>
        <v/>
      </c>
    </row>
    <row r="8512">
      <c r="A8512" t="inlineStr">
        <is>
          <t>NL-HaNA_1.01.02_3789_0039-page-77</t>
        </is>
      </c>
      <c r="B8512" t="inlineStr">
        <is>
          <t>NL-HaNA_1.01.02_3789_0039-column-2649-463-858-2791</t>
        </is>
      </c>
      <c r="C8512" t="inlineStr">
        <is>
          <t>continuation</t>
        </is>
      </c>
      <c r="D8512" t="n">
        <v>2678</v>
      </c>
      <c r="E8512" t="n">
        <v>1750</v>
      </c>
      <c r="F8512" t="inlineStr">
        <is>
          <t xml:space="preserve">    177.</t>
        </is>
      </c>
      <c r="G8512">
        <f>HYPERLINK("https://images.diginfra.net/iiif/NL-HaNA_1.01.02/3789/NL-HaNA_1.01.02_3789_0039.jpg/2549,363,1058,2991/full/0/default.jpg", "iiif_url")</f>
        <v/>
      </c>
    </row>
    <row r="8513">
      <c r="A8513" t="inlineStr">
        <is>
          <t>NL-HaNA_1.01.02_3789_0039-page-77</t>
        </is>
      </c>
      <c r="B8513" t="inlineStr">
        <is>
          <t>NL-HaNA_1.01.02_3789_0039-column-2649-463-858-2791</t>
        </is>
      </c>
      <c r="C8513" t="inlineStr">
        <is>
          <t>lemma</t>
        </is>
      </c>
      <c r="D8513" t="n">
        <v>2631</v>
      </c>
      <c r="E8513" t="n">
        <v>1791</v>
      </c>
      <c r="F8513" t="inlineStr">
        <is>
          <t>vander Weyde, declaratie. 230. 472.</t>
        </is>
      </c>
      <c r="G8513">
        <f>HYPERLINK("https://images.diginfra.net/iiif/NL-HaNA_1.01.02/3789/NL-HaNA_1.01.02_3789_0039.jpg/2549,363,1058,2991/full/0/default.jpg", "iiif_url")</f>
        <v/>
      </c>
    </row>
    <row r="8514">
      <c r="A8514" t="inlineStr">
        <is>
          <t>NL-HaNA_1.01.02_3789_0039-page-77</t>
        </is>
      </c>
      <c r="B8514" t="inlineStr">
        <is>
          <t>NL-HaNA_1.01.02_3789_0039-column-2649-463-858-2791</t>
        </is>
      </c>
      <c r="C8514" t="inlineStr">
        <is>
          <t>lemma</t>
        </is>
      </c>
      <c r="D8514" t="n">
        <v>2638</v>
      </c>
      <c r="E8514" t="n">
        <v>1839</v>
      </c>
      <c r="F8514" t="inlineStr">
        <is>
          <t>wildervangh, Commissie wegens S'ad en Lan-</t>
        </is>
      </c>
      <c r="G8514">
        <f>HYPERLINK("https://images.diginfra.net/iiif/NL-HaNA_1.01.02/3789/NL-HaNA_1.01.02_3789_0039.jpg/2549,363,1058,2991/full/0/default.jpg", "iiif_url")</f>
        <v/>
      </c>
    </row>
    <row r="8515">
      <c r="A8515" t="inlineStr">
        <is>
          <t>NL-HaNA_1.01.02_3789_0039-page-77</t>
        </is>
      </c>
      <c r="B8515" t="inlineStr">
        <is>
          <t>NL-HaNA_1.01.02_3789_0039-column-2649-463-858-2791</t>
        </is>
      </c>
      <c r="C8515" t="inlineStr">
        <is>
          <t>continuation</t>
        </is>
      </c>
      <c r="D8515" t="n">
        <v>2692</v>
      </c>
      <c r="E8515" t="n">
        <v>1886</v>
      </c>
      <c r="F8515" t="inlineStr">
        <is>
          <t xml:space="preserve">    de m des Generaliteyts Reeckenkaamer.</t>
        </is>
      </c>
      <c r="G8515">
        <f>HYPERLINK("https://images.diginfra.net/iiif/NL-HaNA_1.01.02/3789/NL-HaNA_1.01.02_3789_0039.jpg/2549,363,1058,2991/full/0/default.jpg", "iiif_url")</f>
        <v/>
      </c>
    </row>
    <row r="8516">
      <c r="A8516" t="inlineStr">
        <is>
          <t>NL-HaNA_1.01.02_3789_0039-page-77</t>
        </is>
      </c>
      <c r="B8516" t="inlineStr">
        <is>
          <t>NL-HaNA_1.01.02_3789_0039-column-2649-463-858-2791</t>
        </is>
      </c>
      <c r="C8516" t="inlineStr">
        <is>
          <t>continuation</t>
        </is>
      </c>
      <c r="D8516" t="n">
        <v>2675</v>
      </c>
      <c r="E8516" t="n">
        <v>1943</v>
      </c>
      <c r="F8516" t="inlineStr">
        <is>
          <t xml:space="preserve">    222.</t>
        </is>
      </c>
      <c r="G8516">
        <f>HYPERLINK("https://images.diginfra.net/iiif/NL-HaNA_1.01.02/3789/NL-HaNA_1.01.02_3789_0039.jpg/2549,363,1058,2991/full/0/default.jpg", "iiif_url")</f>
        <v/>
      </c>
    </row>
    <row r="8517">
      <c r="A8517" t="inlineStr">
        <is>
          <t>NL-HaNA_1.01.02_3789_0039-page-77</t>
        </is>
      </c>
      <c r="B8517" t="inlineStr">
        <is>
          <t>NL-HaNA_1.01.02_3789_0039-column-2649-463-858-2791</t>
        </is>
      </c>
      <c r="C8517" t="inlineStr">
        <is>
          <t>lemma</t>
        </is>
      </c>
      <c r="D8517" t="n">
        <v>2638</v>
      </c>
      <c r="E8517" t="n">
        <v>1981</v>
      </c>
      <c r="F8517" t="inlineStr">
        <is>
          <t>Wilkin om de Griffiersplaatse van Olne by</t>
        </is>
      </c>
      <c r="G8517">
        <f>HYPERLINK("https://images.diginfra.net/iiif/NL-HaNA_1.01.02/3789/NL-HaNA_1.01.02_3789_0039.jpg/2549,363,1058,2991/full/0/default.jpg", "iiif_url")</f>
        <v/>
      </c>
    </row>
    <row r="8518">
      <c r="A8518" t="inlineStr">
        <is>
          <t>NL-HaNA_1.01.02_3789_0039-page-77</t>
        </is>
      </c>
      <c r="B8518" t="inlineStr">
        <is>
          <t>NL-HaNA_1.01.02_3789_0039-column-2649-463-858-2791</t>
        </is>
      </c>
      <c r="C8518" t="inlineStr">
        <is>
          <t>continuation</t>
        </is>
      </c>
      <c r="D8518" t="n">
        <v>2673</v>
      </c>
      <c r="E8518" t="n">
        <v>2029</v>
      </c>
      <c r="F8518" t="inlineStr">
        <is>
          <t xml:space="preserve">    Jubnitutie te mogen waorneemen, den Dros</t>
        </is>
      </c>
      <c r="G8518">
        <f>HYPERLINK("https://images.diginfra.net/iiif/NL-HaNA_1.01.02/3789/NL-HaNA_1.01.02_3789_0039.jpg/2549,363,1058,2991/full/0/default.jpg", "iiif_url")</f>
        <v/>
      </c>
    </row>
    <row r="8519">
      <c r="A8519" t="inlineStr">
        <is>
          <t>NL-HaNA_1.01.02_3789_0039-page-77</t>
        </is>
      </c>
      <c r="B8519" t="inlineStr">
        <is>
          <t>NL-HaNA_1.01.02_3789_0039-column-2649-463-858-2791</t>
        </is>
      </c>
      <c r="C8519" t="inlineStr">
        <is>
          <t>continuation</t>
        </is>
      </c>
      <c r="D8519" t="n">
        <v>2671</v>
      </c>
      <c r="E8519" t="n">
        <v>2077</v>
      </c>
      <c r="F8519" t="inlineStr">
        <is>
          <t xml:space="preserve">    Jard van Daalbem te berigbten. 427.</t>
        </is>
      </c>
      <c r="G8519">
        <f>HYPERLINK("https://images.diginfra.net/iiif/NL-HaNA_1.01.02/3789/NL-HaNA_1.01.02_3789_0039.jpg/2549,363,1058,2991/full/0/default.jpg", "iiif_url")</f>
        <v/>
      </c>
    </row>
    <row r="8520">
      <c r="A8520" t="inlineStr">
        <is>
          <t>NL-HaNA_1.01.02_3789_0039-page-77</t>
        </is>
      </c>
      <c r="B8520" t="inlineStr">
        <is>
          <t>NL-HaNA_1.01.02_3789_0039-column-2649-463-858-2791</t>
        </is>
      </c>
      <c r="C8520" t="inlineStr">
        <is>
          <t>repeat_lemma</t>
        </is>
      </c>
      <c r="D8520" t="n">
        <v>2791</v>
      </c>
      <c r="E8520" t="n">
        <v>2128</v>
      </c>
      <c r="F8520" t="inlineStr">
        <is>
          <t xml:space="preserve">        berigbt en geaccordeert. 585.</t>
        </is>
      </c>
      <c r="G8520">
        <f>HYPERLINK("https://images.diginfra.net/iiif/NL-HaNA_1.01.02/3789/NL-HaNA_1.01.02_3789_0039.jpg/2549,363,1058,2991/full/0/default.jpg", "iiif_url")</f>
        <v/>
      </c>
    </row>
    <row r="8521">
      <c r="A8521" t="inlineStr">
        <is>
          <t>NL-HaNA_1.01.02_3789_0039-page-77</t>
        </is>
      </c>
      <c r="B8521" t="inlineStr">
        <is>
          <t>NL-HaNA_1.01.02_3789_0039-column-2649-463-858-2791</t>
        </is>
      </c>
      <c r="C8521" t="inlineStr">
        <is>
          <t>lemma</t>
        </is>
      </c>
      <c r="D8521" t="n">
        <v>2638</v>
      </c>
      <c r="E8521" t="n">
        <v>2172</v>
      </c>
      <c r="F8521" t="inlineStr">
        <is>
          <t>Willemsz, Brieven van voorshrijvens aan den</t>
        </is>
      </c>
      <c r="G8521">
        <f>HYPERLINK("https://images.diginfra.net/iiif/NL-HaNA_1.01.02/3789/NL-HaNA_1.01.02_3789_0039.jpg/2549,363,1058,2991/full/0/default.jpg", "iiif_url")</f>
        <v/>
      </c>
    </row>
    <row r="8522">
      <c r="A8522" t="inlineStr">
        <is>
          <t>NL-HaNA_1.01.02_3789_0039-page-77</t>
        </is>
      </c>
      <c r="B8522" t="inlineStr">
        <is>
          <t>NL-HaNA_1.01.02_3789_0039-column-2649-463-858-2791</t>
        </is>
      </c>
      <c r="C8522" t="inlineStr">
        <is>
          <t>continuation</t>
        </is>
      </c>
      <c r="D8522" t="n">
        <v>2678</v>
      </c>
      <c r="E8522" t="n">
        <v>2221</v>
      </c>
      <c r="F8522" t="inlineStr">
        <is>
          <t xml:space="preserve">    Resident Assendelft. 22.</t>
        </is>
      </c>
      <c r="G8522">
        <f>HYPERLINK("https://images.diginfra.net/iiif/NL-HaNA_1.01.02/3789/NL-HaNA_1.01.02_3789_0039.jpg/2549,363,1058,2991/full/0/default.jpg", "iiif_url")</f>
        <v/>
      </c>
    </row>
    <row r="8523">
      <c r="A8523" t="inlineStr">
        <is>
          <t>NL-HaNA_1.01.02_3789_0039-page-77</t>
        </is>
      </c>
      <c r="B8523" t="inlineStr">
        <is>
          <t>NL-HaNA_1.01.02_3789_0039-column-2649-463-858-2791</t>
        </is>
      </c>
      <c r="C8523" t="inlineStr">
        <is>
          <t>lemma</t>
        </is>
      </c>
      <c r="D8523" t="n">
        <v>2633</v>
      </c>
      <c r="E8523" t="n">
        <v>2270</v>
      </c>
      <c r="F8523" t="inlineStr">
        <is>
          <t>van Wittenhorst, Baron, om remissie van</t>
        </is>
      </c>
      <c r="G8523">
        <f>HYPERLINK("https://images.diginfra.net/iiif/NL-HaNA_1.01.02/3789/NL-HaNA_1.01.02_3789_0039.jpg/2549,363,1058,2991/full/0/default.jpg", "iiif_url")</f>
        <v/>
      </c>
    </row>
    <row r="8524">
      <c r="A8524" t="inlineStr">
        <is>
          <t>NL-HaNA_1.01.02_3789_0039-page-77</t>
        </is>
      </c>
      <c r="B8524" t="inlineStr">
        <is>
          <t>NL-HaNA_1.01.02_3789_0039-column-2649-463-858-2791</t>
        </is>
      </c>
      <c r="C8524" t="inlineStr">
        <is>
          <t>continuation</t>
        </is>
      </c>
      <c r="D8524" t="n">
        <v>2678</v>
      </c>
      <c r="E8524" t="n">
        <v>2316</v>
      </c>
      <c r="F8524" t="inlineStr">
        <is>
          <t xml:space="preserve">    Laftgelat, geaccordeert. 81.</t>
        </is>
      </c>
      <c r="G8524">
        <f>HYPERLINK("https://images.diginfra.net/iiif/NL-HaNA_1.01.02/3789/NL-HaNA_1.01.02_3789_0039.jpg/2549,363,1058,2991/full/0/default.jpg", "iiif_url")</f>
        <v/>
      </c>
    </row>
    <row r="8525">
      <c r="A8525" t="inlineStr">
        <is>
          <t>NL-HaNA_1.01.02_3789_0039-page-77</t>
        </is>
      </c>
      <c r="B8525" t="inlineStr">
        <is>
          <t>NL-HaNA_1.01.02_3789_0039-column-2649-463-858-2791</t>
        </is>
      </c>
      <c r="C8525" t="inlineStr">
        <is>
          <t>lemma</t>
        </is>
      </c>
      <c r="D8525" t="n">
        <v>2631</v>
      </c>
      <c r="E8525" t="n">
        <v>2359</v>
      </c>
      <c r="F8525" t="inlineStr">
        <is>
          <t>de Wit, versoeck om restitutie van Lafigelat,</t>
        </is>
      </c>
      <c r="G8525">
        <f>HYPERLINK("https://images.diginfra.net/iiif/NL-HaNA_1.01.02/3789/NL-HaNA_1.01.02_3789_0039.jpg/2549,363,1058,2991/full/0/default.jpg", "iiif_url")</f>
        <v/>
      </c>
    </row>
    <row r="8526">
      <c r="A8526" t="inlineStr">
        <is>
          <t>NL-HaNA_1.01.02_3789_0039-page-77</t>
        </is>
      </c>
      <c r="B8526" t="inlineStr">
        <is>
          <t>NL-HaNA_1.01.02_3789_0039-column-2649-463-858-2791</t>
        </is>
      </c>
      <c r="C8526" t="inlineStr">
        <is>
          <t>continuation</t>
        </is>
      </c>
      <c r="D8526" t="n">
        <v>2678</v>
      </c>
      <c r="E8526" t="n">
        <v>2410</v>
      </c>
      <c r="F8526" t="inlineStr">
        <is>
          <t xml:space="preserve">    afgewesen. 3.</t>
        </is>
      </c>
      <c r="G8526">
        <f>HYPERLINK("https://images.diginfra.net/iiif/NL-HaNA_1.01.02/3789/NL-HaNA_1.01.02_3789_0039.jpg/2549,363,1058,2991/full/0/default.jpg", "iiif_url")</f>
        <v/>
      </c>
    </row>
    <row r="8527">
      <c r="A8527" t="inlineStr">
        <is>
          <t>NL-HaNA_1.01.02_3789_0039-page-77</t>
        </is>
      </c>
      <c r="B8527" t="inlineStr">
        <is>
          <t>NL-HaNA_1.01.02_3789_0039-column-2649-463-858-2791</t>
        </is>
      </c>
      <c r="C8527" t="inlineStr">
        <is>
          <t>lemma</t>
        </is>
      </c>
      <c r="D8527" t="n">
        <v>2638</v>
      </c>
      <c r="E8527" t="n">
        <v>2457</v>
      </c>
      <c r="F8527" t="inlineStr">
        <is>
          <t>Wolf om parden wegens desertie, de Raadt</t>
        </is>
      </c>
      <c r="G8527">
        <f>HYPERLINK("https://images.diginfra.net/iiif/NL-HaNA_1.01.02/3789/NL-HaNA_1.01.02_3789_0039.jpg/2549,363,1058,2991/full/0/default.jpg", "iiif_url")</f>
        <v/>
      </c>
    </row>
    <row r="8528">
      <c r="A8528" t="inlineStr">
        <is>
          <t>NL-HaNA_1.01.02_3789_0039-page-77</t>
        </is>
      </c>
      <c r="B8528" t="inlineStr">
        <is>
          <t>NL-HaNA_1.01.02_3789_0039-column-2649-463-858-2791</t>
        </is>
      </c>
      <c r="C8528" t="inlineStr">
        <is>
          <t>continuation</t>
        </is>
      </c>
      <c r="D8528" t="n">
        <v>2678</v>
      </c>
      <c r="E8528" t="n">
        <v>2510</v>
      </c>
      <c r="F8528" t="inlineStr">
        <is>
          <t xml:space="preserve">    van Staate te advifeeren. 450.</t>
        </is>
      </c>
      <c r="G8528">
        <f>HYPERLINK("https://images.diginfra.net/iiif/NL-HaNA_1.01.02/3789/NL-HaNA_1.01.02_3789_0039.jpg/2549,363,1058,2991/full/0/default.jpg", "iiif_url")</f>
        <v/>
      </c>
    </row>
    <row r="8529">
      <c r="A8529" t="inlineStr">
        <is>
          <t>NL-HaNA_1.01.02_3789_0039-page-77</t>
        </is>
      </c>
      <c r="B8529" t="inlineStr">
        <is>
          <t>NL-HaNA_1.01.02_3789_0039-column-2649-463-858-2791</t>
        </is>
      </c>
      <c r="C8529" t="inlineStr">
        <is>
          <t>repeat_lemma</t>
        </is>
      </c>
      <c r="D8529" t="n">
        <v>2798</v>
      </c>
      <c r="E8529" t="n">
        <v>2559</v>
      </c>
      <c r="F8529" t="inlineStr">
        <is>
          <t xml:space="preserve">        advis en afgeweesen. 576.</t>
        </is>
      </c>
      <c r="G8529">
        <f>HYPERLINK("https://images.diginfra.net/iiif/NL-HaNA_1.01.02/3789/NL-HaNA_1.01.02_3789_0039.jpg/2549,363,1058,2991/full/0/default.jpg", "iiif_url")</f>
        <v/>
      </c>
    </row>
    <row r="8530">
      <c r="A8530" t="inlineStr">
        <is>
          <t>NL-HaNA_1.01.02_3789_0039-page-77</t>
        </is>
      </c>
      <c r="B8530" t="inlineStr">
        <is>
          <t>NL-HaNA_1.01.02_3789_0039-column-2649-463-858-2791</t>
        </is>
      </c>
      <c r="C8530" t="inlineStr">
        <is>
          <t>lemma</t>
        </is>
      </c>
      <c r="D8530" t="n">
        <v>2633</v>
      </c>
      <c r="E8530" t="n">
        <v>2601</v>
      </c>
      <c r="F8530" t="inlineStr">
        <is>
          <t>van Worckum, om pardon weegens deser-</t>
        </is>
      </c>
      <c r="G8530">
        <f>HYPERLINK("https://images.diginfra.net/iiif/NL-HaNA_1.01.02/3789/NL-HaNA_1.01.02_3789_0039.jpg/2549,363,1058,2991/full/0/default.jpg", "iiif_url")</f>
        <v/>
      </c>
    </row>
    <row r="8531">
      <c r="A8531" t="inlineStr">
        <is>
          <t>NL-HaNA_1.01.02_3789_0039-page-77</t>
        </is>
      </c>
      <c r="B8531" t="inlineStr">
        <is>
          <t>NL-HaNA_1.01.02_3789_0039-column-2649-463-858-2791</t>
        </is>
      </c>
      <c r="C8531" t="inlineStr">
        <is>
          <t>continuation</t>
        </is>
      </c>
      <c r="D8531" t="n">
        <v>2678</v>
      </c>
      <c r="E8531" t="n">
        <v>2652</v>
      </c>
      <c r="F8531" t="inlineStr">
        <is>
          <t xml:space="preserve">    DEX</t>
        </is>
      </c>
      <c r="G8531">
        <f>HYPERLINK("https://images.diginfra.net/iiif/NL-HaNA_1.01.02/3789/NL-HaNA_1.01.02_3789_0039.jpg/2549,363,1058,2991/full/0/default.jpg", "iiif_url")</f>
        <v/>
      </c>
    </row>
    <row r="8532">
      <c r="A8532" t="inlineStr">
        <is>
          <t>NL-HaNA_1.01.02_3789_0039-page-77</t>
        </is>
      </c>
      <c r="B8532" t="inlineStr">
        <is>
          <t>NL-HaNA_1.01.02_3789_0039-column-2649-463-858-2791</t>
        </is>
      </c>
      <c r="C8532" t="inlineStr">
        <is>
          <t>continuation</t>
        </is>
      </c>
      <c r="D8532" t="n">
        <v>2680</v>
      </c>
      <c r="E8532" t="n">
        <v>2700</v>
      </c>
      <c r="F8532" t="inlineStr">
        <is>
          <t xml:space="preserve">    108.</t>
        </is>
      </c>
      <c r="G8532">
        <f>HYPERLINK("https://images.diginfra.net/iiif/NL-HaNA_1.01.02/3789/NL-HaNA_1.01.02_3789_0039.jpg/2549,363,1058,2991/full/0/default.jpg", "iiif_url")</f>
        <v/>
      </c>
    </row>
    <row r="8533">
      <c r="A8533" t="inlineStr">
        <is>
          <t>NL-HaNA_1.01.02_3789_0039-page-77</t>
        </is>
      </c>
      <c r="B8533" t="inlineStr">
        <is>
          <t>NL-HaNA_1.01.02_3789_0039-column-2649-463-858-2791</t>
        </is>
      </c>
      <c r="C8533" t="inlineStr">
        <is>
          <t>repeat_lemma</t>
        </is>
      </c>
      <c r="D8533" t="n">
        <v>2795</v>
      </c>
      <c r="E8533" t="n">
        <v>2749</v>
      </c>
      <c r="F8533" t="inlineStr">
        <is>
          <t xml:space="preserve">        advis en afgeweesen. 186.</t>
        </is>
      </c>
      <c r="G8533">
        <f>HYPERLINK("https://images.diginfra.net/iiif/NL-HaNA_1.01.02/3789/NL-HaNA_1.01.02_3789_0039.jpg/2549,363,1058,2991/full/0/default.jpg", "iiif_url")</f>
        <v/>
      </c>
    </row>
    <row r="8534">
      <c r="A8534" t="inlineStr">
        <is>
          <t>NL-HaNA_1.01.02_3789_0039-page-77</t>
        </is>
      </c>
      <c r="B8534" t="inlineStr">
        <is>
          <t>NL-HaNA_1.01.02_3789_0039-column-2649-463-858-2791</t>
        </is>
      </c>
      <c r="C8534" t="inlineStr">
        <is>
          <t>lemma</t>
        </is>
      </c>
      <c r="D8534" t="n">
        <v>2640</v>
      </c>
      <c r="E8534" t="n">
        <v>2791</v>
      </c>
      <c r="F8534" t="inlineStr">
        <is>
          <t>Wyeckel wegens Vrieslandt gecommitteert in des</t>
        </is>
      </c>
      <c r="G8534">
        <f>HYPERLINK("https://images.diginfra.net/iiif/NL-HaNA_1.01.02/3789/NL-HaNA_1.01.02_3789_0039.jpg/2549,363,1058,2991/full/0/default.jpg", "iiif_url")</f>
        <v/>
      </c>
    </row>
    <row r="8535">
      <c r="A8535" t="inlineStr">
        <is>
          <t>NL-HaNA_1.01.02_3789_0039-page-77</t>
        </is>
      </c>
      <c r="B8535" t="inlineStr">
        <is>
          <t>NL-HaNA_1.01.02_3789_0039-column-2649-463-858-2791</t>
        </is>
      </c>
      <c r="C8535" t="inlineStr">
        <is>
          <t>continuation</t>
        </is>
      </c>
      <c r="D8535" t="n">
        <v>2680</v>
      </c>
      <c r="E8535" t="n">
        <v>2842</v>
      </c>
      <c r="F8535" t="inlineStr">
        <is>
          <t xml:space="preserve">    Generaliteyts Reekenkamer. 245.</t>
        </is>
      </c>
      <c r="G8535">
        <f>HYPERLINK("https://images.diginfra.net/iiif/NL-HaNA_1.01.02/3789/NL-HaNA_1.01.02_3789_0039.jpg/2549,363,1058,2991/full/0/default.jpg", "iiif_url")</f>
        <v/>
      </c>
    </row>
    <row r="8536">
      <c r="A8536" t="inlineStr">
        <is>
          <t>NL-HaNA_1.01.02_3789_0039-page-77</t>
        </is>
      </c>
      <c r="B8536" t="inlineStr">
        <is>
          <t>NL-HaNA_1.01.02_3789_0039-column-2649-463-858-2791</t>
        </is>
      </c>
      <c r="C8536" t="inlineStr">
        <is>
          <t>lemma</t>
        </is>
      </c>
      <c r="D8536" t="n">
        <v>2643</v>
      </c>
      <c r="E8536" t="n">
        <v>2888</v>
      </c>
      <c r="F8536" t="inlineStr">
        <is>
          <t>Wynants, rapport op fijn versoeck en geper-</t>
        </is>
      </c>
      <c r="G8536">
        <f>HYPERLINK("https://images.diginfra.net/iiif/NL-HaNA_1.01.02/3789/NL-HaNA_1.01.02_3789_0039.jpg/2549,363,1058,2991/full/0/default.jpg", "iiif_url")</f>
        <v/>
      </c>
    </row>
    <row r="8537">
      <c r="A8537" t="inlineStr">
        <is>
          <t>NL-HaNA_1.01.02_3789_0039-page-77</t>
        </is>
      </c>
      <c r="B8537" t="inlineStr">
        <is>
          <t>NL-HaNA_1.01.02_3789_0039-column-2649-463-858-2791</t>
        </is>
      </c>
      <c r="C8537" t="inlineStr">
        <is>
          <t>continuation</t>
        </is>
      </c>
      <c r="D8537" t="n">
        <v>2680</v>
      </c>
      <c r="E8537" t="n">
        <v>2938</v>
      </c>
      <c r="F8537" t="inlineStr">
        <is>
          <t xml:space="preserve">    mitteert te declareren volgens het wif en</t>
        </is>
      </c>
      <c r="G8537">
        <f>HYPERLINK("https://images.diginfra.net/iiif/NL-HaNA_1.01.02/3789/NL-HaNA_1.01.02_3789_0039.jpg/2549,363,1058,2991/full/0/default.jpg", "iiif_url")</f>
        <v/>
      </c>
    </row>
    <row r="8538">
      <c r="A8538" t="inlineStr">
        <is>
          <t>NL-HaNA_1.01.02_3789_0039-page-77</t>
        </is>
      </c>
      <c r="B8538" t="inlineStr">
        <is>
          <t>NL-HaNA_1.01.02_3789_0039-column-2649-463-858-2791</t>
        </is>
      </c>
      <c r="C8538" t="inlineStr">
        <is>
          <t>continuation</t>
        </is>
      </c>
      <c r="D8538" t="n">
        <v>2682</v>
      </c>
      <c r="E8538" t="n">
        <v>2986</v>
      </c>
      <c r="F8538" t="inlineStr">
        <is>
          <t xml:space="preserve">    dertigtste Articul van bet Eghtreglenent.</t>
        </is>
      </c>
      <c r="G8538">
        <f>HYPERLINK("https://images.diginfra.net/iiif/NL-HaNA_1.01.02/3789/NL-HaNA_1.01.02_3789_0039.jpg/2549,363,1058,2991/full/0/default.jpg", "iiif_url")</f>
        <v/>
      </c>
    </row>
    <row r="8539">
      <c r="A8539" t="inlineStr">
        <is>
          <t>NL-HaNA_1.01.02_3789_0039-page-77</t>
        </is>
      </c>
      <c r="B8539" t="inlineStr">
        <is>
          <t>NL-HaNA_1.01.02_3789_0039-column-2649-463-858-2791</t>
        </is>
      </c>
      <c r="C8539" t="inlineStr">
        <is>
          <t>continuation</t>
        </is>
      </c>
      <c r="D8539" t="n">
        <v>2682</v>
      </c>
      <c r="E8539" t="n">
        <v>3040</v>
      </c>
      <c r="F8539" t="inlineStr">
        <is>
          <t xml:space="preserve">    94.</t>
        </is>
      </c>
      <c r="G8539">
        <f>HYPERLINK("https://images.diginfra.net/iiif/NL-HaNA_1.01.02/3789/NL-HaNA_1.01.02_3789_0039.jpg/2549,363,1058,2991/full/0/default.jpg", "iiif_url")</f>
        <v/>
      </c>
    </row>
    <row r="8540">
      <c r="A8540" t="inlineStr">
        <is>
          <t>NL-HaNA_1.01.02_3789_0039-page-77</t>
        </is>
      </c>
      <c r="B8540" t="inlineStr">
        <is>
          <t>NL-HaNA_1.01.02_3789_0039-column-2649-463-858-2791</t>
        </is>
      </c>
      <c r="C8540" t="inlineStr">
        <is>
          <t>lemma</t>
        </is>
      </c>
      <c r="D8540" t="n">
        <v>2643</v>
      </c>
      <c r="E8540" t="n">
        <v>3081</v>
      </c>
      <c r="F8540" t="inlineStr">
        <is>
          <t>Wynants zersoeck om admissie in de Kercke van</t>
        </is>
      </c>
      <c r="G8540">
        <f>HYPERLINK("https://images.diginfra.net/iiif/NL-HaNA_1.01.02/3789/NL-HaNA_1.01.02_3789_0039.jpg/2549,363,1058,2991/full/0/default.jpg", "iiif_url")</f>
        <v/>
      </c>
    </row>
    <row r="8541">
      <c r="A8541" t="inlineStr">
        <is>
          <t>NL-HaNA_1.01.02_3789_0039-page-77</t>
        </is>
      </c>
      <c r="B8541" t="inlineStr">
        <is>
          <t>NL-HaNA_1.01.02_3789_0039-column-2649-463-858-2791</t>
        </is>
      </c>
      <c r="C8541" t="inlineStr">
        <is>
          <t>continuation</t>
        </is>
      </c>
      <c r="D8541" t="n">
        <v>2682</v>
      </c>
      <c r="E8541" t="n">
        <v>3130</v>
      </c>
      <c r="F8541" t="inlineStr">
        <is>
          <t xml:space="preserve">    den Bergb, te examineeren. 632.</t>
        </is>
      </c>
      <c r="G8541">
        <f>HYPERLINK("https://images.diginfra.net/iiif/NL-HaNA_1.01.02/3789/NL-HaNA_1.01.02_3789_0039.jpg/2549,363,1058,2991/full/0/default.jpg", "iiif_url")</f>
        <v/>
      </c>
    </row>
    <row r="8543">
      <c r="A8543" t="inlineStr">
        <is>
          <t>NL-HaNA_1.01.02_3789_0039-page-77</t>
        </is>
      </c>
      <c r="B8543" t="inlineStr">
        <is>
          <t>NL-HaNA_1.01.02_3789_0039-column-3604-463-900-2912</t>
        </is>
      </c>
      <c r="C8543" t="inlineStr">
        <is>
          <t>non_index_line</t>
        </is>
      </c>
      <c r="D8543" t="n">
        <v>4004</v>
      </c>
      <c r="E8543" t="n">
        <v>457</v>
      </c>
      <c r="F8543" t="inlineStr">
        <is>
          <t xml:space="preserve">        Z.</t>
        </is>
      </c>
      <c r="G8543">
        <f>HYPERLINK("https://images.diginfra.net/iiif/NL-HaNA_1.01.02/3789/NL-HaNA_1.01.02_3789_0039.jpg/3504,363,1100,3112/full/0/default.jpg", "iiif_url")</f>
        <v/>
      </c>
    </row>
    <row r="8544">
      <c r="A8544" t="inlineStr">
        <is>
          <t>NL-HaNA_1.01.02_3789_0039-page-77</t>
        </is>
      </c>
      <c r="B8544" t="inlineStr">
        <is>
          <t>NL-HaNA_1.01.02_3789_0039-column-3604-463-900-2912</t>
        </is>
      </c>
      <c r="C8544" t="inlineStr">
        <is>
          <t>lemma</t>
        </is>
      </c>
      <c r="D8544" t="n">
        <v>3602</v>
      </c>
      <c r="E8544" t="n">
        <v>548</v>
      </c>
      <c r="F8544" t="inlineStr">
        <is>
          <t>IJ As van Gent, klagbren van de Magisraat</t>
        </is>
      </c>
      <c r="G8544">
        <f>HYPERLINK("https://images.diginfra.net/iiif/NL-HaNA_1.01.02/3789/NL-HaNA_1.01.02_3789_0039.jpg/3504,363,1100,3112/full/0/default.jpg", "iiif_url")</f>
        <v/>
      </c>
    </row>
    <row r="8545">
      <c r="A8545" t="inlineStr">
        <is>
          <t>NL-HaNA_1.01.02_3789_0039-page-77</t>
        </is>
      </c>
      <c r="B8545" t="inlineStr">
        <is>
          <t>NL-HaNA_1.01.02_3789_0039-column-3604-463-900-2912</t>
        </is>
      </c>
      <c r="C8545" t="inlineStr">
        <is>
          <t>repeat_lemma</t>
        </is>
      </c>
      <c r="D8545" t="n">
        <v>3729</v>
      </c>
      <c r="E8545" t="n">
        <v>603</v>
      </c>
      <c r="F8545" t="inlineStr">
        <is>
          <t xml:space="preserve">        over die van den Gerighte van Wen-</t>
        </is>
      </c>
      <c r="G8545">
        <f>HYPERLINK("https://images.diginfra.net/iiif/NL-HaNA_1.01.02/3789/NL-HaNA_1.01.02_3789_0039.jpg/3504,363,1100,3112/full/0/default.jpg", "iiif_url")</f>
        <v/>
      </c>
    </row>
    <row r="8546">
      <c r="A8546" t="inlineStr">
        <is>
          <t>NL-HaNA_1.01.02_3789_0039-page-77</t>
        </is>
      </c>
      <c r="B8546" t="inlineStr">
        <is>
          <t>NL-HaNA_1.01.02_3789_0039-column-3604-463-900-2912</t>
        </is>
      </c>
      <c r="C8546" t="inlineStr">
        <is>
          <t>repeat_lemma</t>
        </is>
      </c>
      <c r="D8546" t="n">
        <v>3726</v>
      </c>
      <c r="E8546" t="n">
        <v>649</v>
      </c>
      <c r="F8546" t="inlineStr">
        <is>
          <t xml:space="preserve">        dorpe, de Raadt van Vlaanderen te ad-</t>
        </is>
      </c>
      <c r="G8546">
        <f>HYPERLINK("https://images.diginfra.net/iiif/NL-HaNA_1.01.02/3789/NL-HaNA_1.01.02_3789_0039.jpg/3504,363,1100,3112/full/0/default.jpg", "iiif_url")</f>
        <v/>
      </c>
    </row>
    <row r="8547">
      <c r="A8547" t="inlineStr">
        <is>
          <t>NL-HaNA_1.01.02_3789_0039-page-77</t>
        </is>
      </c>
      <c r="B8547" t="inlineStr">
        <is>
          <t>NL-HaNA_1.01.02_3789_0039-column-3604-463-900-2912</t>
        </is>
      </c>
      <c r="C8547" t="inlineStr">
        <is>
          <t>continuation</t>
        </is>
      </c>
      <c r="D8547" t="n">
        <v>3649</v>
      </c>
      <c r="E8547" t="n">
        <v>696</v>
      </c>
      <c r="F8547" t="inlineStr">
        <is>
          <t xml:space="preserve">    viseren.</t>
        </is>
      </c>
      <c r="G8547">
        <f>HYPERLINK("https://images.diginfra.net/iiif/NL-HaNA_1.01.02/3789/NL-HaNA_1.01.02_3789_0039.jpg/3504,363,1100,3112/full/0/default.jpg", "iiif_url")</f>
        <v/>
      </c>
    </row>
    <row r="8548">
      <c r="A8548" t="inlineStr">
        <is>
          <t>NL-HaNA_1.01.02_3789_0039-page-77</t>
        </is>
      </c>
      <c r="B8548" t="inlineStr">
        <is>
          <t>NL-HaNA_1.01.02_3789_0039-column-3604-463-900-2912</t>
        </is>
      </c>
      <c r="C8548" t="inlineStr">
        <is>
          <t>non_index_line</t>
        </is>
      </c>
      <c r="D8548" t="n">
        <v>3821</v>
      </c>
      <c r="E8548" t="n">
        <v>706</v>
      </c>
      <c r="F8548" t="inlineStr">
        <is>
          <t xml:space="preserve">        377.</t>
        </is>
      </c>
      <c r="G8548">
        <f>HYPERLINK("https://images.diginfra.net/iiif/NL-HaNA_1.01.02/3789/NL-HaNA_1.01.02_3789_0039.jpg/3504,363,1100,3112/full/0/default.jpg", "iiif_url")</f>
        <v/>
      </c>
    </row>
    <row r="8549">
      <c r="A8549" t="inlineStr">
        <is>
          <t>NL-HaNA_1.01.02_3789_0039-page-77</t>
        </is>
      </c>
      <c r="B8549" t="inlineStr">
        <is>
          <t>NL-HaNA_1.01.02_3789_0039-column-3604-463-900-2912</t>
        </is>
      </c>
      <c r="C8549" t="inlineStr">
        <is>
          <t>continuation</t>
        </is>
      </c>
      <c r="D8549" t="n">
        <v>3769</v>
      </c>
      <c r="E8549" t="n">
        <v>744</v>
      </c>
      <c r="F8549" t="inlineStr">
        <is>
          <t xml:space="preserve">    advis en aan de ordinaris justitie ge-</t>
        </is>
      </c>
      <c r="G8549">
        <f>HYPERLINK("https://images.diginfra.net/iiif/NL-HaNA_1.01.02/3789/NL-HaNA_1.01.02_3789_0039.jpg/3504,363,1100,3112/full/0/default.jpg", "iiif_url")</f>
        <v/>
      </c>
    </row>
    <row r="8550">
      <c r="A8550" t="inlineStr">
        <is>
          <t>NL-HaNA_1.01.02_3789_0039-page-77</t>
        </is>
      </c>
      <c r="B8550" t="inlineStr">
        <is>
          <t>NL-HaNA_1.01.02_3789_0039-column-3604-463-900-2912</t>
        </is>
      </c>
      <c r="C8550" t="inlineStr">
        <is>
          <t>continuation</t>
        </is>
      </c>
      <c r="D8550" t="n">
        <v>3644</v>
      </c>
      <c r="E8550" t="n">
        <v>793</v>
      </c>
      <c r="F8550" t="inlineStr">
        <is>
          <t xml:space="preserve">    renvyeert. 89.</t>
        </is>
      </c>
      <c r="G8550">
        <f>HYPERLINK("https://images.diginfra.net/iiif/NL-HaNA_1.01.02/3789/NL-HaNA_1.01.02_3789_0039.jpg/3504,363,1100,3112/full/0/default.jpg", "iiif_url")</f>
        <v/>
      </c>
    </row>
    <row r="8551">
      <c r="A8551" t="inlineStr">
        <is>
          <t>NL-HaNA_1.01.02_3789_0039-page-77</t>
        </is>
      </c>
      <c r="B8551" t="inlineStr">
        <is>
          <t>NL-HaNA_1.01.02_3789_0039-column-3604-463-900-2912</t>
        </is>
      </c>
      <c r="C8551" t="inlineStr">
        <is>
          <t>continuation</t>
        </is>
      </c>
      <c r="D8551" t="n">
        <v>3766</v>
      </c>
      <c r="E8551" t="n">
        <v>841</v>
      </c>
      <c r="F8551" t="inlineStr">
        <is>
          <t xml:space="preserve">    Magistraat om ie negotieeren, de Raadt</t>
        </is>
      </c>
      <c r="G8551">
        <f>HYPERLINK("https://images.diginfra.net/iiif/NL-HaNA_1.01.02/3789/NL-HaNA_1.01.02_3789_0039.jpg/3504,363,1100,3112/full/0/default.jpg", "iiif_url")</f>
        <v/>
      </c>
    </row>
    <row r="8552">
      <c r="A8552" t="inlineStr">
        <is>
          <t>NL-HaNA_1.01.02_3789_0039-page-77</t>
        </is>
      </c>
      <c r="B8552" t="inlineStr">
        <is>
          <t>NL-HaNA_1.01.02_3789_0039-column-3604-463-900-2912</t>
        </is>
      </c>
      <c r="C8552" t="inlineStr">
        <is>
          <t>continuation</t>
        </is>
      </c>
      <c r="D8552" t="n">
        <v>3646</v>
      </c>
      <c r="E8552" t="n">
        <v>889</v>
      </c>
      <c r="F8552" t="inlineStr">
        <is>
          <t xml:space="preserve">    van Staalé te adviseren. 168.</t>
        </is>
      </c>
      <c r="G8552">
        <f>HYPERLINK("https://images.diginfra.net/iiif/NL-HaNA_1.01.02/3789/NL-HaNA_1.01.02_3789_0039.jpg/3504,363,1100,3112/full/0/default.jpg", "iiif_url")</f>
        <v/>
      </c>
    </row>
    <row r="8553">
      <c r="A8553" t="inlineStr">
        <is>
          <t>NL-HaNA_1.01.02_3789_0039-page-77</t>
        </is>
      </c>
      <c r="B8553" t="inlineStr">
        <is>
          <t>NL-HaNA_1.01.02_3789_0039-column-3604-463-900-2912</t>
        </is>
      </c>
      <c r="C8553" t="inlineStr">
        <is>
          <t>continuation</t>
        </is>
      </c>
      <c r="D8553" t="n">
        <v>3764</v>
      </c>
      <c r="E8553" t="n">
        <v>935</v>
      </c>
      <c r="F8553" t="inlineStr">
        <is>
          <t xml:space="preserve">    advis en gedccrdeert. 315.</t>
        </is>
      </c>
      <c r="G8553">
        <f>HYPERLINK("https://images.diginfra.net/iiif/NL-HaNA_1.01.02/3789/NL-HaNA_1.01.02_3789_0039.jpg/3504,363,1100,3112/full/0/default.jpg", "iiif_url")</f>
        <v/>
      </c>
    </row>
    <row r="8554">
      <c r="A8554" t="inlineStr">
        <is>
          <t>NL-HaNA_1.01.02_3789_0039-page-77</t>
        </is>
      </c>
      <c r="B8554" t="inlineStr">
        <is>
          <t>NL-HaNA_1.01.02_3789_0039-column-3604-463-900-2912</t>
        </is>
      </c>
      <c r="C8554" t="inlineStr">
        <is>
          <t>continuation</t>
        </is>
      </c>
      <c r="D8554" t="n">
        <v>3771</v>
      </c>
      <c r="E8554" t="n">
        <v>986</v>
      </c>
      <c r="F8554" t="inlineStr">
        <is>
          <t xml:space="preserve">    Magistraat om approbatie wegens see-</t>
        </is>
      </c>
      <c r="G8554">
        <f>HYPERLINK("https://images.diginfra.net/iiif/NL-HaNA_1.01.02/3789/NL-HaNA_1.01.02_3789_0039.jpg/3504,363,1100,3112/full/0/default.jpg", "iiif_url")</f>
        <v/>
      </c>
    </row>
    <row r="8555">
      <c r="A8555" t="inlineStr">
        <is>
          <t>NL-HaNA_1.01.02_3789_0039-page-77</t>
        </is>
      </c>
      <c r="B8555" t="inlineStr">
        <is>
          <t>NL-HaNA_1.01.02_3789_0039-column-3604-463-900-2912</t>
        </is>
      </c>
      <c r="C8555" t="inlineStr">
        <is>
          <t>continuation</t>
        </is>
      </c>
      <c r="D8555" t="n">
        <v>3642</v>
      </c>
      <c r="E8555" t="n">
        <v>1031</v>
      </c>
      <c r="F8555" t="inlineStr">
        <is>
          <t xml:space="preserve">    kere lelastinge, te examineren. 358.</t>
        </is>
      </c>
      <c r="G8555">
        <f>HYPERLINK("https://images.diginfra.net/iiif/NL-HaNA_1.01.02/3789/NL-HaNA_1.01.02_3789_0039.jpg/3504,363,1100,3112/full/0/default.jpg", "iiif_url")</f>
        <v/>
      </c>
    </row>
    <row r="8556">
      <c r="A8556" t="inlineStr">
        <is>
          <t>NL-HaNA_1.01.02_3789_0039-page-77</t>
        </is>
      </c>
      <c r="B8556" t="inlineStr">
        <is>
          <t>NL-HaNA_1.01.02_3789_0039-column-3604-463-900-2912</t>
        </is>
      </c>
      <c r="C8556" t="inlineStr">
        <is>
          <t>continuation</t>
        </is>
      </c>
      <c r="D8556" t="n">
        <v>3762</v>
      </c>
      <c r="E8556" t="n">
        <v>1083</v>
      </c>
      <c r="F8556" t="inlineStr">
        <is>
          <t xml:space="preserve">    rapport dien aangaande en resôlutie.</t>
        </is>
      </c>
      <c r="G8556">
        <f>HYPERLINK("https://images.diginfra.net/iiif/NL-HaNA_1.01.02/3789/NL-HaNA_1.01.02_3789_0039.jpg/3504,363,1100,3112/full/0/default.jpg", "iiif_url")</f>
        <v/>
      </c>
    </row>
    <row r="8557">
      <c r="A8557" t="inlineStr">
        <is>
          <t>NL-HaNA_1.01.02_3789_0039-page-77</t>
        </is>
      </c>
      <c r="B8557" t="inlineStr">
        <is>
          <t>NL-HaNA_1.01.02_3789_0039-column-3604-463-900-2912</t>
        </is>
      </c>
      <c r="C8557" t="inlineStr">
        <is>
          <t>continuation</t>
        </is>
      </c>
      <c r="D8557" t="n">
        <v>3642</v>
      </c>
      <c r="E8557" t="n">
        <v>1125</v>
      </c>
      <c r="F8557" t="inlineStr">
        <is>
          <t xml:space="preserve">    ass.</t>
        </is>
      </c>
      <c r="G8557">
        <f>HYPERLINK("https://images.diginfra.net/iiif/NL-HaNA_1.01.02/3789/NL-HaNA_1.01.02_3789_0039.jpg/3504,363,1100,3112/full/0/default.jpg", "iiif_url")</f>
        <v/>
      </c>
    </row>
    <row r="8558">
      <c r="A8558" t="inlineStr">
        <is>
          <t>NL-HaNA_1.01.02_3789_0039-page-77</t>
        </is>
      </c>
      <c r="B8558" t="inlineStr">
        <is>
          <t>NL-HaNA_1.01.02_3789_0039-column-3604-463-900-2912</t>
        </is>
      </c>
      <c r="C8558" t="inlineStr">
        <is>
          <t>continuation</t>
        </is>
      </c>
      <c r="D8558" t="n">
        <v>3764</v>
      </c>
      <c r="E8558" t="n">
        <v>1177</v>
      </c>
      <c r="F8558" t="inlineStr">
        <is>
          <t xml:space="preserve">    netificeerende het overlijden van Neb-</t>
        </is>
      </c>
      <c r="G8558">
        <f>HYPERLINK("https://images.diginfra.net/iiif/NL-HaNA_1.01.02/3789/NL-HaNA_1.01.02_3789_0039.jpg/3504,363,1100,3112/full/0/default.jpg", "iiif_url")</f>
        <v/>
      </c>
    </row>
    <row r="8559">
      <c r="A8559" t="inlineStr">
        <is>
          <t>NL-HaNA_1.01.02_3789_0039-page-77</t>
        </is>
      </c>
      <c r="B8559" t="inlineStr">
        <is>
          <t>NL-HaNA_1.01.02_3789_0039-column-3604-463-900-2912</t>
        </is>
      </c>
      <c r="C8559" t="inlineStr">
        <is>
          <t>continuation</t>
        </is>
      </c>
      <c r="D8559" t="n">
        <v>3639</v>
      </c>
      <c r="E8559" t="n">
        <v>1223</v>
      </c>
      <c r="F8559" t="inlineStr">
        <is>
          <t xml:space="preserve">    bens, en dat daar door een Scheepensplaats</t>
        </is>
      </c>
      <c r="G8559">
        <f>HYPERLINK("https://images.diginfra.net/iiif/NL-HaNA_1.01.02/3789/NL-HaNA_1.01.02_3789_0039.jpg/3504,363,1100,3112/full/0/default.jpg", "iiif_url")</f>
        <v/>
      </c>
    </row>
    <row r="8560">
      <c r="A8560" t="inlineStr">
        <is>
          <t>NL-HaNA_1.01.02_3789_0039-page-77</t>
        </is>
      </c>
      <c r="B8560" t="inlineStr">
        <is>
          <t>NL-HaNA_1.01.02_3789_0039-column-3604-463-900-2912</t>
        </is>
      </c>
      <c r="C8560" t="inlineStr">
        <is>
          <t>continuation</t>
        </is>
      </c>
      <c r="D8560" t="n">
        <v>3639</v>
      </c>
      <c r="E8560" t="n">
        <v>1279</v>
      </c>
      <c r="F8560" t="inlineStr">
        <is>
          <t xml:space="preserve">    vacant was. 490.</t>
        </is>
      </c>
      <c r="G8560">
        <f>HYPERLINK("https://images.diginfra.net/iiif/NL-HaNA_1.01.02/3789/NL-HaNA_1.01.02_3789_0039.jpg/3504,363,1100,3112/full/0/default.jpg", "iiif_url")</f>
        <v/>
      </c>
    </row>
    <row r="8561">
      <c r="A8561" t="inlineStr">
        <is>
          <t>NL-HaNA_1.01.02_3789_0039-page-77</t>
        </is>
      </c>
      <c r="B8561" t="inlineStr">
        <is>
          <t>NL-HaNA_1.01.02_3789_0039-column-3604-463-900-2912</t>
        </is>
      </c>
      <c r="C8561" t="inlineStr">
        <is>
          <t>repeat_lemma</t>
        </is>
      </c>
      <c r="D8561" t="n">
        <v>3773</v>
      </c>
      <c r="E8561" t="n">
        <v>1321</v>
      </c>
      <c r="F8561" t="inlineStr">
        <is>
          <t xml:space="preserve">        de Ley aangesteldt tot Schepen.</t>
        </is>
      </c>
      <c r="G8561">
        <f>HYPERLINK("https://images.diginfra.net/iiif/NL-HaNA_1.01.02/3789/NL-HaNA_1.01.02_3789_0039.jpg/3504,363,1100,3112/full/0/default.jpg", "iiif_url")</f>
        <v/>
      </c>
    </row>
    <row r="8562">
      <c r="A8562" t="inlineStr">
        <is>
          <t>NL-HaNA_1.01.02_3789_0039-page-77</t>
        </is>
      </c>
      <c r="B8562" t="inlineStr">
        <is>
          <t>NL-HaNA_1.01.02_3789_0039-column-3604-463-900-2912</t>
        </is>
      </c>
      <c r="C8562" t="inlineStr">
        <is>
          <t>continuation</t>
        </is>
      </c>
      <c r="D8562" t="n">
        <v>3642</v>
      </c>
      <c r="E8562" t="n">
        <v>1377</v>
      </c>
      <c r="F8562" t="inlineStr">
        <is>
          <t xml:space="preserve">    497.</t>
        </is>
      </c>
      <c r="G8562">
        <f>HYPERLINK("https://images.diginfra.net/iiif/NL-HaNA_1.01.02/3789/NL-HaNA_1.01.02_3789_0039.jpg/3504,363,1100,3112/full/0/default.jpg", "iiif_url")</f>
        <v/>
      </c>
    </row>
    <row r="8563">
      <c r="A8563" t="inlineStr">
        <is>
          <t>NL-HaNA_1.01.02_3789_0039-page-77</t>
        </is>
      </c>
      <c r="B8563" t="inlineStr">
        <is>
          <t>NL-HaNA_1.01.02_3789_0039-column-3604-463-900-2912</t>
        </is>
      </c>
      <c r="C8563" t="inlineStr">
        <is>
          <t>repeat_lemma</t>
        </is>
      </c>
      <c r="D8563" t="n">
        <v>3762</v>
      </c>
      <c r="E8563" t="n">
        <v>1416</v>
      </c>
      <c r="F8563" t="inlineStr">
        <is>
          <t xml:space="preserve">        Noordhoek aangesteldt tot Burgermee-</t>
        </is>
      </c>
      <c r="G8563">
        <f>HYPERLINK("https://images.diginfra.net/iiif/NL-HaNA_1.01.02/3789/NL-HaNA_1.01.02_3789_0039.jpg/3504,363,1100,3112/full/0/default.jpg", "iiif_url")</f>
        <v/>
      </c>
    </row>
    <row r="8564">
      <c r="A8564" t="inlineStr">
        <is>
          <t>NL-HaNA_1.01.02_3789_0039-page-77</t>
        </is>
      </c>
      <c r="B8564" t="inlineStr">
        <is>
          <t>NL-HaNA_1.01.02_3789_0039-column-3604-463-900-2912</t>
        </is>
      </c>
      <c r="C8564" t="inlineStr">
        <is>
          <t>continuation</t>
        </is>
      </c>
      <c r="D8564" t="n">
        <v>3637</v>
      </c>
      <c r="E8564" t="n">
        <v>1463</v>
      </c>
      <c r="F8564" t="inlineStr">
        <is>
          <t xml:space="preserve">    ster. 497.</t>
        </is>
      </c>
      <c r="G8564">
        <f>HYPERLINK("https://images.diginfra.net/iiif/NL-HaNA_1.01.02/3789/NL-HaNA_1.01.02_3789_0039.jpg/3504,363,1100,3112/full/0/default.jpg", "iiif_url")</f>
        <v/>
      </c>
    </row>
    <row r="8565">
      <c r="A8565" t="inlineStr">
        <is>
          <t>NL-HaNA_1.01.02_3789_0039-page-77</t>
        </is>
      </c>
      <c r="B8565" t="inlineStr">
        <is>
          <t>NL-HaNA_1.01.02_3789_0039-column-3604-463-900-2912</t>
        </is>
      </c>
      <c r="C8565" t="inlineStr">
        <is>
          <t>lemma</t>
        </is>
      </c>
      <c r="D8565" t="n">
        <v>3590</v>
      </c>
      <c r="E8565" t="n">
        <v>1507</v>
      </c>
      <c r="F8565" t="inlineStr">
        <is>
          <t>Zeelandt aangenoomen haar te verklaaren op</t>
        </is>
      </c>
      <c r="G8565">
        <f>HYPERLINK("https://images.diginfra.net/iiif/NL-HaNA_1.01.02/3789/NL-HaNA_1.01.02_3789_0039.jpg/3504,363,1100,3112/full/0/default.jpg", "iiif_url")</f>
        <v/>
      </c>
    </row>
    <row r="8566">
      <c r="A8566" t="inlineStr">
        <is>
          <t>NL-HaNA_1.01.02_3789_0039-page-77</t>
        </is>
      </c>
      <c r="B8566" t="inlineStr">
        <is>
          <t>NL-HaNA_1.01.02_3789_0039-column-3604-463-900-2912</t>
        </is>
      </c>
      <c r="C8566" t="inlineStr">
        <is>
          <t>continuation</t>
        </is>
      </c>
      <c r="D8566" t="n">
        <v>3635</v>
      </c>
      <c r="E8566" t="n">
        <v>1558</v>
      </c>
      <c r="F8566" t="inlineStr">
        <is>
          <t xml:space="preserve">    de propositie van Gelderlandt tot een Beede-</t>
        </is>
      </c>
      <c r="G8566">
        <f>HYPERLINK("https://images.diginfra.net/iiif/NL-HaNA_1.01.02/3789/NL-HaNA_1.01.02_3789_0039.jpg/3504,363,1100,3112/full/0/default.jpg", "iiif_url")</f>
        <v/>
      </c>
    </row>
    <row r="8567">
      <c r="A8567" t="inlineStr">
        <is>
          <t>NL-HaNA_1.01.02_3789_0039-page-77</t>
        </is>
      </c>
      <c r="B8567" t="inlineStr">
        <is>
          <t>NL-HaNA_1.01.02_3789_0039-column-3604-463-900-2912</t>
        </is>
      </c>
      <c r="C8567" t="inlineStr">
        <is>
          <t>continuation</t>
        </is>
      </c>
      <c r="D8567" t="n">
        <v>3637</v>
      </c>
      <c r="E8567" t="n">
        <v>1606</v>
      </c>
      <c r="F8567" t="inlineStr">
        <is>
          <t xml:space="preserve">    dagh. 44.</t>
        </is>
      </c>
      <c r="G8567">
        <f>HYPERLINK("https://images.diginfra.net/iiif/NL-HaNA_1.01.02/3789/NL-HaNA_1.01.02_3789_0039.jpg/3504,363,1100,3112/full/0/default.jpg", "iiif_url")</f>
        <v/>
      </c>
    </row>
    <row r="8568">
      <c r="A8568" t="inlineStr">
        <is>
          <t>NL-HaNA_1.01.02_3789_0039-page-77</t>
        </is>
      </c>
      <c r="B8568" t="inlineStr">
        <is>
          <t>NL-HaNA_1.01.02_3789_0039-column-3604-463-900-2912</t>
        </is>
      </c>
      <c r="C8568" t="inlineStr">
        <is>
          <t>repeat_lemma</t>
        </is>
      </c>
      <c r="D8568" t="n">
        <v>3759</v>
      </c>
      <c r="E8568" t="n">
        <v>1653</v>
      </c>
      <c r="F8568" t="inlineStr">
        <is>
          <t xml:space="preserve">        overgenomen de Resolutie en Acte van</t>
        </is>
      </c>
      <c r="G8568">
        <f>HYPERLINK("https://images.diginfra.net/iiif/NL-HaNA_1.01.02/3789/NL-HaNA_1.01.02_3789_0039.jpg/3504,363,1100,3112/full/0/default.jpg", "iiif_url")</f>
        <v/>
      </c>
    </row>
    <row r="8569">
      <c r="A8569" t="inlineStr">
        <is>
          <t>NL-HaNA_1.01.02_3789_0039-page-77</t>
        </is>
      </c>
      <c r="B8569" t="inlineStr">
        <is>
          <t>NL-HaNA_1.01.02_3789_0039-column-3604-463-900-2912</t>
        </is>
      </c>
      <c r="C8569" t="inlineStr">
        <is>
          <t>continuation</t>
        </is>
      </c>
      <c r="D8569" t="n">
        <v>3635</v>
      </c>
      <c r="E8569" t="n">
        <v>1701</v>
      </c>
      <c r="F8569" t="inlineStr">
        <is>
          <t xml:space="preserve">    decharge voor den Prince van Nassauw.</t>
        </is>
      </c>
      <c r="G8569">
        <f>HYPERLINK("https://images.diginfra.net/iiif/NL-HaNA_1.01.02/3789/NL-HaNA_1.01.02_3789_0039.jpg/3504,363,1100,3112/full/0/default.jpg", "iiif_url")</f>
        <v/>
      </c>
    </row>
    <row r="8570">
      <c r="A8570" t="inlineStr">
        <is>
          <t>NL-HaNA_1.01.02_3789_0039-page-77</t>
        </is>
      </c>
      <c r="B8570" t="inlineStr">
        <is>
          <t>NL-HaNA_1.01.02_3789_0039-column-3604-463-900-2912</t>
        </is>
      </c>
      <c r="C8570" t="inlineStr">
        <is>
          <t>continuation</t>
        </is>
      </c>
      <c r="D8570" t="n">
        <v>3642</v>
      </c>
      <c r="E8570" t="n">
        <v>1759</v>
      </c>
      <c r="F8570" t="inlineStr">
        <is>
          <t xml:space="preserve">    49.</t>
        </is>
      </c>
      <c r="G8570">
        <f>HYPERLINK("https://images.diginfra.net/iiif/NL-HaNA_1.01.02/3789/NL-HaNA_1.01.02_3789_0039.jpg/3504,363,1100,3112/full/0/default.jpg", "iiif_url")</f>
        <v/>
      </c>
    </row>
    <row r="8571">
      <c r="A8571" t="inlineStr">
        <is>
          <t>NL-HaNA_1.01.02_3789_0039-page-77</t>
        </is>
      </c>
      <c r="B8571" t="inlineStr">
        <is>
          <t>NL-HaNA_1.01.02_3789_0039-column-3604-463-900-2912</t>
        </is>
      </c>
      <c r="C8571" t="inlineStr">
        <is>
          <t>repeat_lemma</t>
        </is>
      </c>
      <c r="D8571" t="n">
        <v>3757</v>
      </c>
      <c r="E8571" t="n">
        <v>1796</v>
      </c>
      <c r="F8571" t="inlineStr">
        <is>
          <t xml:space="preserve">        gelast op te geeven een Lyste van de</t>
        </is>
      </c>
      <c r="G8571">
        <f>HYPERLINK("https://images.diginfra.net/iiif/NL-HaNA_1.01.02/3789/NL-HaNA_1.01.02_3789_0039.jpg/3504,363,1100,3112/full/0/default.jpg", "iiif_url")</f>
        <v/>
      </c>
    </row>
    <row r="8572">
      <c r="A8572" t="inlineStr">
        <is>
          <t>NL-HaNA_1.01.02_3789_0039-page-77</t>
        </is>
      </c>
      <c r="B8572" t="inlineStr">
        <is>
          <t>NL-HaNA_1.01.02_3789_0039-column-3604-463-900-2912</t>
        </is>
      </c>
      <c r="C8572" t="inlineStr">
        <is>
          <t>continuation</t>
        </is>
      </c>
      <c r="D8572" t="n">
        <v>3642</v>
      </c>
      <c r="E8572" t="n">
        <v>1846</v>
      </c>
      <c r="F8572" t="inlineStr">
        <is>
          <t xml:space="preserve">    Goederen en Effeften iot de Nalatenschap in</t>
        </is>
      </c>
      <c r="G8572">
        <f>HYPERLINK("https://images.diginfra.net/iiif/NL-HaNA_1.01.02/3789/NL-HaNA_1.01.02_3789_0039.jpg/3504,363,1100,3112/full/0/default.jpg", "iiif_url")</f>
        <v/>
      </c>
    </row>
    <row r="8573">
      <c r="A8573" t="inlineStr">
        <is>
          <t>NL-HaNA_1.01.02_3789_0039-page-77</t>
        </is>
      </c>
      <c r="B8573" t="inlineStr">
        <is>
          <t>NL-HaNA_1.01.02_3789_0039-column-3604-463-900-2912</t>
        </is>
      </c>
      <c r="C8573" t="inlineStr">
        <is>
          <t>continuation</t>
        </is>
      </c>
      <c r="D8573" t="n">
        <v>3637</v>
      </c>
      <c r="E8573" t="n">
        <v>1894</v>
      </c>
      <c r="F8573" t="inlineStr">
        <is>
          <t xml:space="preserve">    gemelde Provincie geboorende 54.</t>
        </is>
      </c>
      <c r="G8573">
        <f>HYPERLINK("https://images.diginfra.net/iiif/NL-HaNA_1.01.02/3789/NL-HaNA_1.01.02_3789_0039.jpg/3504,363,1100,3112/full/0/default.jpg", "iiif_url")</f>
        <v/>
      </c>
    </row>
    <row r="8574">
      <c r="A8574" t="inlineStr">
        <is>
          <t>NL-HaNA_1.01.02_3789_0039-page-77</t>
        </is>
      </c>
      <c r="B8574" t="inlineStr">
        <is>
          <t>NL-HaNA_1.01.02_3789_0039-column-3604-463-900-2912</t>
        </is>
      </c>
      <c r="C8574" t="inlineStr">
        <is>
          <t>repeat_lemma</t>
        </is>
      </c>
      <c r="D8574" t="n">
        <v>3755</v>
      </c>
      <c r="E8574" t="n">
        <v>1943</v>
      </c>
      <c r="F8574" t="inlineStr">
        <is>
          <t xml:space="preserve">        consent in de belaftinge van Genera-</t>
        </is>
      </c>
      <c r="G8574">
        <f>HYPERLINK("https://images.diginfra.net/iiif/NL-HaNA_1.01.02/3789/NL-HaNA_1.01.02_3789_0039.jpg/3504,363,1100,3112/full/0/default.jpg", "iiif_url")</f>
        <v/>
      </c>
    </row>
    <row r="8575">
      <c r="A8575" t="inlineStr">
        <is>
          <t>NL-HaNA_1.01.02_3789_0039-page-77</t>
        </is>
      </c>
      <c r="B8575" t="inlineStr">
        <is>
          <t>NL-HaNA_1.01.02_3789_0039-column-3604-463-900-2912</t>
        </is>
      </c>
      <c r="C8575" t="inlineStr">
        <is>
          <t>continuation</t>
        </is>
      </c>
      <c r="D8575" t="n">
        <v>3639</v>
      </c>
      <c r="E8575" t="n">
        <v>1990</v>
      </c>
      <c r="F8575" t="inlineStr">
        <is>
          <t xml:space="preserve">    liteyts renten en interessen. 70.</t>
        </is>
      </c>
      <c r="G8575">
        <f>HYPERLINK("https://images.diginfra.net/iiif/NL-HaNA_1.01.02/3789/NL-HaNA_1.01.02_3789_0039.jpg/3504,363,1100,3112/full/0/default.jpg", "iiif_url")</f>
        <v/>
      </c>
    </row>
    <row r="8576">
      <c r="A8576" t="inlineStr">
        <is>
          <t>NL-HaNA_1.01.02_3789_0039-page-77</t>
        </is>
      </c>
      <c r="B8576" t="inlineStr">
        <is>
          <t>NL-HaNA_1.01.02_3789_0039-column-3604-463-900-2912</t>
        </is>
      </c>
      <c r="C8576" t="inlineStr">
        <is>
          <t>repeat_lemma</t>
        </is>
      </c>
      <c r="D8576" t="n">
        <v>3759</v>
      </c>
      <c r="E8576" t="n">
        <v>2043</v>
      </c>
      <c r="F8576" t="inlineStr">
        <is>
          <t xml:space="preserve">        overgeroomen de infantien van Asen-</t>
        </is>
      </c>
      <c r="G8576">
        <f>HYPERLINK("https://images.diginfra.net/iiif/NL-HaNA_1.01.02/3789/NL-HaNA_1.01.02_3789_0039.jpg/3504,363,1100,3112/full/0/default.jpg", "iiif_url")</f>
        <v/>
      </c>
    </row>
    <row r="8577">
      <c r="A8577" t="inlineStr">
        <is>
          <t>NL-HaNA_1.01.02_3789_0039-page-77</t>
        </is>
      </c>
      <c r="B8577" t="inlineStr">
        <is>
          <t>NL-HaNA_1.01.02_3789_0039-column-3604-463-900-2912</t>
        </is>
      </c>
      <c r="C8577" t="inlineStr">
        <is>
          <t>continuation</t>
        </is>
      </c>
      <c r="D8577" t="n">
        <v>3637</v>
      </c>
      <c r="E8577" t="n">
        <v>2085</v>
      </c>
      <c r="F8577" t="inlineStr">
        <is>
          <t xml:space="preserve">    delft tot afdoeninge van de saacke van de</t>
        </is>
      </c>
      <c r="G8577">
        <f>HYPERLINK("https://images.diginfra.net/iiif/NL-HaNA_1.01.02/3789/NL-HaNA_1.01.02_3789_0039.jpg/3504,363,1100,3112/full/0/default.jpg", "iiif_url")</f>
        <v/>
      </c>
    </row>
    <row r="8578">
      <c r="A8578" t="inlineStr">
        <is>
          <t>NL-HaNA_1.01.02_3789_0039-page-77</t>
        </is>
      </c>
      <c r="B8578" t="inlineStr">
        <is>
          <t>NL-HaNA_1.01.02_3789_0039-column-3604-463-900-2912</t>
        </is>
      </c>
      <c r="C8578" t="inlineStr">
        <is>
          <t>continuation</t>
        </is>
      </c>
      <c r="D8578" t="n">
        <v>3642</v>
      </c>
      <c r="E8578" t="n">
        <v>2132</v>
      </c>
      <c r="F8578" t="inlineStr">
        <is>
          <t xml:space="preserve">    Muylen ofte kleyne gezoute Catelleauw.</t>
        </is>
      </c>
      <c r="G8578">
        <f>HYPERLINK("https://images.diginfra.net/iiif/NL-HaNA_1.01.02/3789/NL-HaNA_1.01.02_3789_0039.jpg/3504,363,1100,3112/full/0/default.jpg", "iiif_url")</f>
        <v/>
      </c>
    </row>
    <row r="8579">
      <c r="A8579" t="inlineStr">
        <is>
          <t>NL-HaNA_1.01.02_3789_0039-page-77</t>
        </is>
      </c>
      <c r="B8579" t="inlineStr">
        <is>
          <t>NL-HaNA_1.01.02_3789_0039-column-3604-463-900-2912</t>
        </is>
      </c>
      <c r="C8579" t="inlineStr">
        <is>
          <t>continuation</t>
        </is>
      </c>
      <c r="D8579" t="n">
        <v>3644</v>
      </c>
      <c r="E8579" t="n">
        <v>2188</v>
      </c>
      <c r="F8579" t="inlineStr">
        <is>
          <t xml:space="preserve">    111.</t>
        </is>
      </c>
      <c r="G8579">
        <f>HYPERLINK("https://images.diginfra.net/iiif/NL-HaNA_1.01.02/3789/NL-HaNA_1.01.02_3789_0039.jpg/3504,363,1100,3112/full/0/default.jpg", "iiif_url")</f>
        <v/>
      </c>
    </row>
    <row r="8580">
      <c r="A8580" t="inlineStr">
        <is>
          <t>NL-HaNA_1.01.02_3789_0039-page-77</t>
        </is>
      </c>
      <c r="B8580" t="inlineStr">
        <is>
          <t>NL-HaNA_1.01.02_3789_0039-column-3604-463-900-2912</t>
        </is>
      </c>
      <c r="C8580" t="inlineStr">
        <is>
          <t>repeat_lemma</t>
        </is>
      </c>
      <c r="D8580" t="n">
        <v>3764</v>
      </c>
      <c r="E8580" t="n">
        <v>2223</v>
      </c>
      <c r="F8580" t="inlineStr">
        <is>
          <t xml:space="preserve">        overgenoomen de Missive van Paravi-</t>
        </is>
      </c>
      <c r="G8580">
        <f>HYPERLINK("https://images.diginfra.net/iiif/NL-HaNA_1.01.02/3789/NL-HaNA_1.01.02_3789_0039.jpg/3504,363,1100,3112/full/0/default.jpg", "iiif_url")</f>
        <v/>
      </c>
    </row>
    <row r="8581">
      <c r="A8581" t="inlineStr">
        <is>
          <t>NL-HaNA_1.01.02_3789_0039-page-77</t>
        </is>
      </c>
      <c r="B8581" t="inlineStr">
        <is>
          <t>NL-HaNA_1.01.02_3789_0039-column-3604-463-900-2912</t>
        </is>
      </c>
      <c r="C8581" t="inlineStr">
        <is>
          <t>continuation</t>
        </is>
      </c>
      <c r="D8581" t="n">
        <v>3639</v>
      </c>
      <c r="E8581" t="n">
        <v>2279</v>
      </c>
      <c r="F8581" t="inlineStr">
        <is>
          <t xml:space="preserve">    diny om ordre aan de Nederlandtsche Schip-</t>
        </is>
      </c>
      <c r="G8581">
        <f>HYPERLINK("https://images.diginfra.net/iiif/NL-HaNA_1.01.02/3789/NL-HaNA_1.01.02_3789_0039.jpg/3504,363,1100,3112/full/0/default.jpg", "iiif_url")</f>
        <v/>
      </c>
    </row>
    <row r="8582">
      <c r="A8582" t="inlineStr">
        <is>
          <t>NL-HaNA_1.01.02_3789_0039-page-77</t>
        </is>
      </c>
      <c r="B8582" t="inlineStr">
        <is>
          <t>NL-HaNA_1.01.02_3789_0039-column-3604-463-900-2912</t>
        </is>
      </c>
      <c r="C8582" t="inlineStr">
        <is>
          <t>continuation</t>
        </is>
      </c>
      <c r="D8582" t="n">
        <v>3639</v>
      </c>
      <c r="E8582" t="n">
        <v>2326</v>
      </c>
      <c r="F8582" t="inlineStr">
        <is>
          <t xml:space="preserve">    pers haare Vlaggen te toonen, en klagbien</t>
        </is>
      </c>
      <c r="G8582">
        <f>HYPERLINK("https://images.diginfra.net/iiif/NL-HaNA_1.01.02/3789/NL-HaNA_1.01.02_3789_0039.jpg/3504,363,1100,3112/full/0/default.jpg", "iiif_url")</f>
        <v/>
      </c>
    </row>
    <row r="8583">
      <c r="A8583" t="inlineStr">
        <is>
          <t>NL-HaNA_1.01.02_3789_0039-page-77</t>
        </is>
      </c>
      <c r="B8583" t="inlineStr">
        <is>
          <t>NL-HaNA_1.01.02_3789_0039-column-3604-463-900-2912</t>
        </is>
      </c>
      <c r="C8583" t="inlineStr">
        <is>
          <t>continuation</t>
        </is>
      </c>
      <c r="D8583" t="n">
        <v>3644</v>
      </c>
      <c r="E8583" t="n">
        <v>2374</v>
      </c>
      <c r="F8583" t="inlineStr">
        <is>
          <t xml:space="preserve">    over het geeven van Pasporien aan Ham-</t>
        </is>
      </c>
      <c r="G8583">
        <f>HYPERLINK("https://images.diginfra.net/iiif/NL-HaNA_1.01.02/3789/NL-HaNA_1.01.02_3789_0039.jpg/3504,363,1100,3112/full/0/default.jpg", "iiif_url")</f>
        <v/>
      </c>
    </row>
    <row r="8584">
      <c r="A8584" t="inlineStr">
        <is>
          <t>NL-HaNA_1.01.02_3789_0039-page-77</t>
        </is>
      </c>
      <c r="B8584" t="inlineStr">
        <is>
          <t>NL-HaNA_1.01.02_3789_0039-column-3604-463-900-2912</t>
        </is>
      </c>
      <c r="C8584" t="inlineStr">
        <is>
          <t>continuation</t>
        </is>
      </c>
      <c r="D8584" t="n">
        <v>3642</v>
      </c>
      <c r="E8584" t="n">
        <v>2422</v>
      </c>
      <c r="F8584" t="inlineStr">
        <is>
          <t xml:space="preserve">    burgers. 139.</t>
        </is>
      </c>
      <c r="G8584">
        <f>HYPERLINK("https://images.diginfra.net/iiif/NL-HaNA_1.01.02/3789/NL-HaNA_1.01.02_3789_0039.jpg/3504,363,1100,3112/full/0/default.jpg", "iiif_url")</f>
        <v/>
      </c>
    </row>
    <row r="8585">
      <c r="A8585" t="inlineStr">
        <is>
          <t>NL-HaNA_1.01.02_3789_0039-page-77</t>
        </is>
      </c>
      <c r="B8585" t="inlineStr">
        <is>
          <t>NL-HaNA_1.01.02_3789_0039-column-3604-463-900-2912</t>
        </is>
      </c>
      <c r="C8585" t="inlineStr">
        <is>
          <t>repeat_lemma</t>
        </is>
      </c>
      <c r="D8585" t="n">
        <v>3764</v>
      </c>
      <c r="E8585" t="n">
        <v>2467</v>
      </c>
      <c r="F8585" t="inlineStr">
        <is>
          <t xml:space="preserve">        rescutie, raakende Veere en Vlisstn-</t>
        </is>
      </c>
      <c r="G8585">
        <f>HYPERLINK("https://images.diginfra.net/iiif/NL-HaNA_1.01.02/3789/NL-HaNA_1.01.02_3789_0039.jpg/3504,363,1100,3112/full/0/default.jpg", "iiif_url")</f>
        <v/>
      </c>
    </row>
    <row r="8586">
      <c r="A8586" t="inlineStr">
        <is>
          <t>NL-HaNA_1.01.02_3789_0039-page-77</t>
        </is>
      </c>
      <c r="B8586" t="inlineStr">
        <is>
          <t>NL-HaNA_1.01.02_3789_0039-column-3604-463-900-2912</t>
        </is>
      </c>
      <c r="C8586" t="inlineStr">
        <is>
          <t>continuation</t>
        </is>
      </c>
      <c r="D8586" t="n">
        <v>3639</v>
      </c>
      <c r="E8586" t="n">
        <v>2513</v>
      </c>
      <c r="F8586" t="inlineStr">
        <is>
          <t xml:space="preserve">    gen, Geleerlanat, Vrieslanat en Stadt en</t>
        </is>
      </c>
      <c r="G8586">
        <f>HYPERLINK("https://images.diginfra.net/iiif/NL-HaNA_1.01.02/3789/NL-HaNA_1.01.02_3789_0039.jpg/3504,363,1100,3112/full/0/default.jpg", "iiif_url")</f>
        <v/>
      </c>
    </row>
    <row r="8587">
      <c r="A8587" t="inlineStr">
        <is>
          <t>NL-HaNA_1.01.02_3789_0039-page-77</t>
        </is>
      </c>
      <c r="B8587" t="inlineStr">
        <is>
          <t>NL-HaNA_1.01.02_3789_0039-column-3604-463-900-2912</t>
        </is>
      </c>
      <c r="C8587" t="inlineStr">
        <is>
          <t>continuation</t>
        </is>
      </c>
      <c r="D8587" t="n">
        <v>3644</v>
      </c>
      <c r="E8587" t="n">
        <v>2567</v>
      </c>
      <c r="F8587" t="inlineStr">
        <is>
          <t xml:space="preserve">    Lande gepersisteert by de Resolutie van den</t>
        </is>
      </c>
      <c r="G8587">
        <f>HYPERLINK("https://images.diginfra.net/iiif/NL-HaNA_1.01.02/3789/NL-HaNA_1.01.02_3789_0039.jpg/3504,363,1100,3112/full/0/default.jpg", "iiif_url")</f>
        <v/>
      </c>
    </row>
    <row r="8588">
      <c r="A8588" t="inlineStr">
        <is>
          <t>NL-HaNA_1.01.02_3789_0039-page-77</t>
        </is>
      </c>
      <c r="B8588" t="inlineStr">
        <is>
          <t>NL-HaNA_1.01.02_3789_0039-column-3604-463-900-2912</t>
        </is>
      </c>
      <c r="C8588" t="inlineStr">
        <is>
          <t>continuation</t>
        </is>
      </c>
      <c r="D8588" t="n">
        <v>3639</v>
      </c>
      <c r="E8588" t="n">
        <v>2615</v>
      </c>
      <c r="F8588" t="inlineStr">
        <is>
          <t xml:space="preserve">    negen en twinmighsten January laatstleden.</t>
        </is>
      </c>
      <c r="G8588">
        <f>HYPERLINK("https://images.diginfra.net/iiif/NL-HaNA_1.01.02/3789/NL-HaNA_1.01.02_3789_0039.jpg/3504,363,1100,3112/full/0/default.jpg", "iiif_url")</f>
        <v/>
      </c>
    </row>
    <row r="8589">
      <c r="A8589" t="inlineStr">
        <is>
          <t>NL-HaNA_1.01.02_3789_0039-page-77</t>
        </is>
      </c>
      <c r="B8589" t="inlineStr">
        <is>
          <t>NL-HaNA_1.01.02_3789_0039-column-3604-463-900-2912</t>
        </is>
      </c>
      <c r="C8589" t="inlineStr">
        <is>
          <t>continuation</t>
        </is>
      </c>
      <c r="D8589" t="n">
        <v>3646</v>
      </c>
      <c r="E8589" t="n">
        <v>2669</v>
      </c>
      <c r="F8589" t="inlineStr">
        <is>
          <t xml:space="preserve">    142.</t>
        </is>
      </c>
      <c r="G8589">
        <f>HYPERLINK("https://images.diginfra.net/iiif/NL-HaNA_1.01.02/3789/NL-HaNA_1.01.02_3789_0039.jpg/3504,363,1100,3112/full/0/default.jpg", "iiif_url")</f>
        <v/>
      </c>
    </row>
    <row r="8590">
      <c r="A8590" t="inlineStr">
        <is>
          <t>NL-HaNA_1.01.02_3789_0039-page-77</t>
        </is>
      </c>
      <c r="B8590" t="inlineStr">
        <is>
          <t>NL-HaNA_1.01.02_3789_0039-column-3604-463-900-2912</t>
        </is>
      </c>
      <c r="C8590" t="inlineStr">
        <is>
          <t>repeat_lemma</t>
        </is>
      </c>
      <c r="D8590" t="n">
        <v>3773</v>
      </c>
      <c r="E8590" t="n">
        <v>2709</v>
      </c>
      <c r="F8590" t="inlineStr">
        <is>
          <t xml:space="preserve">        overgenoomen bet antwoordt van s-</t>
        </is>
      </c>
      <c r="G8590">
        <f>HYPERLINK("https://images.diginfra.net/iiif/NL-HaNA_1.01.02/3789/NL-HaNA_1.01.02_3789_0039.jpg/3504,363,1100,3112/full/0/default.jpg", "iiif_url")</f>
        <v/>
      </c>
    </row>
    <row r="8591">
      <c r="A8591" t="inlineStr">
        <is>
          <t>NL-HaNA_1.01.02_3789_0039-page-77</t>
        </is>
      </c>
      <c r="B8591" t="inlineStr">
        <is>
          <t>NL-HaNA_1.01.02_3789_0039-column-3604-463-900-2912</t>
        </is>
      </c>
      <c r="C8591" t="inlineStr">
        <is>
          <t>continuation</t>
        </is>
      </c>
      <c r="D8591" t="n">
        <v>3642</v>
      </c>
      <c r="E8591" t="n">
        <v>2756</v>
      </c>
      <c r="F8591" t="inlineStr">
        <is>
          <t xml:space="preserve">    seudelft in de saak van de Muylen of kleyne</t>
        </is>
      </c>
      <c r="G8591">
        <f>HYPERLINK("https://images.diginfra.net/iiif/NL-HaNA_1.01.02/3789/NL-HaNA_1.01.02_3789_0039.jpg/3504,363,1100,3112/full/0/default.jpg", "iiif_url")</f>
        <v/>
      </c>
    </row>
    <row r="8592">
      <c r="A8592" t="inlineStr">
        <is>
          <t>NL-HaNA_1.01.02_3789_0039-page-77</t>
        </is>
      </c>
      <c r="B8592" t="inlineStr">
        <is>
          <t>NL-HaNA_1.01.02_3789_0039-column-3604-463-900-2912</t>
        </is>
      </c>
      <c r="C8592" t="inlineStr">
        <is>
          <t>continuation</t>
        </is>
      </c>
      <c r="D8592" t="n">
        <v>3639</v>
      </c>
      <c r="E8592" t="n">
        <v>2806</v>
      </c>
      <c r="F8592" t="inlineStr">
        <is>
          <t xml:space="preserve">    gezuute Cabellaauw. 157.</t>
        </is>
      </c>
      <c r="G8592">
        <f>HYPERLINK("https://images.diginfra.net/iiif/NL-HaNA_1.01.02/3789/NL-HaNA_1.01.02_3789_0039.jpg/3504,363,1100,3112/full/0/default.jpg", "iiif_url")</f>
        <v/>
      </c>
    </row>
    <row r="8593">
      <c r="A8593" t="inlineStr">
        <is>
          <t>NL-HaNA_1.01.02_3789_0039-page-77</t>
        </is>
      </c>
      <c r="B8593" t="inlineStr">
        <is>
          <t>NL-HaNA_1.01.02_3789_0039-column-3604-463-900-2912</t>
        </is>
      </c>
      <c r="C8593" t="inlineStr">
        <is>
          <t>repeat_lemma</t>
        </is>
      </c>
      <c r="D8593" t="n">
        <v>3773</v>
      </c>
      <c r="E8593" t="n">
        <v>2851</v>
      </c>
      <c r="F8593" t="inlineStr">
        <is>
          <t xml:space="preserve">        Commisie ter Generaliteyt voor den</t>
        </is>
      </c>
      <c r="G8593">
        <f>HYPERLINK("https://images.diginfra.net/iiif/NL-HaNA_1.01.02/3789/NL-HaNA_1.01.02_3789_0039.jpg/3504,363,1100,3112/full/0/default.jpg", "iiif_url")</f>
        <v/>
      </c>
    </row>
    <row r="8594">
      <c r="A8594" t="inlineStr">
        <is>
          <t>NL-HaNA_1.01.02_3789_0039-page-77</t>
        </is>
      </c>
      <c r="B8594" t="inlineStr">
        <is>
          <t>NL-HaNA_1.01.02_3789_0039-column-3604-463-900-2912</t>
        </is>
      </c>
      <c r="C8594" t="inlineStr">
        <is>
          <t>continuation</t>
        </is>
      </c>
      <c r="D8594" t="n">
        <v>3646</v>
      </c>
      <c r="E8594" t="n">
        <v>2901</v>
      </c>
      <c r="F8594" t="inlineStr">
        <is>
          <t xml:space="preserve">    Heere Schorer. 190.</t>
        </is>
      </c>
      <c r="G8594">
        <f>HYPERLINK("https://images.diginfra.net/iiif/NL-HaNA_1.01.02/3789/NL-HaNA_1.01.02_3789_0039.jpg/3504,363,1100,3112/full/0/default.jpg", "iiif_url")</f>
        <v/>
      </c>
    </row>
    <row r="8595">
      <c r="A8595" t="inlineStr">
        <is>
          <t>NL-HaNA_1.01.02_3789_0039-page-77</t>
        </is>
      </c>
      <c r="B8595" t="inlineStr">
        <is>
          <t>NL-HaNA_1.01.02_3789_0039-column-3604-463-900-2912</t>
        </is>
      </c>
      <c r="C8595" t="inlineStr">
        <is>
          <t>repeat_lemma</t>
        </is>
      </c>
      <c r="D8595" t="n">
        <v>3766</v>
      </c>
      <c r="E8595" t="n">
        <v>2948</v>
      </c>
      <c r="F8595" t="inlineStr">
        <is>
          <t xml:space="preserve">        consent in de generale Petitie en Staat</t>
        </is>
      </c>
      <c r="G8595">
        <f>HYPERLINK("https://images.diginfra.net/iiif/NL-HaNA_1.01.02/3789/NL-HaNA_1.01.02_3789_0039.jpg/3504,363,1100,3112/full/0/default.jpg", "iiif_url")</f>
        <v/>
      </c>
    </row>
    <row r="8596">
      <c r="A8596" t="inlineStr">
        <is>
          <t>NL-HaNA_1.01.02_3789_0039-page-77</t>
        </is>
      </c>
      <c r="B8596" t="inlineStr">
        <is>
          <t>NL-HaNA_1.01.02_3789_0039-column-3604-463-900-2912</t>
        </is>
      </c>
      <c r="C8596" t="inlineStr">
        <is>
          <t>continuation</t>
        </is>
      </c>
      <c r="D8596" t="n">
        <v>3649</v>
      </c>
      <c r="E8596" t="n">
        <v>2994</v>
      </c>
      <c r="F8596" t="inlineStr">
        <is>
          <t xml:space="preserve">    van Oorhgh. an.</t>
        </is>
      </c>
      <c r="G8596">
        <f>HYPERLINK("https://images.diginfra.net/iiif/NL-HaNA_1.01.02/3789/NL-HaNA_1.01.02_3789_0039.jpg/3504,363,1100,3112/full/0/default.jpg", "iiif_url")</f>
        <v/>
      </c>
    </row>
    <row r="8597">
      <c r="A8597" t="inlineStr">
        <is>
          <t>NL-HaNA_1.01.02_3789_0039-page-77</t>
        </is>
      </c>
      <c r="B8597" t="inlineStr">
        <is>
          <t>NL-HaNA_1.01.02_3789_0039-column-3604-463-900-2912</t>
        </is>
      </c>
      <c r="C8597" t="inlineStr">
        <is>
          <t>repeat_lemma</t>
        </is>
      </c>
      <c r="D8597" t="n">
        <v>3776</v>
      </c>
      <c r="E8597" t="n">
        <v>3047</v>
      </c>
      <c r="F8597" t="inlineStr">
        <is>
          <t xml:space="preserve">        Commisie ter Generaliteyt voor den</t>
        </is>
      </c>
      <c r="G8597">
        <f>HYPERLINK("https://images.diginfra.net/iiif/NL-HaNA_1.01.02/3789/NL-HaNA_1.01.02_3789_0039.jpg/3504,363,1100,3112/full/0/default.jpg", "iiif_url")</f>
        <v/>
      </c>
    </row>
    <row r="8598">
      <c r="A8598" t="inlineStr">
        <is>
          <t>NL-HaNA_1.01.02_3789_0039-page-77</t>
        </is>
      </c>
      <c r="B8598" t="inlineStr">
        <is>
          <t>NL-HaNA_1.01.02_3789_0039-column-3604-463-900-2912</t>
        </is>
      </c>
      <c r="C8598" t="inlineStr">
        <is>
          <t>lemma</t>
        </is>
      </c>
      <c r="D8598" t="n">
        <v>3649</v>
      </c>
      <c r="E8598" t="n">
        <v>3091</v>
      </c>
      <c r="F8598" t="inlineStr">
        <is>
          <t>Heere Lambregts. 212.</t>
        </is>
      </c>
      <c r="G8598">
        <f>HYPERLINK("https://images.diginfra.net/iiif/NL-HaNA_1.01.02/3789/NL-HaNA_1.01.02_3789_0039.jpg/3504,363,1100,3112/full/0/default.jpg", "iiif_url")</f>
        <v/>
      </c>
    </row>
    <row r="8599">
      <c r="A8599" t="inlineStr">
        <is>
          <t>NL-HaNA_1.01.02_3789_0039-page-77</t>
        </is>
      </c>
      <c r="B8599" t="inlineStr">
        <is>
          <t>NL-HaNA_1.01.02_3789_0039-column-3604-463-900-2912</t>
        </is>
      </c>
      <c r="C8599" t="inlineStr">
        <is>
          <t>repeat_lemma</t>
        </is>
      </c>
      <c r="D8599" t="n">
        <v>3780</v>
      </c>
      <c r="E8599" t="n">
        <v>3139</v>
      </c>
      <c r="F8599" t="inlineStr">
        <is>
          <t xml:space="preserve">        Commisie ter Generaniteyt voor den</t>
        </is>
      </c>
      <c r="G8599">
        <f>HYPERLINK("https://images.diginfra.net/iiif/NL-HaNA_1.01.02/3789/NL-HaNA_1.01.02_3789_0039.jpg/3504,363,1100,3112/full/0/default.jpg", "iiif_url")</f>
        <v/>
      </c>
    </row>
    <row r="8600">
      <c r="A8600" t="inlineStr">
        <is>
          <t>NL-HaNA_1.01.02_3789_0039-page-77</t>
        </is>
      </c>
      <c r="B8600" t="inlineStr">
        <is>
          <t>NL-HaNA_1.01.02_3789_0039-column-3604-463-900-2912</t>
        </is>
      </c>
      <c r="C8600" t="inlineStr">
        <is>
          <t>lemma</t>
        </is>
      </c>
      <c r="D8600" t="n">
        <v>3649</v>
      </c>
      <c r="E8600" t="n">
        <v>3188</v>
      </c>
      <c r="F8600" t="inlineStr">
        <is>
          <t>Heere van Citters. 250.</t>
        </is>
      </c>
      <c r="G8600">
        <f>HYPERLINK("https://images.diginfra.net/iiif/NL-HaNA_1.01.02/3789/NL-HaNA_1.01.02_3789_0039.jpg/3504,363,1100,3112/full/0/default.jpg", "iiif_url")</f>
        <v/>
      </c>
    </row>
    <row r="8601">
      <c r="A8601" t="inlineStr">
        <is>
          <t>NL-HaNA_1.01.02_3789_0039-page-77</t>
        </is>
      </c>
      <c r="B8601" t="inlineStr">
        <is>
          <t>NL-HaNA_1.01.02_3789_0039-column-3604-463-900-2912</t>
        </is>
      </c>
      <c r="C8601" t="inlineStr">
        <is>
          <t>repeat_lemma</t>
        </is>
      </c>
      <c r="D8601" t="n">
        <v>3778</v>
      </c>
      <c r="E8601" t="n">
        <v>3242</v>
      </c>
      <c r="F8601" t="inlineStr">
        <is>
          <t xml:space="preserve">        om tuee Compagnien Infanterye bin-</t>
        </is>
      </c>
      <c r="G8601">
        <f>HYPERLINK("https://images.diginfra.net/iiif/NL-HaNA_1.01.02/3789/NL-HaNA_1.01.02_3789_0039.jpg/3504,363,1100,3112/full/0/default.jpg", "iiif_url")</f>
        <v/>
      </c>
    </row>
    <row r="8602">
      <c r="A8602" t="inlineStr">
        <is>
          <t>NL-HaNA_1.01.02_3789_0039-page-77</t>
        </is>
      </c>
      <c r="B8602" t="inlineStr">
        <is>
          <t>NL-HaNA_1.01.02_3789_0039-column-3604-463-900-2912</t>
        </is>
      </c>
      <c r="C8602" t="inlineStr">
        <is>
          <t>lemma</t>
        </is>
      </c>
      <c r="D8602" t="n">
        <v>3644</v>
      </c>
      <c r="E8602" t="n">
        <v>3286</v>
      </c>
      <c r="F8602" t="inlineStr">
        <is>
          <t>nen Goes, te examineeren. 388.</t>
        </is>
      </c>
      <c r="G8602">
        <f>HYPERLINK("https://images.diginfra.net/iiif/NL-HaNA_1.01.02/3789/NL-HaNA_1.01.02_3789_0039.jpg/3504,363,1100,3112/full/0/default.jpg", "iiif_url")</f>
        <v/>
      </c>
    </row>
    <row r="8606">
      <c r="A8606" t="inlineStr">
        <is>
          <t>NL-HaNA_1.01.02_3789_0040-page-78</t>
        </is>
      </c>
      <c r="B8606" t="inlineStr">
        <is>
          <t>NL-HaNA_1.01.02_3789_0040-column-321-411-933-2869</t>
        </is>
      </c>
      <c r="C8606" t="inlineStr">
        <is>
          <t>non_index_line</t>
        </is>
      </c>
      <c r="D8606" t="n">
        <v>554</v>
      </c>
      <c r="E8606" t="n">
        <v>395</v>
      </c>
      <c r="F8606" t="inlineStr">
        <is>
          <t xml:space="preserve">        overgenvomen de Missive van Assen-</t>
        </is>
      </c>
      <c r="G8606">
        <f>HYPERLINK("https://images.diginfra.net/iiif/NL-HaNA_1.01.02/3789/NL-HaNA_1.01.02_3789_0040.jpg/221,311,1133,3069/full/0/default.jpg", "iiif_url")</f>
        <v/>
      </c>
    </row>
    <row r="8607">
      <c r="A8607" t="inlineStr">
        <is>
          <t>NL-HaNA_1.01.02_3789_0040-page-78</t>
        </is>
      </c>
      <c r="B8607" t="inlineStr">
        <is>
          <t>NL-HaNA_1.01.02_3789_0040-column-321-411-933-2869</t>
        </is>
      </c>
      <c r="C8607" t="inlineStr">
        <is>
          <t>continuation</t>
        </is>
      </c>
      <c r="D8607" t="n">
        <v>437</v>
      </c>
      <c r="E8607" t="n">
        <v>443</v>
      </c>
      <c r="F8607" t="inlineStr">
        <is>
          <t xml:space="preserve">    delft, raakende bet nadeeligb uytsprecken van</t>
        </is>
      </c>
      <c r="G8607">
        <f>HYPERLINK("https://images.diginfra.net/iiif/NL-HaNA_1.01.02/3789/NL-HaNA_1.01.02_3789_0040.jpg/221,311,1133,3069/full/0/default.jpg", "iiif_url")</f>
        <v/>
      </c>
    </row>
    <row r="8608">
      <c r="A8608" t="inlineStr">
        <is>
          <t>NL-HaNA_1.01.02_3789_0040-page-78</t>
        </is>
      </c>
      <c r="B8608" t="inlineStr">
        <is>
          <t>NL-HaNA_1.01.02_3789_0040-column-321-411-933-2869</t>
        </is>
      </c>
      <c r="C8608" t="inlineStr">
        <is>
          <t>continuation</t>
        </is>
      </c>
      <c r="D8608" t="n">
        <v>439</v>
      </c>
      <c r="E8608" t="n">
        <v>490</v>
      </c>
      <c r="F8608" t="inlineStr">
        <is>
          <t xml:space="preserve">    het proces wegens de aangehaalde Muylen.</t>
        </is>
      </c>
      <c r="G8608">
        <f>HYPERLINK("https://images.diginfra.net/iiif/NL-HaNA_1.01.02/3789/NL-HaNA_1.01.02_3789_0040.jpg/221,311,1133,3069/full/0/default.jpg", "iiif_url")</f>
        <v/>
      </c>
    </row>
    <row r="8609">
      <c r="A8609" t="inlineStr">
        <is>
          <t>NL-HaNA_1.01.02_3789_0040-page-78</t>
        </is>
      </c>
      <c r="B8609" t="inlineStr">
        <is>
          <t>NL-HaNA_1.01.02_3789_0040-column-321-411-933-2869</t>
        </is>
      </c>
      <c r="C8609" t="inlineStr">
        <is>
          <t>continuation</t>
        </is>
      </c>
      <c r="D8609" t="n">
        <v>439</v>
      </c>
      <c r="E8609" t="n">
        <v>550</v>
      </c>
      <c r="F8609" t="inlineStr">
        <is>
          <t xml:space="preserve">    295.</t>
        </is>
      </c>
      <c r="G8609">
        <f>HYPERLINK("https://images.diginfra.net/iiif/NL-HaNA_1.01.02/3789/NL-HaNA_1.01.02_3789_0040.jpg/221,311,1133,3069/full/0/default.jpg", "iiif_url")</f>
        <v/>
      </c>
    </row>
    <row r="8610">
      <c r="A8610" t="inlineStr">
        <is>
          <t>NL-HaNA_1.01.02_3789_0040-page-78</t>
        </is>
      </c>
      <c r="B8610" t="inlineStr">
        <is>
          <t>NL-HaNA_1.01.02_3789_0040-column-321-411-933-2869</t>
        </is>
      </c>
      <c r="C8610" t="inlineStr">
        <is>
          <t>non_index_line</t>
        </is>
      </c>
      <c r="D8610" t="n">
        <v>559</v>
      </c>
      <c r="E8610" t="n">
        <v>583</v>
      </c>
      <c r="F8610" t="inlineStr">
        <is>
          <t xml:space="preserve">        rapport op bet versoeck van twee Com-</t>
        </is>
      </c>
      <c r="G8610">
        <f>HYPERLINK("https://images.diginfra.net/iiif/NL-HaNA_1.01.02/3789/NL-HaNA_1.01.02_3789_0040.jpg/221,311,1133,3069/full/0/default.jpg", "iiif_url")</f>
        <v/>
      </c>
    </row>
    <row r="8611">
      <c r="A8611" t="inlineStr">
        <is>
          <t>NL-HaNA_1.01.02_3789_0040-page-78</t>
        </is>
      </c>
      <c r="B8611" t="inlineStr">
        <is>
          <t>NL-HaNA_1.01.02_3789_0040-column-321-411-933-2869</t>
        </is>
      </c>
      <c r="C8611" t="inlineStr">
        <is>
          <t>continuation</t>
        </is>
      </c>
      <c r="D8611" t="n">
        <v>432</v>
      </c>
      <c r="E8611" t="n">
        <v>638</v>
      </c>
      <c r="F8611" t="inlineStr">
        <is>
          <t xml:space="preserve">    pagnien Infanterye, de Raadt van Staate te</t>
        </is>
      </c>
      <c r="G8611">
        <f>HYPERLINK("https://images.diginfra.net/iiif/NL-HaNA_1.01.02/3789/NL-HaNA_1.01.02_3789_0040.jpg/221,311,1133,3069/full/0/default.jpg", "iiif_url")</f>
        <v/>
      </c>
    </row>
    <row r="8612">
      <c r="A8612" t="inlineStr">
        <is>
          <t>NL-HaNA_1.01.02_3789_0040-page-78</t>
        </is>
      </c>
      <c r="B8612" t="inlineStr">
        <is>
          <t>NL-HaNA_1.01.02_3789_0040-column-321-411-933-2869</t>
        </is>
      </c>
      <c r="C8612" t="inlineStr">
        <is>
          <t>continuation</t>
        </is>
      </c>
      <c r="D8612" t="n">
        <v>432</v>
      </c>
      <c r="E8612" t="n">
        <v>685</v>
      </c>
      <c r="F8612" t="inlineStr">
        <is>
          <t xml:space="preserve">    adviseeren. 399.</t>
        </is>
      </c>
      <c r="G8612">
        <f>HYPERLINK("https://images.diginfra.net/iiif/NL-HaNA_1.01.02/3789/NL-HaNA_1.01.02_3789_0040.jpg/221,311,1133,3069/full/0/default.jpg", "iiif_url")</f>
        <v/>
      </c>
    </row>
    <row r="8613">
      <c r="A8613" t="inlineStr">
        <is>
          <t>NL-HaNA_1.01.02_3789_0040-page-78</t>
        </is>
      </c>
      <c r="B8613" t="inlineStr">
        <is>
          <t>NL-HaNA_1.01.02_3789_0040-column-321-411-933-2869</t>
        </is>
      </c>
      <c r="C8613" t="inlineStr">
        <is>
          <t>non_index_line</t>
        </is>
      </c>
      <c r="D8613" t="n">
        <v>552</v>
      </c>
      <c r="E8613" t="n">
        <v>734</v>
      </c>
      <c r="F8613" t="inlineStr">
        <is>
          <t xml:space="preserve">        overgenoomen de Missive van van Zil</t>
        </is>
      </c>
      <c r="G8613">
        <f>HYPERLINK("https://images.diginfra.net/iiif/NL-HaNA_1.01.02/3789/NL-HaNA_1.01.02_3789_0040.jpg/221,311,1133,3069/full/0/default.jpg", "iiif_url")</f>
        <v/>
      </c>
    </row>
    <row r="8614">
      <c r="A8614" t="inlineStr">
        <is>
          <t>NL-HaNA_1.01.02_3789_0040-page-78</t>
        </is>
      </c>
      <c r="B8614" t="inlineStr">
        <is>
          <t>NL-HaNA_1.01.02_3789_0040-column-321-411-933-2869</t>
        </is>
      </c>
      <c r="C8614" t="inlineStr">
        <is>
          <t>continuation</t>
        </is>
      </c>
      <c r="D8614" t="n">
        <v>432</v>
      </c>
      <c r="E8614" t="n">
        <v>777</v>
      </c>
      <c r="F8614" t="inlineStr">
        <is>
          <t xml:space="preserve">    raakende bet Schip Dougty 418.</t>
        </is>
      </c>
      <c r="G8614">
        <f>HYPERLINK("https://images.diginfra.net/iiif/NL-HaNA_1.01.02/3789/NL-HaNA_1.01.02_3789_0040.jpg/221,311,1133,3069/full/0/default.jpg", "iiif_url")</f>
        <v/>
      </c>
    </row>
    <row r="8615">
      <c r="A8615" t="inlineStr">
        <is>
          <t>NL-HaNA_1.01.02_3789_0040-page-78</t>
        </is>
      </c>
      <c r="B8615" t="inlineStr">
        <is>
          <t>NL-HaNA_1.01.02_3789_0040-column-321-411-933-2869</t>
        </is>
      </c>
      <c r="C8615" t="inlineStr">
        <is>
          <t>non_index_line</t>
        </is>
      </c>
      <c r="D8615" t="n">
        <v>557</v>
      </c>
      <c r="E8615" t="n">
        <v>835</v>
      </c>
      <c r="F8615" t="inlineStr">
        <is>
          <t xml:space="preserve">        vvergenoomen de Missive van Assen-</t>
        </is>
      </c>
      <c r="G8615">
        <f>HYPERLINK("https://images.diginfra.net/iiif/NL-HaNA_1.01.02/3789/NL-HaNA_1.01.02_3789_0040.jpg/221,311,1133,3069/full/0/default.jpg", "iiif_url")</f>
        <v/>
      </c>
    </row>
    <row r="8616">
      <c r="A8616" t="inlineStr">
        <is>
          <t>NL-HaNA_1.01.02_3789_0040-page-78</t>
        </is>
      </c>
      <c r="B8616" t="inlineStr">
        <is>
          <t>NL-HaNA_1.01.02_3789_0040-column-321-411-933-2869</t>
        </is>
      </c>
      <c r="C8616" t="inlineStr">
        <is>
          <t>continuation</t>
        </is>
      </c>
      <c r="D8616" t="n">
        <v>430</v>
      </c>
      <c r="E8616" t="n">
        <v>874</v>
      </c>
      <c r="F8616" t="inlineStr">
        <is>
          <t xml:space="preserve">    delft wegens aangehaalde zoute Vis, Muylen</t>
        </is>
      </c>
      <c r="G8616">
        <f>HYPERLINK("https://images.diginfra.net/iiif/NL-HaNA_1.01.02/3789/NL-HaNA_1.01.02_3789_0040.jpg/221,311,1133,3069/full/0/default.jpg", "iiif_url")</f>
        <v/>
      </c>
    </row>
    <row r="8617">
      <c r="A8617" t="inlineStr">
        <is>
          <t>NL-HaNA_1.01.02_3789_0040-page-78</t>
        </is>
      </c>
      <c r="B8617" t="inlineStr">
        <is>
          <t>NL-HaNA_1.01.02_3789_0040-column-321-411-933-2869</t>
        </is>
      </c>
      <c r="C8617" t="inlineStr">
        <is>
          <t>continuation</t>
        </is>
      </c>
      <c r="D8617" t="n">
        <v>425</v>
      </c>
      <c r="E8617" t="n">
        <v>928</v>
      </c>
      <c r="F8617" t="inlineStr">
        <is>
          <t xml:space="preserve">    genaamt. 424.</t>
        </is>
      </c>
      <c r="G8617">
        <f>HYPERLINK("https://images.diginfra.net/iiif/NL-HaNA_1.01.02/3789/NL-HaNA_1.01.02_3789_0040.jpg/221,311,1133,3069/full/0/default.jpg", "iiif_url")</f>
        <v/>
      </c>
    </row>
    <row r="8618">
      <c r="A8618" t="inlineStr">
        <is>
          <t>NL-HaNA_1.01.02_3789_0040-page-78</t>
        </is>
      </c>
      <c r="B8618" t="inlineStr">
        <is>
          <t>NL-HaNA_1.01.02_3789_0040-column-321-411-933-2869</t>
        </is>
      </c>
      <c r="C8618" t="inlineStr">
        <is>
          <t>non_index_line</t>
        </is>
      </c>
      <c r="D8618" t="n">
        <v>557</v>
      </c>
      <c r="E8618" t="n">
        <v>971</v>
      </c>
      <c r="F8618" t="inlineStr">
        <is>
          <t xml:space="preserve">        Commissie ter Generaliteyt voor den</t>
        </is>
      </c>
      <c r="G8618">
        <f>HYPERLINK("https://images.diginfra.net/iiif/NL-HaNA_1.01.02/3789/NL-HaNA_1.01.02_3789_0040.jpg/221,311,1133,3069/full/0/default.jpg", "iiif_url")</f>
        <v/>
      </c>
    </row>
    <row r="8619">
      <c r="A8619" t="inlineStr">
        <is>
          <t>NL-HaNA_1.01.02_3789_0040-page-78</t>
        </is>
      </c>
      <c r="B8619" t="inlineStr">
        <is>
          <t>NL-HaNA_1.01.02_3789_0040-column-321-411-933-2869</t>
        </is>
      </c>
      <c r="C8619" t="inlineStr">
        <is>
          <t>continuation</t>
        </is>
      </c>
      <c r="D8619" t="n">
        <v>425</v>
      </c>
      <c r="E8619" t="n">
        <v>1018</v>
      </c>
      <c r="F8619" t="inlineStr">
        <is>
          <t xml:space="preserve">    Heere Mvgge van Renesse. 425.</t>
        </is>
      </c>
      <c r="G8619">
        <f>HYPERLINK("https://images.diginfra.net/iiif/NL-HaNA_1.01.02/3789/NL-HaNA_1.01.02_3789_0040.jpg/221,311,1133,3069/full/0/default.jpg", "iiif_url")</f>
        <v/>
      </c>
    </row>
    <row r="8620">
      <c r="A8620" t="inlineStr">
        <is>
          <t>NL-HaNA_1.01.02_3789_0040-page-78</t>
        </is>
      </c>
      <c r="B8620" t="inlineStr">
        <is>
          <t>NL-HaNA_1.01.02_3789_0040-column-321-411-933-2869</t>
        </is>
      </c>
      <c r="C8620" t="inlineStr">
        <is>
          <t>non_index_line</t>
        </is>
      </c>
      <c r="D8620" t="n">
        <v>550</v>
      </c>
      <c r="E8620" t="n">
        <v>1070</v>
      </c>
      <c r="F8620" t="inlineStr">
        <is>
          <t xml:space="preserve">        aungenoomen haan te verklaren op de</t>
        </is>
      </c>
      <c r="G8620">
        <f>HYPERLINK("https://images.diginfra.net/iiif/NL-HaNA_1.01.02/3789/NL-HaNA_1.01.02_3789_0040.jpg/221,311,1133,3069/full/0/default.jpg", "iiif_url")</f>
        <v/>
      </c>
    </row>
    <row r="8621">
      <c r="A8621" t="inlineStr">
        <is>
          <t>NL-HaNA_1.01.02_3789_0040-page-78</t>
        </is>
      </c>
      <c r="B8621" t="inlineStr">
        <is>
          <t>NL-HaNA_1.01.02_3789_0040-column-321-411-933-2869</t>
        </is>
      </c>
      <c r="C8621" t="inlineStr">
        <is>
          <t>continuation</t>
        </is>
      </c>
      <c r="D8621" t="n">
        <v>420</v>
      </c>
      <c r="E8621" t="n">
        <v>1118</v>
      </c>
      <c r="F8621" t="inlineStr">
        <is>
          <t xml:space="preserve">    propositie van Hollandt wegens nader Regle-</t>
        </is>
      </c>
      <c r="G8621">
        <f>HYPERLINK("https://images.diginfra.net/iiif/NL-HaNA_1.01.02/3789/NL-HaNA_1.01.02_3789_0040.jpg/221,311,1133,3069/full/0/default.jpg", "iiif_url")</f>
        <v/>
      </c>
    </row>
    <row r="8622">
      <c r="A8622" t="inlineStr">
        <is>
          <t>NL-HaNA_1.01.02_3789_0040-page-78</t>
        </is>
      </c>
      <c r="B8622" t="inlineStr">
        <is>
          <t>NL-HaNA_1.01.02_3789_0040-column-321-411-933-2869</t>
        </is>
      </c>
      <c r="C8622" t="inlineStr">
        <is>
          <t>continuation</t>
        </is>
      </c>
      <c r="D8622" t="n">
        <v>420</v>
      </c>
      <c r="E8622" t="n">
        <v>1165</v>
      </c>
      <c r="F8622" t="inlineStr">
        <is>
          <t xml:space="preserve">    ment op de vrye Vaart op de Kusten van</t>
        </is>
      </c>
      <c r="G8622">
        <f>HYPERLINK("https://images.diginfra.net/iiif/NL-HaNA_1.01.02/3789/NL-HaNA_1.01.02_3789_0040.jpg/221,311,1133,3069/full/0/default.jpg", "iiif_url")</f>
        <v/>
      </c>
    </row>
    <row r="8623">
      <c r="A8623" t="inlineStr">
        <is>
          <t>NL-HaNA_1.01.02_3789_0040-page-78</t>
        </is>
      </c>
      <c r="B8623" t="inlineStr">
        <is>
          <t>NL-HaNA_1.01.02_3789_0040-column-321-411-933-2869</t>
        </is>
      </c>
      <c r="C8623" t="inlineStr">
        <is>
          <t>continuation</t>
        </is>
      </c>
      <c r="D8623" t="n">
        <v>420</v>
      </c>
      <c r="E8623" t="n">
        <v>1209</v>
      </c>
      <c r="F8623" t="inlineStr">
        <is>
          <t xml:space="preserve">    Africa. 428.</t>
        </is>
      </c>
      <c r="G8623">
        <f>HYPERLINK("https://images.diginfra.net/iiif/NL-HaNA_1.01.02/3789/NL-HaNA_1.01.02_3789_0040.jpg/221,311,1133,3069/full/0/default.jpg", "iiif_url")</f>
        <v/>
      </c>
    </row>
    <row r="8624">
      <c r="A8624" t="inlineStr">
        <is>
          <t>NL-HaNA_1.01.02_3789_0040-page-78</t>
        </is>
      </c>
      <c r="B8624" t="inlineStr">
        <is>
          <t>NL-HaNA_1.01.02_3789_0040-column-321-411-933-2869</t>
        </is>
      </c>
      <c r="C8624" t="inlineStr">
        <is>
          <t>non_index_line</t>
        </is>
      </c>
      <c r="D8624" t="n">
        <v>552</v>
      </c>
      <c r="E8624" t="n">
        <v>1261</v>
      </c>
      <c r="F8624" t="inlineStr">
        <is>
          <t xml:space="preserve">        overgenoomen de propositie van Hol-</t>
        </is>
      </c>
      <c r="G8624">
        <f>HYPERLINK("https://images.diginfra.net/iiif/NL-HaNA_1.01.02/3789/NL-HaNA_1.01.02_3789_0040.jpg/221,311,1133,3069/full/0/default.jpg", "iiif_url")</f>
        <v/>
      </c>
    </row>
    <row r="8625">
      <c r="A8625" t="inlineStr">
        <is>
          <t>NL-HaNA_1.01.02_3789_0040-page-78</t>
        </is>
      </c>
      <c r="B8625" t="inlineStr">
        <is>
          <t>NL-HaNA_1.01.02_3789_0040-column-321-411-933-2869</t>
        </is>
      </c>
      <c r="C8625" t="inlineStr">
        <is>
          <t>continuation</t>
        </is>
      </c>
      <c r="D8625" t="n">
        <v>416</v>
      </c>
      <c r="E8625" t="n">
        <v>1304</v>
      </c>
      <c r="F8625" t="inlineStr">
        <is>
          <t xml:space="preserve">    landt wegens different tusschen Gedeputeer-</t>
        </is>
      </c>
      <c r="G8625">
        <f>HYPERLINK("https://images.diginfra.net/iiif/NL-HaNA_1.01.02/3789/NL-HaNA_1.01.02_3789_0040.jpg/221,311,1133,3069/full/0/default.jpg", "iiif_url")</f>
        <v/>
      </c>
    </row>
    <row r="8626">
      <c r="A8626" t="inlineStr">
        <is>
          <t>NL-HaNA_1.01.02_3789_0040-page-78</t>
        </is>
      </c>
      <c r="B8626" t="inlineStr">
        <is>
          <t>NL-HaNA_1.01.02_3789_0040-column-321-411-933-2869</t>
        </is>
      </c>
      <c r="C8626" t="inlineStr">
        <is>
          <t>continuation</t>
        </is>
      </c>
      <c r="D8626" t="n">
        <v>413</v>
      </c>
      <c r="E8626" t="n">
        <v>1354</v>
      </c>
      <c r="F8626" t="inlineStr">
        <is>
          <t xml:space="preserve">    den van Vrieslandt ende Overyssel. 441.</t>
        </is>
      </c>
      <c r="G8626">
        <f>HYPERLINK("https://images.diginfra.net/iiif/NL-HaNA_1.01.02/3789/NL-HaNA_1.01.02_3789_0040.jpg/221,311,1133,3069/full/0/default.jpg", "iiif_url")</f>
        <v/>
      </c>
    </row>
    <row r="8627">
      <c r="A8627" t="inlineStr">
        <is>
          <t>NL-HaNA_1.01.02_3789_0040-page-78</t>
        </is>
      </c>
      <c r="B8627" t="inlineStr">
        <is>
          <t>NL-HaNA_1.01.02_3789_0040-column-321-411-933-2869</t>
        </is>
      </c>
      <c r="C8627" t="inlineStr">
        <is>
          <t>continuation</t>
        </is>
      </c>
      <c r="D8627" t="n">
        <v>416</v>
      </c>
      <c r="E8627" t="n">
        <v>1406</v>
      </c>
      <c r="F8627" t="inlineStr">
        <is>
          <t xml:space="preserve">    496.</t>
        </is>
      </c>
      <c r="G8627">
        <f>HYPERLINK("https://images.diginfra.net/iiif/NL-HaNA_1.01.02/3789/NL-HaNA_1.01.02_3789_0040.jpg/221,311,1133,3069/full/0/default.jpg", "iiif_url")</f>
        <v/>
      </c>
    </row>
    <row r="8628">
      <c r="A8628" t="inlineStr">
        <is>
          <t>NL-HaNA_1.01.02_3789_0040-page-78</t>
        </is>
      </c>
      <c r="B8628" t="inlineStr">
        <is>
          <t>NL-HaNA_1.01.02_3789_0040-column-321-411-933-2869</t>
        </is>
      </c>
      <c r="C8628" t="inlineStr">
        <is>
          <t>non_index_line</t>
        </is>
      </c>
      <c r="D8628" t="n">
        <v>538</v>
      </c>
      <c r="E8628" t="n">
        <v>1457</v>
      </c>
      <c r="F8628" t="inlineStr">
        <is>
          <t xml:space="preserve">        overgenoomen de Missive van Assen-</t>
        </is>
      </c>
      <c r="G8628">
        <f>HYPERLINK("https://images.diginfra.net/iiif/NL-HaNA_1.01.02/3789/NL-HaNA_1.01.02_3789_0040.jpg/221,311,1133,3069/full/0/default.jpg", "iiif_url")</f>
        <v/>
      </c>
    </row>
    <row r="8629">
      <c r="A8629" t="inlineStr">
        <is>
          <t>NL-HaNA_1.01.02_3789_0040-page-78</t>
        </is>
      </c>
      <c r="B8629" t="inlineStr">
        <is>
          <t>NL-HaNA_1.01.02_3789_0040-column-321-411-933-2869</t>
        </is>
      </c>
      <c r="C8629" t="inlineStr">
        <is>
          <t>continuation</t>
        </is>
      </c>
      <c r="D8629" t="n">
        <v>409</v>
      </c>
      <c r="E8629" t="n">
        <v>1499</v>
      </c>
      <c r="F8629" t="inlineStr">
        <is>
          <t xml:space="preserve">    delft wegens uytvoer van Geldt door Vent-</t>
        </is>
      </c>
      <c r="G8629">
        <f>HYPERLINK("https://images.diginfra.net/iiif/NL-HaNA_1.01.02/3789/NL-HaNA_1.01.02_3789_0040.jpg/221,311,1133,3069/full/0/default.jpg", "iiif_url")</f>
        <v/>
      </c>
    </row>
    <row r="8630">
      <c r="A8630" t="inlineStr">
        <is>
          <t>NL-HaNA_1.01.02_3789_0040-page-78</t>
        </is>
      </c>
      <c r="B8630" t="inlineStr">
        <is>
          <t>NL-HaNA_1.01.02_3789_0040-column-321-411-933-2869</t>
        </is>
      </c>
      <c r="C8630" t="inlineStr">
        <is>
          <t>continuation</t>
        </is>
      </c>
      <c r="D8630" t="n">
        <v>402</v>
      </c>
      <c r="E8630" t="n">
        <v>1546</v>
      </c>
      <c r="F8630" t="inlineStr">
        <is>
          <t xml:space="preserve">    jagers van Hollandt en Zeelandt. 485.</t>
        </is>
      </c>
      <c r="G8630">
        <f>HYPERLINK("https://images.diginfra.net/iiif/NL-HaNA_1.01.02/3789/NL-HaNA_1.01.02_3789_0040.jpg/221,311,1133,3069/full/0/default.jpg", "iiif_url")</f>
        <v/>
      </c>
    </row>
    <row r="8631">
      <c r="A8631" t="inlineStr">
        <is>
          <t>NL-HaNA_1.01.02_3789_0040-page-78</t>
        </is>
      </c>
      <c r="B8631" t="inlineStr">
        <is>
          <t>NL-HaNA_1.01.02_3789_0040-column-321-411-933-2869</t>
        </is>
      </c>
      <c r="C8631" t="inlineStr">
        <is>
          <t>non_index_line</t>
        </is>
      </c>
      <c r="D8631" t="n">
        <v>538</v>
      </c>
      <c r="E8631" t="n">
        <v>1597</v>
      </c>
      <c r="F8631" t="inlineStr">
        <is>
          <t xml:space="preserve">        Commissie ter Generaliteyt voor den</t>
        </is>
      </c>
      <c r="G8631">
        <f>HYPERLINK("https://images.diginfra.net/iiif/NL-HaNA_1.01.02/3789/NL-HaNA_1.01.02_3789_0040.jpg/221,311,1133,3069/full/0/default.jpg", "iiif_url")</f>
        <v/>
      </c>
    </row>
    <row r="8632">
      <c r="A8632" t="inlineStr">
        <is>
          <t>NL-HaNA_1.01.02_3789_0040-page-78</t>
        </is>
      </c>
      <c r="B8632" t="inlineStr">
        <is>
          <t>NL-HaNA_1.01.02_3789_0040-column-321-411-933-2869</t>
        </is>
      </c>
      <c r="C8632" t="inlineStr">
        <is>
          <t>continuation</t>
        </is>
      </c>
      <c r="D8632" t="n">
        <v>409</v>
      </c>
      <c r="E8632" t="n">
        <v>1642</v>
      </c>
      <c r="F8632" t="inlineStr">
        <is>
          <t xml:space="preserve">    Heere Ockersse. 509.</t>
        </is>
      </c>
      <c r="G8632">
        <f>HYPERLINK("https://images.diginfra.net/iiif/NL-HaNA_1.01.02/3789/NL-HaNA_1.01.02_3789_0040.jpg/221,311,1133,3069/full/0/default.jpg", "iiif_url")</f>
        <v/>
      </c>
    </row>
    <row r="8633">
      <c r="A8633" t="inlineStr">
        <is>
          <t>NL-HaNA_1.01.02_3789_0040-page-78</t>
        </is>
      </c>
      <c r="B8633" t="inlineStr">
        <is>
          <t>NL-HaNA_1.01.02_3789_0040-column-321-411-933-2869</t>
        </is>
      </c>
      <c r="C8633" t="inlineStr">
        <is>
          <t>non_index_line</t>
        </is>
      </c>
      <c r="D8633" t="n">
        <v>533</v>
      </c>
      <c r="E8633" t="n">
        <v>1693</v>
      </c>
      <c r="F8633" t="inlineStr">
        <is>
          <t xml:space="preserve">        consent nader Reglement wegens de</t>
        </is>
      </c>
      <c r="G8633">
        <f>HYPERLINK("https://images.diginfra.net/iiif/NL-HaNA_1.01.02/3789/NL-HaNA_1.01.02_3789_0040.jpg/221,311,1133,3069/full/0/default.jpg", "iiif_url")</f>
        <v/>
      </c>
    </row>
    <row r="8634">
      <c r="A8634" t="inlineStr">
        <is>
          <t>NL-HaNA_1.01.02_3789_0040-page-78</t>
        </is>
      </c>
      <c r="B8634" t="inlineStr">
        <is>
          <t>NL-HaNA_1.01.02_3789_0040-column-321-411-933-2869</t>
        </is>
      </c>
      <c r="C8634" t="inlineStr">
        <is>
          <t>continuation</t>
        </is>
      </c>
      <c r="D8634" t="n">
        <v>402</v>
      </c>
      <c r="E8634" t="n">
        <v>1739</v>
      </c>
      <c r="F8634" t="inlineStr">
        <is>
          <t xml:space="preserve">    wrye Vaart op Africa. s14.</t>
        </is>
      </c>
      <c r="G8634">
        <f>HYPERLINK("https://images.diginfra.net/iiif/NL-HaNA_1.01.02/3789/NL-HaNA_1.01.02_3789_0040.jpg/221,311,1133,3069/full/0/default.jpg", "iiif_url")</f>
        <v/>
      </c>
    </row>
    <row r="8635">
      <c r="A8635" t="inlineStr">
        <is>
          <t>NL-HaNA_1.01.02_3789_0040-page-78</t>
        </is>
      </c>
      <c r="B8635" t="inlineStr">
        <is>
          <t>NL-HaNA_1.01.02_3789_0040-column-321-411-933-2869</t>
        </is>
      </c>
      <c r="C8635" t="inlineStr">
        <is>
          <t>non_index_line</t>
        </is>
      </c>
      <c r="D8635" t="n">
        <v>524</v>
      </c>
      <c r="E8635" t="n">
        <v>1787</v>
      </c>
      <c r="F8635" t="inlineStr">
        <is>
          <t xml:space="preserve">        overgenoomen het rapport op de propoe-</t>
        </is>
      </c>
      <c r="G8635">
        <f>HYPERLINK("https://images.diginfra.net/iiif/NL-HaNA_1.01.02/3789/NL-HaNA_1.01.02_3789_0040.jpg/221,311,1133,3069/full/0/default.jpg", "iiif_url")</f>
        <v/>
      </c>
    </row>
    <row r="8636">
      <c r="A8636" t="inlineStr">
        <is>
          <t>NL-HaNA_1.01.02_3789_0040-page-78</t>
        </is>
      </c>
      <c r="B8636" t="inlineStr">
        <is>
          <t>NL-HaNA_1.01.02_3789_0040-column-321-411-933-2869</t>
        </is>
      </c>
      <c r="C8636" t="inlineStr">
        <is>
          <t>continuation</t>
        </is>
      </c>
      <c r="D8636" t="n">
        <v>397</v>
      </c>
      <c r="E8636" t="n">
        <v>1832</v>
      </c>
      <c r="F8636" t="inlineStr">
        <is>
          <t xml:space="preserve">    tie van Hollandt wegens de vijftigb duy-</t>
        </is>
      </c>
      <c r="G8636">
        <f>HYPERLINK("https://images.diginfra.net/iiif/NL-HaNA_1.01.02/3789/NL-HaNA_1.01.02_3789_0040.jpg/221,311,1133,3069/full/0/default.jpg", "iiif_url")</f>
        <v/>
      </c>
    </row>
    <row r="8637">
      <c r="A8637" t="inlineStr">
        <is>
          <t>NL-HaNA_1.01.02_3789_0040-page-78</t>
        </is>
      </c>
      <c r="B8637" t="inlineStr">
        <is>
          <t>NL-HaNA_1.01.02_3789_0040-column-321-411-933-2869</t>
        </is>
      </c>
      <c r="C8637" t="inlineStr">
        <is>
          <t>continuation</t>
        </is>
      </c>
      <c r="D8637" t="n">
        <v>397</v>
      </c>
      <c r="E8637" t="n">
        <v>1882</v>
      </c>
      <c r="F8637" t="inlineStr">
        <is>
          <t xml:space="preserve">    sent guldens door de Admiraliteyt van Am-</t>
        </is>
      </c>
      <c r="G8637">
        <f>HYPERLINK("https://images.diginfra.net/iiif/NL-HaNA_1.01.02/3789/NL-HaNA_1.01.02_3789_0040.jpg/221,311,1133,3069/full/0/default.jpg", "iiif_url")</f>
        <v/>
      </c>
    </row>
    <row r="8638">
      <c r="A8638" t="inlineStr">
        <is>
          <t>NL-HaNA_1.01.02_3789_0040-page-78</t>
        </is>
      </c>
      <c r="B8638" t="inlineStr">
        <is>
          <t>NL-HaNA_1.01.02_3789_0040-column-321-411-933-2869</t>
        </is>
      </c>
      <c r="C8638" t="inlineStr">
        <is>
          <t>continuation</t>
        </is>
      </c>
      <c r="D8638" t="n">
        <v>399</v>
      </c>
      <c r="E8638" t="n">
        <v>1931</v>
      </c>
      <c r="F8638" t="inlineStr">
        <is>
          <t xml:space="preserve">    fierdam aan die van Zeelandt verschuldight.</t>
        </is>
      </c>
      <c r="G8638">
        <f>HYPERLINK("https://images.diginfra.net/iiif/NL-HaNA_1.01.02/3789/NL-HaNA_1.01.02_3789_0040.jpg/221,311,1133,3069/full/0/default.jpg", "iiif_url")</f>
        <v/>
      </c>
    </row>
    <row r="8639">
      <c r="A8639" t="inlineStr">
        <is>
          <t>NL-HaNA_1.01.02_3789_0040-page-78</t>
        </is>
      </c>
      <c r="B8639" t="inlineStr">
        <is>
          <t>NL-HaNA_1.01.02_3789_0040-column-321-411-933-2869</t>
        </is>
      </c>
      <c r="C8639" t="inlineStr">
        <is>
          <t>continuation</t>
        </is>
      </c>
      <c r="D8639" t="n">
        <v>402</v>
      </c>
      <c r="E8639" t="n">
        <v>1983</v>
      </c>
      <c r="F8639" t="inlineStr">
        <is>
          <t xml:space="preserve">    536.</t>
        </is>
      </c>
      <c r="G8639">
        <f>HYPERLINK("https://images.diginfra.net/iiif/NL-HaNA_1.01.02/3789/NL-HaNA_1.01.02_3789_0040.jpg/221,311,1133,3069/full/0/default.jpg", "iiif_url")</f>
        <v/>
      </c>
    </row>
    <row r="8640">
      <c r="A8640" t="inlineStr">
        <is>
          <t>NL-HaNA_1.01.02_3789_0040-page-78</t>
        </is>
      </c>
      <c r="B8640" t="inlineStr">
        <is>
          <t>NL-HaNA_1.01.02_3789_0040-column-321-411-933-2869</t>
        </is>
      </c>
      <c r="C8640" t="inlineStr">
        <is>
          <t>non_index_line</t>
        </is>
      </c>
      <c r="D8640" t="n">
        <v>514</v>
      </c>
      <c r="E8640" t="n">
        <v>2027</v>
      </c>
      <c r="F8640" t="inlineStr">
        <is>
          <t xml:space="preserve">        overgenoomen het rapport raakende de</t>
        </is>
      </c>
      <c r="G8640">
        <f>HYPERLINK("https://images.diginfra.net/iiif/NL-HaNA_1.01.02/3789/NL-HaNA_1.01.02_3789_0040.jpg/221,311,1133,3069/full/0/default.jpg", "iiif_url")</f>
        <v/>
      </c>
    </row>
    <row r="8641">
      <c r="A8641" t="inlineStr">
        <is>
          <t>NL-HaNA_1.01.02_3789_0040-page-78</t>
        </is>
      </c>
      <c r="B8641" t="inlineStr">
        <is>
          <t>NL-HaNA_1.01.02_3789_0040-column-321-411-933-2869</t>
        </is>
      </c>
      <c r="C8641" t="inlineStr">
        <is>
          <t>continuation</t>
        </is>
      </c>
      <c r="D8641" t="n">
        <v>392</v>
      </c>
      <c r="E8641" t="n">
        <v>2075</v>
      </c>
      <c r="F8641" t="inlineStr">
        <is>
          <t xml:space="preserve">    mesures te neemen omtrent de Roovers van</t>
        </is>
      </c>
      <c r="G8641">
        <f>HYPERLINK("https://images.diginfra.net/iiif/NL-HaNA_1.01.02/3789/NL-HaNA_1.01.02_3789_0040.jpg/221,311,1133,3069/full/0/default.jpg", "iiif_url")</f>
        <v/>
      </c>
    </row>
    <row r="8642">
      <c r="A8642" t="inlineStr">
        <is>
          <t>NL-HaNA_1.01.02_3789_0040-page-78</t>
        </is>
      </c>
      <c r="B8642" t="inlineStr">
        <is>
          <t>NL-HaNA_1.01.02_3789_0040-column-321-411-933-2869</t>
        </is>
      </c>
      <c r="C8642" t="inlineStr">
        <is>
          <t>continuation</t>
        </is>
      </c>
      <c r="D8642" t="n">
        <v>395</v>
      </c>
      <c r="E8642" t="n">
        <v>2122</v>
      </c>
      <c r="F8642" t="inlineStr">
        <is>
          <t xml:space="preserve">    Zale.</t>
        </is>
      </c>
      <c r="G8642">
        <f>HYPERLINK("https://images.diginfra.net/iiif/NL-HaNA_1.01.02/3789/NL-HaNA_1.01.02_3789_0040.jpg/221,311,1133,3069/full/0/default.jpg", "iiif_url")</f>
        <v/>
      </c>
    </row>
    <row r="8643">
      <c r="A8643" t="inlineStr">
        <is>
          <t>NL-HaNA_1.01.02_3789_0040-page-78</t>
        </is>
      </c>
      <c r="B8643" t="inlineStr">
        <is>
          <t>NL-HaNA_1.01.02_3789_0040-column-321-411-933-2869</t>
        </is>
      </c>
      <c r="C8643" t="inlineStr">
        <is>
          <t>non_index_line</t>
        </is>
      </c>
      <c r="D8643" t="n">
        <v>536</v>
      </c>
      <c r="E8643" t="n">
        <v>2133</v>
      </c>
      <c r="F8643" t="inlineStr">
        <is>
          <t xml:space="preserve">        541.</t>
        </is>
      </c>
      <c r="G8643">
        <f>HYPERLINK("https://images.diginfra.net/iiif/NL-HaNA_1.01.02/3789/NL-HaNA_1.01.02_3789_0040.jpg/221,311,1133,3069/full/0/default.jpg", "iiif_url")</f>
        <v/>
      </c>
    </row>
    <row r="8644">
      <c r="A8644" t="inlineStr">
        <is>
          <t>NL-HaNA_1.01.02_3789_0040-page-78</t>
        </is>
      </c>
      <c r="B8644" t="inlineStr">
        <is>
          <t>NL-HaNA_1.01.02_3789_0040-column-321-411-933-2869</t>
        </is>
      </c>
      <c r="C8644" t="inlineStr">
        <is>
          <t>non_index_line</t>
        </is>
      </c>
      <c r="D8644" t="n">
        <v>522</v>
      </c>
      <c r="E8644" t="n">
        <v>2172</v>
      </c>
      <c r="F8644" t="inlineStr">
        <is>
          <t xml:space="preserve">        Commissie ter Generaliteyt voor den</t>
        </is>
      </c>
      <c r="G8644">
        <f>HYPERLINK("https://images.diginfra.net/iiif/NL-HaNA_1.01.02/3789/NL-HaNA_1.01.02_3789_0040.jpg/221,311,1133,3069/full/0/default.jpg", "iiif_url")</f>
        <v/>
      </c>
    </row>
    <row r="8645">
      <c r="A8645" t="inlineStr">
        <is>
          <t>NL-HaNA_1.01.02_3789_0040-page-78</t>
        </is>
      </c>
      <c r="B8645" t="inlineStr">
        <is>
          <t>NL-HaNA_1.01.02_3789_0040-column-321-411-933-2869</t>
        </is>
      </c>
      <c r="C8645" t="inlineStr">
        <is>
          <t>continuation</t>
        </is>
      </c>
      <c r="D8645" t="n">
        <v>392</v>
      </c>
      <c r="E8645" t="n">
        <v>2218</v>
      </c>
      <c r="F8645" t="inlineStr">
        <is>
          <t xml:space="preserve">    Heere van Kempe. 559.</t>
        </is>
      </c>
      <c r="G8645">
        <f>HYPERLINK("https://images.diginfra.net/iiif/NL-HaNA_1.01.02/3789/NL-HaNA_1.01.02_3789_0040.jpg/221,311,1133,3069/full/0/default.jpg", "iiif_url")</f>
        <v/>
      </c>
    </row>
    <row r="8646">
      <c r="A8646" t="inlineStr">
        <is>
          <t>NL-HaNA_1.01.02_3789_0040-page-78</t>
        </is>
      </c>
      <c r="B8646" t="inlineStr">
        <is>
          <t>NL-HaNA_1.01.02_3789_0040-column-321-411-933-2869</t>
        </is>
      </c>
      <c r="C8646" t="inlineStr">
        <is>
          <t>non_index_line</t>
        </is>
      </c>
      <c r="D8646" t="n">
        <v>526</v>
      </c>
      <c r="E8646" t="n">
        <v>2266</v>
      </c>
      <c r="F8646" t="inlineStr">
        <is>
          <t xml:space="preserve">        overgenoomen de Resolutie van Gel-</t>
        </is>
      </c>
      <c r="G8646">
        <f>HYPERLINK("https://images.diginfra.net/iiif/NL-HaNA_1.01.02/3789/NL-HaNA_1.01.02_3789_0040.jpg/221,311,1133,3069/full/0/default.jpg", "iiif_url")</f>
        <v/>
      </c>
    </row>
    <row r="8647">
      <c r="A8647" t="inlineStr">
        <is>
          <t>NL-HaNA_1.01.02_3789_0040-page-78</t>
        </is>
      </c>
      <c r="B8647" t="inlineStr">
        <is>
          <t>NL-HaNA_1.01.02_3789_0040-column-321-411-933-2869</t>
        </is>
      </c>
      <c r="C8647" t="inlineStr">
        <is>
          <t>continuation</t>
        </is>
      </c>
      <c r="D8647" t="n">
        <v>388</v>
      </c>
      <c r="E8647" t="n">
        <v>2314</v>
      </c>
      <c r="F8647" t="inlineStr">
        <is>
          <t xml:space="preserve">    deilandt, raadkende het redres van de Mid-</t>
        </is>
      </c>
      <c r="G8647">
        <f>HYPERLINK("https://images.diginfra.net/iiif/NL-HaNA_1.01.02/3789/NL-HaNA_1.01.02_3789_0040.jpg/221,311,1133,3069/full/0/default.jpg", "iiif_url")</f>
        <v/>
      </c>
    </row>
    <row r="8648">
      <c r="A8648" t="inlineStr">
        <is>
          <t>NL-HaNA_1.01.02_3789_0040-page-78</t>
        </is>
      </c>
      <c r="B8648" t="inlineStr">
        <is>
          <t>NL-HaNA_1.01.02_3789_0040-column-321-411-933-2869</t>
        </is>
      </c>
      <c r="C8648" t="inlineStr">
        <is>
          <t>continuation</t>
        </is>
      </c>
      <c r="D8648" t="n">
        <v>385</v>
      </c>
      <c r="E8648" t="n">
        <v>2363</v>
      </c>
      <c r="F8648" t="inlineStr">
        <is>
          <t xml:space="preserve">    delen te water. 569.</t>
        </is>
      </c>
      <c r="G8648">
        <f>HYPERLINK("https://images.diginfra.net/iiif/NL-HaNA_1.01.02/3789/NL-HaNA_1.01.02_3789_0040.jpg/221,311,1133,3069/full/0/default.jpg", "iiif_url")</f>
        <v/>
      </c>
    </row>
    <row r="8649">
      <c r="A8649" t="inlineStr">
        <is>
          <t>NL-HaNA_1.01.02_3789_0040-page-78</t>
        </is>
      </c>
      <c r="B8649" t="inlineStr">
        <is>
          <t>NL-HaNA_1.01.02_3789_0040-column-321-411-933-2869</t>
        </is>
      </c>
      <c r="C8649" t="inlineStr">
        <is>
          <t>non_index_line</t>
        </is>
      </c>
      <c r="D8649" t="n">
        <v>512</v>
      </c>
      <c r="E8649" t="n">
        <v>2411</v>
      </c>
      <c r="F8649" t="inlineStr">
        <is>
          <t xml:space="preserve">        Commissie ter Generaliteyt voor den</t>
        </is>
      </c>
      <c r="G8649">
        <f>HYPERLINK("https://images.diginfra.net/iiif/NL-HaNA_1.01.02/3789/NL-HaNA_1.01.02_3789_0040.jpg/221,311,1133,3069/full/0/default.jpg", "iiif_url")</f>
        <v/>
      </c>
    </row>
    <row r="8650">
      <c r="A8650" t="inlineStr">
        <is>
          <t>NL-HaNA_1.01.02_3789_0040-page-78</t>
        </is>
      </c>
      <c r="B8650" t="inlineStr">
        <is>
          <t>NL-HaNA_1.01.02_3789_0040-column-321-411-933-2869</t>
        </is>
      </c>
      <c r="C8650" t="inlineStr">
        <is>
          <t>continuation</t>
        </is>
      </c>
      <c r="D8650" t="n">
        <v>381</v>
      </c>
      <c r="E8650" t="n">
        <v>2456</v>
      </c>
      <c r="F8650" t="inlineStr">
        <is>
          <t xml:space="preserve">    Heere van Pere de Souburgh. 588.</t>
        </is>
      </c>
      <c r="G8650">
        <f>HYPERLINK("https://images.diginfra.net/iiif/NL-HaNA_1.01.02/3789/NL-HaNA_1.01.02_3789_0040.jpg/221,311,1133,3069/full/0/default.jpg", "iiif_url")</f>
        <v/>
      </c>
    </row>
    <row r="8651">
      <c r="A8651" t="inlineStr">
        <is>
          <t>NL-HaNA_1.01.02_3789_0040-page-78</t>
        </is>
      </c>
      <c r="B8651" t="inlineStr">
        <is>
          <t>NL-HaNA_1.01.02_3789_0040-column-321-411-933-2869</t>
        </is>
      </c>
      <c r="C8651" t="inlineStr">
        <is>
          <t>repeat_lemma</t>
        </is>
      </c>
      <c r="D8651" t="n">
        <v>500</v>
      </c>
      <c r="E8651" t="n">
        <v>2507</v>
      </c>
      <c r="F8651" t="inlineStr">
        <is>
          <t xml:space="preserve">        overgenoomen de Missive van van Til</t>
        </is>
      </c>
      <c r="G8651">
        <f>HYPERLINK("https://images.diginfra.net/iiif/NL-HaNA_1.01.02/3789/NL-HaNA_1.01.02_3789_0040.jpg/221,311,1133,3069/full/0/default.jpg", "iiif_url")</f>
        <v/>
      </c>
    </row>
    <row r="8652">
      <c r="A8652" t="inlineStr">
        <is>
          <t>NL-HaNA_1.01.02_3789_0040-page-78</t>
        </is>
      </c>
      <c r="B8652" t="inlineStr">
        <is>
          <t>NL-HaNA_1.01.02_3789_0040-column-321-411-933-2869</t>
        </is>
      </c>
      <c r="C8652" t="inlineStr">
        <is>
          <t>continuation</t>
        </is>
      </c>
      <c r="D8652" t="n">
        <v>381</v>
      </c>
      <c r="E8652" t="n">
        <v>2556</v>
      </c>
      <c r="F8652" t="inlineStr">
        <is>
          <t xml:space="preserve">    wegens bet Schip de Hougly Galey. 6oo.</t>
        </is>
      </c>
      <c r="G8652">
        <f>HYPERLINK("https://images.diginfra.net/iiif/NL-HaNA_1.01.02/3789/NL-HaNA_1.01.02_3789_0040.jpg/221,311,1133,3069/full/0/default.jpg", "iiif_url")</f>
        <v/>
      </c>
    </row>
    <row r="8653">
      <c r="A8653" t="inlineStr">
        <is>
          <t>NL-HaNA_1.01.02_3789_0040-page-78</t>
        </is>
      </c>
      <c r="B8653" t="inlineStr">
        <is>
          <t>NL-HaNA_1.01.02_3789_0040-column-321-411-933-2869</t>
        </is>
      </c>
      <c r="C8653" t="inlineStr">
        <is>
          <t>repeat_lemma</t>
        </is>
      </c>
      <c r="D8653" t="n">
        <v>491</v>
      </c>
      <c r="E8653" t="n">
        <v>2604</v>
      </c>
      <c r="F8653" t="inlineStr">
        <is>
          <t xml:space="preserve">        overgenoomen de Missive van van Hoey</t>
        </is>
      </c>
      <c r="G8653">
        <f>HYPERLINK("https://images.diginfra.net/iiif/NL-HaNA_1.01.02/3789/NL-HaNA_1.01.02_3789_0040.jpg/221,311,1133,3069/full/0/default.jpg", "iiif_url")</f>
        <v/>
      </c>
    </row>
    <row r="8654">
      <c r="A8654" t="inlineStr">
        <is>
          <t>NL-HaNA_1.01.02_3789_0040-page-78</t>
        </is>
      </c>
      <c r="B8654" t="inlineStr">
        <is>
          <t>NL-HaNA_1.01.02_3789_0040-column-321-411-933-2869</t>
        </is>
      </c>
      <c r="C8654" t="inlineStr">
        <is>
          <t>continuation</t>
        </is>
      </c>
      <c r="D8654" t="n">
        <v>376</v>
      </c>
      <c r="E8654" t="n">
        <v>2653</v>
      </c>
      <c r="F8654" t="inlineStr">
        <is>
          <t xml:space="preserve">    wegens exemptie van Hollandtsche Goederen</t>
        </is>
      </c>
      <c r="G8654">
        <f>HYPERLINK("https://images.diginfra.net/iiif/NL-HaNA_1.01.02/3789/NL-HaNA_1.01.02_3789_0040.jpg/221,311,1133,3069/full/0/default.jpg", "iiif_url")</f>
        <v/>
      </c>
    </row>
    <row r="8655">
      <c r="A8655" t="inlineStr">
        <is>
          <t>NL-HaNA_1.01.02_3789_0040-page-78</t>
        </is>
      </c>
      <c r="B8655" t="inlineStr">
        <is>
          <t>NL-HaNA_1.01.02_3789_0040-column-321-411-933-2869</t>
        </is>
      </c>
      <c r="C8655" t="inlineStr">
        <is>
          <t>continuation</t>
        </is>
      </c>
      <c r="D8655" t="n">
        <v>373</v>
      </c>
      <c r="E8655" t="n">
        <v>2698</v>
      </c>
      <c r="F8655" t="inlineStr">
        <is>
          <t xml:space="preserve">    van bet regt der Passeporten. 6oo.</t>
        </is>
      </c>
      <c r="G8655">
        <f>HYPERLINK("https://images.diginfra.net/iiif/NL-HaNA_1.01.02/3789/NL-HaNA_1.01.02_3789_0040.jpg/221,311,1133,3069/full/0/default.jpg", "iiif_url")</f>
        <v/>
      </c>
    </row>
    <row r="8656">
      <c r="A8656" t="inlineStr">
        <is>
          <t>NL-HaNA_1.01.02_3789_0040-page-78</t>
        </is>
      </c>
      <c r="B8656" t="inlineStr">
        <is>
          <t>NL-HaNA_1.01.02_3789_0040-column-321-411-933-2869</t>
        </is>
      </c>
      <c r="C8656" t="inlineStr">
        <is>
          <t>repeat_lemma</t>
        </is>
      </c>
      <c r="D8656" t="n">
        <v>500</v>
      </c>
      <c r="E8656" t="n">
        <v>2744</v>
      </c>
      <c r="F8656" t="inlineStr">
        <is>
          <t xml:space="preserve">        klagbten over het ligbten van Stos-</t>
        </is>
      </c>
      <c r="G8656">
        <f>HYPERLINK("https://images.diginfra.net/iiif/NL-HaNA_1.01.02/3789/NL-HaNA_1.01.02_3789_0040.jpg/221,311,1133,3069/full/0/default.jpg", "iiif_url")</f>
        <v/>
      </c>
    </row>
    <row r="8657">
      <c r="A8657" t="inlineStr">
        <is>
          <t>NL-HaNA_1.01.02_3789_0040-page-78</t>
        </is>
      </c>
      <c r="B8657" t="inlineStr">
        <is>
          <t>NL-HaNA_1.01.02_3789_0040-column-321-411-933-2869</t>
        </is>
      </c>
      <c r="C8657" t="inlineStr">
        <is>
          <t>continuation</t>
        </is>
      </c>
      <c r="D8657" t="n">
        <v>369</v>
      </c>
      <c r="E8657" t="n">
        <v>2790</v>
      </c>
      <c r="F8657" t="inlineStr">
        <is>
          <t xml:space="preserve">    goudt uyt bet Schip de Hougly Galey, van</t>
        </is>
      </c>
      <c r="G8657">
        <f>HYPERLINK("https://images.diginfra.net/iiif/NL-HaNA_1.01.02/3789/NL-HaNA_1.01.02_3789_0040.jpg/221,311,1133,3069/full/0/default.jpg", "iiif_url")</f>
        <v/>
      </c>
    </row>
    <row r="8658">
      <c r="A8658" t="inlineStr">
        <is>
          <t>NL-HaNA_1.01.02_3789_0040-page-78</t>
        </is>
      </c>
      <c r="B8658" t="inlineStr">
        <is>
          <t>NL-HaNA_1.01.02_3789_0040-column-321-411-933-2869</t>
        </is>
      </c>
      <c r="C8658" t="inlineStr">
        <is>
          <t>continuation</t>
        </is>
      </c>
      <c r="D8658" t="n">
        <v>369</v>
      </c>
      <c r="E8658" t="n">
        <v>2839</v>
      </c>
      <c r="F8658" t="inlineStr">
        <is>
          <t xml:space="preserve">    Jil devoir tot restitutie te doen. 628.</t>
        </is>
      </c>
      <c r="G8658">
        <f>HYPERLINK("https://images.diginfra.net/iiif/NL-HaNA_1.01.02/3789/NL-HaNA_1.01.02_3789_0040.jpg/221,311,1133,3069/full/0/default.jpg", "iiif_url")</f>
        <v/>
      </c>
    </row>
    <row r="8659">
      <c r="A8659" t="inlineStr">
        <is>
          <t>NL-HaNA_1.01.02_3789_0040-page-78</t>
        </is>
      </c>
      <c r="B8659" t="inlineStr">
        <is>
          <t>NL-HaNA_1.01.02_3789_0040-column-321-411-933-2869</t>
        </is>
      </c>
      <c r="C8659" t="inlineStr">
        <is>
          <t>repeat_lemma</t>
        </is>
      </c>
      <c r="D8659" t="n">
        <v>489</v>
      </c>
      <c r="E8659" t="n">
        <v>2893</v>
      </c>
      <c r="F8659" t="inlineStr">
        <is>
          <t xml:space="preserve">        overgenoomen het rapport op de klagh-</t>
        </is>
      </c>
      <c r="G8659">
        <f>HYPERLINK("https://images.diginfra.net/iiif/NL-HaNA_1.01.02/3789/NL-HaNA_1.01.02_3789_0040.jpg/221,311,1133,3069/full/0/default.jpg", "iiif_url")</f>
        <v/>
      </c>
    </row>
    <row r="8660">
      <c r="A8660" t="inlineStr">
        <is>
          <t>NL-HaNA_1.01.02_3789_0040-page-78</t>
        </is>
      </c>
      <c r="B8660" t="inlineStr">
        <is>
          <t>NL-HaNA_1.01.02_3789_0040-column-321-411-933-2869</t>
        </is>
      </c>
      <c r="C8660" t="inlineStr">
        <is>
          <t>continuation</t>
        </is>
      </c>
      <c r="D8660" t="n">
        <v>364</v>
      </c>
      <c r="E8660" t="n">
        <v>2935</v>
      </c>
      <c r="F8660" t="inlineStr">
        <is>
          <t xml:space="preserve">    ten van de Admiraniteyt in Vrieslandt we-</t>
        </is>
      </c>
      <c r="G8660">
        <f>HYPERLINK("https://images.diginfra.net/iiif/NL-HaNA_1.01.02/3789/NL-HaNA_1.01.02_3789_0040.jpg/221,311,1133,3069/full/0/default.jpg", "iiif_url")</f>
        <v/>
      </c>
    </row>
    <row r="8661">
      <c r="A8661" t="inlineStr">
        <is>
          <t>NL-HaNA_1.01.02_3789_0040-page-78</t>
        </is>
      </c>
      <c r="B8661" t="inlineStr">
        <is>
          <t>NL-HaNA_1.01.02_3789_0040-column-321-411-933-2869</t>
        </is>
      </c>
      <c r="C8661" t="inlineStr">
        <is>
          <t>continuation</t>
        </is>
      </c>
      <c r="D8661" t="n">
        <v>357</v>
      </c>
      <c r="E8661" t="n">
        <v>2985</v>
      </c>
      <c r="F8661" t="inlineStr">
        <is>
          <t xml:space="preserve">    gens sraudes. 642.</t>
        </is>
      </c>
      <c r="G8661">
        <f>HYPERLINK("https://images.diginfra.net/iiif/NL-HaNA_1.01.02/3789/NL-HaNA_1.01.02_3789_0040.jpg/221,311,1133,3069/full/0/default.jpg", "iiif_url")</f>
        <v/>
      </c>
    </row>
    <row r="8662">
      <c r="A8662" t="inlineStr">
        <is>
          <t>NL-HaNA_1.01.02_3789_0040-page-78</t>
        </is>
      </c>
      <c r="B8662" t="inlineStr">
        <is>
          <t>NL-HaNA_1.01.02_3789_0040-column-321-411-933-2869</t>
        </is>
      </c>
      <c r="C8662" t="inlineStr">
        <is>
          <t>repeat_lemma</t>
        </is>
      </c>
      <c r="D8662" t="n">
        <v>479</v>
      </c>
      <c r="E8662" t="n">
        <v>3029</v>
      </c>
      <c r="F8662" t="inlineStr">
        <is>
          <t xml:space="preserve">        overgenovmen het antwoordt van van</t>
        </is>
      </c>
      <c r="G8662">
        <f>HYPERLINK("https://images.diginfra.net/iiif/NL-HaNA_1.01.02/3789/NL-HaNA_1.01.02_3789_0040.jpg/221,311,1133,3069/full/0/default.jpg", "iiif_url")</f>
        <v/>
      </c>
    </row>
    <row r="8663">
      <c r="A8663" t="inlineStr">
        <is>
          <t>NL-HaNA_1.01.02_3789_0040-page-78</t>
        </is>
      </c>
      <c r="B8663" t="inlineStr">
        <is>
          <t>NL-HaNA_1.01.02_3789_0040-column-321-411-933-2869</t>
        </is>
      </c>
      <c r="C8663" t="inlineStr">
        <is>
          <t>continuation</t>
        </is>
      </c>
      <c r="D8663" t="n">
        <v>362</v>
      </c>
      <c r="E8663" t="n">
        <v>3078</v>
      </c>
      <c r="F8663" t="inlineStr">
        <is>
          <t xml:space="preserve">    Til, raackende de Hougly Galey. 857.</t>
        </is>
      </c>
      <c r="G8663">
        <f>HYPERLINK("https://images.diginfra.net/iiif/NL-HaNA_1.01.02/3789/NL-HaNA_1.01.02_3789_0040.jpg/221,311,1133,3069/full/0/default.jpg", "iiif_url")</f>
        <v/>
      </c>
    </row>
    <row r="8664">
      <c r="A8664" t="inlineStr">
        <is>
          <t>NL-HaNA_1.01.02_3789_0040-page-78</t>
        </is>
      </c>
      <c r="B8664" t="inlineStr">
        <is>
          <t>NL-HaNA_1.01.02_3789_0040-column-321-411-933-2869</t>
        </is>
      </c>
      <c r="C8664" t="inlineStr">
        <is>
          <t>continuation</t>
        </is>
      </c>
      <c r="D8664" t="n">
        <v>357</v>
      </c>
      <c r="E8664" t="n">
        <v>3135</v>
      </c>
      <c r="F8664" t="inlineStr">
        <is>
          <t xml:space="preserve">    671.</t>
        </is>
      </c>
      <c r="G8664">
        <f>HYPERLINK("https://images.diginfra.net/iiif/NL-HaNA_1.01.02/3789/NL-HaNA_1.01.02_3789_0040.jpg/221,311,1133,3069/full/0/default.jpg", "iiif_url")</f>
        <v/>
      </c>
    </row>
    <row r="8665">
      <c r="A8665" t="inlineStr">
        <is>
          <t>NL-HaNA_1.01.02_3789_0040-page-78</t>
        </is>
      </c>
      <c r="B8665" t="inlineStr">
        <is>
          <t>NL-HaNA_1.01.02_3789_0040-column-321-411-933-2869</t>
        </is>
      </c>
      <c r="C8665" t="inlineStr">
        <is>
          <t>repeat_lemma</t>
        </is>
      </c>
      <c r="D8665" t="n">
        <v>472</v>
      </c>
      <c r="E8665" t="n">
        <v>3176</v>
      </c>
      <c r="F8665" t="inlineStr">
        <is>
          <t xml:space="preserve">        aangenoomen haar te verklaren op het</t>
        </is>
      </c>
      <c r="G8665">
        <f>HYPERLINK("https://images.diginfra.net/iiif/NL-HaNA_1.01.02/3789/NL-HaNA_1.01.02_3789_0040.jpg/221,311,1133,3069/full/0/default.jpg", "iiif_url")</f>
        <v/>
      </c>
    </row>
    <row r="8666">
      <c r="A8666" t="inlineStr">
        <is>
          <t>NL-HaNA_1.01.02_3789_0040-page-78</t>
        </is>
      </c>
      <c r="B8666" t="inlineStr">
        <is>
          <t>NL-HaNA_1.01.02_3789_0040-column-321-411-933-2869</t>
        </is>
      </c>
      <c r="C8666" t="inlineStr">
        <is>
          <t>continuation</t>
        </is>
      </c>
      <c r="D8666" t="n">
        <v>350</v>
      </c>
      <c r="E8666" t="n">
        <v>3223</v>
      </c>
      <c r="F8666" t="inlineStr">
        <is>
          <t xml:space="preserve">    rapport van de Admiraliteyt tot Amsterdam</t>
        </is>
      </c>
      <c r="G8666">
        <f>HYPERLINK("https://images.diginfra.net/iiif/NL-HaNA_1.01.02/3789/NL-HaNA_1.01.02_3789_0040.jpg/221,311,1133,3069/full/0/default.jpg", "iiif_url")</f>
        <v/>
      </c>
    </row>
    <row r="8668">
      <c r="A8668" t="inlineStr">
        <is>
          <t>NL-HaNA_1.01.02_3789_0040-page-78</t>
        </is>
      </c>
      <c r="B8668" t="inlineStr">
        <is>
          <t>NL-HaNA_1.01.02_3789_0040-column-1334-407-912-2866</t>
        </is>
      </c>
      <c r="C8668" t="inlineStr">
        <is>
          <t>continuation</t>
        </is>
      </c>
      <c r="D8668" t="n">
        <v>1403</v>
      </c>
      <c r="E8668" t="n">
        <v>409</v>
      </c>
      <c r="F8668" t="inlineStr">
        <is>
          <t xml:space="preserve">    op het employ van den Capiteyn Reynst tot</t>
        </is>
      </c>
      <c r="G8668">
        <f>HYPERLINK("https://images.diginfra.net/iiif/NL-HaNA_1.01.02/3789/NL-HaNA_1.01.02_3789_0040.jpg/1234,307,1112,3066/full/0/default.jpg", "iiif_url")</f>
        <v/>
      </c>
    </row>
    <row r="8669">
      <c r="A8669" t="inlineStr">
        <is>
          <t>NL-HaNA_1.01.02_3789_0040-page-78</t>
        </is>
      </c>
      <c r="B8669" t="inlineStr">
        <is>
          <t>NL-HaNA_1.01.02_3789_0040-column-1334-407-912-2866</t>
        </is>
      </c>
      <c r="C8669" t="inlineStr">
        <is>
          <t>continuation</t>
        </is>
      </c>
      <c r="D8669" t="n">
        <v>1405</v>
      </c>
      <c r="E8669" t="n">
        <v>462</v>
      </c>
      <c r="F8669" t="inlineStr">
        <is>
          <t xml:space="preserve">    lussinge der oterige Slaaven te Algiers.</t>
        </is>
      </c>
      <c r="G8669">
        <f>HYPERLINK("https://images.diginfra.net/iiif/NL-HaNA_1.01.02/3789/NL-HaNA_1.01.02_3789_0040.jpg/1234,307,1112,3066/full/0/default.jpg", "iiif_url")</f>
        <v/>
      </c>
    </row>
    <row r="8670">
      <c r="A8670" t="inlineStr">
        <is>
          <t>NL-HaNA_1.01.02_3789_0040-page-78</t>
        </is>
      </c>
      <c r="B8670" t="inlineStr">
        <is>
          <t>NL-HaNA_1.01.02_3789_0040-column-1334-407-912-2866</t>
        </is>
      </c>
      <c r="C8670" t="inlineStr">
        <is>
          <t>continuation</t>
        </is>
      </c>
      <c r="D8670" t="n">
        <v>1405</v>
      </c>
      <c r="E8670" t="n">
        <v>507</v>
      </c>
      <c r="F8670" t="inlineStr">
        <is>
          <t xml:space="preserve">    665.</t>
        </is>
      </c>
      <c r="G8670">
        <f>HYPERLINK("https://images.diginfra.net/iiif/NL-HaNA_1.01.02/3789/NL-HaNA_1.01.02_3789_0040.jpg/1234,307,1112,3066/full/0/default.jpg", "iiif_url")</f>
        <v/>
      </c>
    </row>
    <row r="8671">
      <c r="A8671" t="inlineStr">
        <is>
          <t>NL-HaNA_1.01.02_3789_0040-page-78</t>
        </is>
      </c>
      <c r="B8671" t="inlineStr">
        <is>
          <t>NL-HaNA_1.01.02_3789_0040-column-1334-407-912-2866</t>
        </is>
      </c>
      <c r="C8671" t="inlineStr">
        <is>
          <t>non_index_line</t>
        </is>
      </c>
      <c r="D8671" t="n">
        <v>1525</v>
      </c>
      <c r="E8671" t="n">
        <v>556</v>
      </c>
      <c r="F8671" t="inlineStr">
        <is>
          <t xml:space="preserve">        overgenoomen de Missive van van Til</t>
        </is>
      </c>
      <c r="G8671">
        <f>HYPERLINK("https://images.diginfra.net/iiif/NL-HaNA_1.01.02/3789/NL-HaNA_1.01.02_3789_0040.jpg/1234,307,1112,3066/full/0/default.jpg", "iiif_url")</f>
        <v/>
      </c>
    </row>
    <row r="8672">
      <c r="A8672" t="inlineStr">
        <is>
          <t>NL-HaNA_1.01.02_3789_0040-page-78</t>
        </is>
      </c>
      <c r="B8672" t="inlineStr">
        <is>
          <t>NL-HaNA_1.01.02_3789_0040-column-1334-407-912-2866</t>
        </is>
      </c>
      <c r="C8672" t="inlineStr">
        <is>
          <t>continuation</t>
        </is>
      </c>
      <c r="D8672" t="n">
        <v>1403</v>
      </c>
      <c r="E8672" t="n">
        <v>603</v>
      </c>
      <c r="F8672" t="inlineStr">
        <is>
          <t xml:space="preserve">    qvegens de Hougly Galey, Gildemeesler en ont-</t>
        </is>
      </c>
      <c r="G8672">
        <f>HYPERLINK("https://images.diginfra.net/iiif/NL-HaNA_1.01.02/3789/NL-HaNA_1.01.02_3789_0040.jpg/1234,307,1112,3066/full/0/default.jpg", "iiif_url")</f>
        <v/>
      </c>
    </row>
    <row r="8673">
      <c r="A8673" t="inlineStr">
        <is>
          <t>NL-HaNA_1.01.02_3789_0040-page-78</t>
        </is>
      </c>
      <c r="B8673" t="inlineStr">
        <is>
          <t>NL-HaNA_1.01.02_3789_0040-column-1334-407-912-2866</t>
        </is>
      </c>
      <c r="C8673" t="inlineStr">
        <is>
          <t>continuation</t>
        </is>
      </c>
      <c r="D8673" t="n">
        <v>1403</v>
      </c>
      <c r="E8673" t="n">
        <v>646</v>
      </c>
      <c r="F8673" t="inlineStr">
        <is>
          <t xml:space="preserve">    haginge van Matroozen. 675.</t>
        </is>
      </c>
      <c r="G8673">
        <f>HYPERLINK("https://images.diginfra.net/iiif/NL-HaNA_1.01.02/3789/NL-HaNA_1.01.02_3789_0040.jpg/1234,307,1112,3066/full/0/default.jpg", "iiif_url")</f>
        <v/>
      </c>
    </row>
    <row r="8674">
      <c r="A8674" t="inlineStr">
        <is>
          <t>NL-HaNA_1.01.02_3789_0040-page-78</t>
        </is>
      </c>
      <c r="B8674" t="inlineStr">
        <is>
          <t>NL-HaNA_1.01.02_3789_0040-column-1334-407-912-2866</t>
        </is>
      </c>
      <c r="C8674" t="inlineStr">
        <is>
          <t>lemma</t>
        </is>
      </c>
      <c r="D8674" t="n">
        <v>1356</v>
      </c>
      <c r="E8674" t="n">
        <v>696</v>
      </c>
      <c r="F8674" t="inlineStr">
        <is>
          <t>Zeesaacken, van Hoorn, notificeerende dat in</t>
        </is>
      </c>
      <c r="G8674">
        <f>HYPERLINK("https://images.diginfra.net/iiif/NL-HaNA_1.01.02/3789/NL-HaNA_1.01.02_3789_0040.jpg/1234,307,1112,3066/full/0/default.jpg", "iiif_url")</f>
        <v/>
      </c>
    </row>
    <row r="8675">
      <c r="A8675" t="inlineStr">
        <is>
          <t>NL-HaNA_1.01.02_3789_0040-page-78</t>
        </is>
      </c>
      <c r="B8675" t="inlineStr">
        <is>
          <t>NL-HaNA_1.01.02_3789_0040-column-1334-407-912-2866</t>
        </is>
      </c>
      <c r="C8675" t="inlineStr">
        <is>
          <t>continuation</t>
        </is>
      </c>
      <c r="D8675" t="n">
        <v>1400</v>
      </c>
      <c r="E8675" t="n">
        <v>746</v>
      </c>
      <c r="F8675" t="inlineStr">
        <is>
          <t xml:space="preserve">    de laatsle vier maanden geene Goederen aan-</t>
        </is>
      </c>
      <c r="G8675">
        <f>HYPERLINK("https://images.diginfra.net/iiif/NL-HaNA_1.01.02/3789/NL-HaNA_1.01.02_3789_0040.jpg/1234,307,1112,3066/full/0/default.jpg", "iiif_url")</f>
        <v/>
      </c>
    </row>
    <row r="8676">
      <c r="A8676" t="inlineStr">
        <is>
          <t>NL-HaNA_1.01.02_3789_0040-page-78</t>
        </is>
      </c>
      <c r="B8676" t="inlineStr">
        <is>
          <t>NL-HaNA_1.01.02_3789_0040-column-1334-407-912-2866</t>
        </is>
      </c>
      <c r="C8676" t="inlineStr">
        <is>
          <t>continuation</t>
        </is>
      </c>
      <c r="D8676" t="n">
        <v>1398</v>
      </c>
      <c r="E8676" t="n">
        <v>786</v>
      </c>
      <c r="F8676" t="inlineStr">
        <is>
          <t xml:space="preserve">    gehaald waren. 7. 345.</t>
        </is>
      </c>
      <c r="G8676">
        <f>HYPERLINK("https://images.diginfra.net/iiif/NL-HaNA_1.01.02/3789/NL-HaNA_1.01.02_3789_0040.jpg/1234,307,1112,3066/full/0/default.jpg", "iiif_url")</f>
        <v/>
      </c>
    </row>
    <row r="8677">
      <c r="A8677" t="inlineStr">
        <is>
          <t>NL-HaNA_1.01.02_3789_0040-page-78</t>
        </is>
      </c>
      <c r="B8677" t="inlineStr">
        <is>
          <t>NL-HaNA_1.01.02_3789_0040-column-1334-407-912-2866</t>
        </is>
      </c>
      <c r="C8677" t="inlineStr">
        <is>
          <t>repeat_lemma</t>
        </is>
      </c>
      <c r="D8677" t="n">
        <v>1520</v>
      </c>
      <c r="E8677" t="n">
        <v>840</v>
      </c>
      <c r="F8677" t="inlineStr">
        <is>
          <t xml:space="preserve">        Buys notificeerende dat in de laatste</t>
        </is>
      </c>
      <c r="G8677">
        <f>HYPERLINK("https://images.diginfra.net/iiif/NL-HaNA_1.01.02/3789/NL-HaNA_1.01.02_3789_0040.jpg/1234,307,1112,3066/full/0/default.jpg", "iiif_url")</f>
        <v/>
      </c>
    </row>
    <row r="8678">
      <c r="A8678" t="inlineStr">
        <is>
          <t>NL-HaNA_1.01.02_3789_0040-page-78</t>
        </is>
      </c>
      <c r="B8678" t="inlineStr">
        <is>
          <t>NL-HaNA_1.01.02_3789_0040-column-1334-407-912-2866</t>
        </is>
      </c>
      <c r="C8678" t="inlineStr">
        <is>
          <t>continuation</t>
        </is>
      </c>
      <c r="D8678" t="n">
        <v>1400</v>
      </c>
      <c r="E8678" t="n">
        <v>887</v>
      </c>
      <c r="F8678" t="inlineStr">
        <is>
          <t xml:space="preserve">    vier maanden geene Goederen aangebaald wa-</t>
        </is>
      </c>
      <c r="G8678">
        <f>HYPERLINK("https://images.diginfra.net/iiif/NL-HaNA_1.01.02/3789/NL-HaNA_1.01.02_3789_0040.jpg/1234,307,1112,3066/full/0/default.jpg", "iiif_url")</f>
        <v/>
      </c>
    </row>
    <row r="8679">
      <c r="A8679" t="inlineStr">
        <is>
          <t>NL-HaNA_1.01.02_3789_0040-page-78</t>
        </is>
      </c>
      <c r="B8679" t="inlineStr">
        <is>
          <t>NL-HaNA_1.01.02_3789_0040-column-1334-407-912-2866</t>
        </is>
      </c>
      <c r="C8679" t="inlineStr">
        <is>
          <t>continuation</t>
        </is>
      </c>
      <c r="D8679" t="n">
        <v>1400</v>
      </c>
      <c r="E8679" t="n">
        <v>944</v>
      </c>
      <c r="F8679" t="inlineStr">
        <is>
          <t xml:space="preserve">    ren. 19.</t>
        </is>
      </c>
      <c r="G8679">
        <f>HYPERLINK("https://images.diginfra.net/iiif/NL-HaNA_1.01.02/3789/NL-HaNA_1.01.02_3789_0040.jpg/1234,307,1112,3066/full/0/default.jpg", "iiif_url")</f>
        <v/>
      </c>
    </row>
    <row r="8680">
      <c r="A8680" t="inlineStr">
        <is>
          <t>NL-HaNA_1.01.02_3789_0040-page-78</t>
        </is>
      </c>
      <c r="B8680" t="inlineStr">
        <is>
          <t>NL-HaNA_1.01.02_3789_0040-column-1334-407-912-2866</t>
        </is>
      </c>
      <c r="C8680" t="inlineStr">
        <is>
          <t>non_index_line</t>
        </is>
      </c>
      <c r="D8680" t="n">
        <v>1525</v>
      </c>
      <c r="E8680" t="n">
        <v>986</v>
      </c>
      <c r="F8680" t="inlineStr">
        <is>
          <t xml:space="preserve">        vander Meulen notificeerende dat in de</t>
        </is>
      </c>
      <c r="G8680">
        <f>HYPERLINK("https://images.diginfra.net/iiif/NL-HaNA_1.01.02/3789/NL-HaNA_1.01.02_3789_0040.jpg/1234,307,1112,3066/full/0/default.jpg", "iiif_url")</f>
        <v/>
      </c>
    </row>
    <row r="8681">
      <c r="A8681" t="inlineStr">
        <is>
          <t>NL-HaNA_1.01.02_3789_0040-page-78</t>
        </is>
      </c>
      <c r="B8681" t="inlineStr">
        <is>
          <t>NL-HaNA_1.01.02_3789_0040-column-1334-407-912-2866</t>
        </is>
      </c>
      <c r="C8681" t="inlineStr">
        <is>
          <t>continuation</t>
        </is>
      </c>
      <c r="D8681" t="n">
        <v>1403</v>
      </c>
      <c r="E8681" t="n">
        <v>1032</v>
      </c>
      <c r="F8681" t="inlineStr">
        <is>
          <t xml:space="preserve">    laatste vier maanden geene Goederen aange-</t>
        </is>
      </c>
      <c r="G8681">
        <f>HYPERLINK("https://images.diginfra.net/iiif/NL-HaNA_1.01.02/3789/NL-HaNA_1.01.02_3789_0040.jpg/1234,307,1112,3066/full/0/default.jpg", "iiif_url")</f>
        <v/>
      </c>
    </row>
    <row r="8682">
      <c r="A8682" t="inlineStr">
        <is>
          <t>NL-HaNA_1.01.02_3789_0040-page-78</t>
        </is>
      </c>
      <c r="B8682" t="inlineStr">
        <is>
          <t>NL-HaNA_1.01.02_3789_0040-column-1334-407-912-2866</t>
        </is>
      </c>
      <c r="C8682" t="inlineStr">
        <is>
          <t>continuation</t>
        </is>
      </c>
      <c r="D8682" t="n">
        <v>1396</v>
      </c>
      <c r="E8682" t="n">
        <v>1076</v>
      </c>
      <c r="F8682" t="inlineStr">
        <is>
          <t xml:space="preserve">    haald waren. 36. 191. 343. 538.</t>
        </is>
      </c>
      <c r="G8682">
        <f>HYPERLINK("https://images.diginfra.net/iiif/NL-HaNA_1.01.02/3789/NL-HaNA_1.01.02_3789_0040.jpg/1234,307,1112,3066/full/0/default.jpg", "iiif_url")</f>
        <v/>
      </c>
    </row>
    <row r="8683">
      <c r="A8683" t="inlineStr">
        <is>
          <t>NL-HaNA_1.01.02_3789_0040-page-78</t>
        </is>
      </c>
      <c r="B8683" t="inlineStr">
        <is>
          <t>NL-HaNA_1.01.02_3789_0040-column-1334-407-912-2866</t>
        </is>
      </c>
      <c r="C8683" t="inlineStr">
        <is>
          <t>repeat_lemma</t>
        </is>
      </c>
      <c r="D8683" t="n">
        <v>1513</v>
      </c>
      <c r="E8683" t="n">
        <v>1127</v>
      </c>
      <c r="F8683" t="inlineStr">
        <is>
          <t xml:space="preserve">        Spieringh notificeerende dat in de laat-</t>
        </is>
      </c>
      <c r="G8683">
        <f>HYPERLINK("https://images.diginfra.net/iiif/NL-HaNA_1.01.02/3789/NL-HaNA_1.01.02_3789_0040.jpg/1234,307,1112,3066/full/0/default.jpg", "iiif_url")</f>
        <v/>
      </c>
    </row>
    <row r="8684">
      <c r="A8684" t="inlineStr">
        <is>
          <t>NL-HaNA_1.01.02_3789_0040-page-78</t>
        </is>
      </c>
      <c r="B8684" t="inlineStr">
        <is>
          <t>NL-HaNA_1.01.02_3789_0040-column-1334-407-912-2866</t>
        </is>
      </c>
      <c r="C8684" t="inlineStr">
        <is>
          <t>continuation</t>
        </is>
      </c>
      <c r="D8684" t="n">
        <v>1396</v>
      </c>
      <c r="E8684" t="n">
        <v>1177</v>
      </c>
      <c r="F8684" t="inlineStr">
        <is>
          <t xml:space="preserve">    ste vier maanden geene Goederen aangehaald</t>
        </is>
      </c>
      <c r="G8684">
        <f>HYPERLINK("https://images.diginfra.net/iiif/NL-HaNA_1.01.02/3789/NL-HaNA_1.01.02_3789_0040.jpg/1234,307,1112,3066/full/0/default.jpg", "iiif_url")</f>
        <v/>
      </c>
    </row>
    <row r="8685">
      <c r="A8685" t="inlineStr">
        <is>
          <t>NL-HaNA_1.01.02_3789_0040-page-78</t>
        </is>
      </c>
      <c r="B8685" t="inlineStr">
        <is>
          <t>NL-HaNA_1.01.02_3789_0040-column-1334-407-912-2866</t>
        </is>
      </c>
      <c r="C8685" t="inlineStr">
        <is>
          <t>continuation</t>
        </is>
      </c>
      <c r="D8685" t="n">
        <v>1393</v>
      </c>
      <c r="E8685" t="n">
        <v>1226</v>
      </c>
      <c r="F8685" t="inlineStr">
        <is>
          <t xml:space="preserve">    waren. 40. 163. 298.</t>
        </is>
      </c>
      <c r="G8685">
        <f>HYPERLINK("https://images.diginfra.net/iiif/NL-HaNA_1.01.02/3789/NL-HaNA_1.01.02_3789_0040.jpg/1234,307,1112,3066/full/0/default.jpg", "iiif_url")</f>
        <v/>
      </c>
    </row>
    <row r="8686">
      <c r="A8686" t="inlineStr">
        <is>
          <t>NL-HaNA_1.01.02_3789_0040-page-78</t>
        </is>
      </c>
      <c r="B8686" t="inlineStr">
        <is>
          <t>NL-HaNA_1.01.02_3789_0040-column-1334-407-912-2866</t>
        </is>
      </c>
      <c r="C8686" t="inlineStr">
        <is>
          <t>repeat_lemma</t>
        </is>
      </c>
      <c r="D8686" t="n">
        <v>1513</v>
      </c>
      <c r="E8686" t="n">
        <v>1274</v>
      </c>
      <c r="F8686" t="inlineStr">
        <is>
          <t xml:space="preserve">        te examineeren de Missive van de Ad-</t>
        </is>
      </c>
      <c r="G8686">
        <f>HYPERLINK("https://images.diginfra.net/iiif/NL-HaNA_1.01.02/3789/NL-HaNA_1.01.02_3789_0040.jpg/1234,307,1112,3066/full/0/default.jpg", "iiif_url")</f>
        <v/>
      </c>
    </row>
    <row r="8687">
      <c r="A8687" t="inlineStr">
        <is>
          <t>NL-HaNA_1.01.02_3789_0040-page-78</t>
        </is>
      </c>
      <c r="B8687" t="inlineStr">
        <is>
          <t>NL-HaNA_1.01.02_3789_0040-column-1334-407-912-2866</t>
        </is>
      </c>
      <c r="C8687" t="inlineStr">
        <is>
          <t>continuation</t>
        </is>
      </c>
      <c r="D8687" t="n">
        <v>1391</v>
      </c>
      <c r="E8687" t="n">
        <v>1318</v>
      </c>
      <c r="F8687" t="inlineStr">
        <is>
          <t xml:space="preserve">    miraliteyt tot Amsterdam om ordre hoe te</t>
        </is>
      </c>
      <c r="G8687">
        <f>HYPERLINK("https://images.diginfra.net/iiif/NL-HaNA_1.01.02/3789/NL-HaNA_1.01.02_3789_0040.jpg/1234,307,1112,3066/full/0/default.jpg", "iiif_url")</f>
        <v/>
      </c>
    </row>
    <row r="8688">
      <c r="A8688" t="inlineStr">
        <is>
          <t>NL-HaNA_1.01.02_3789_0040-page-78</t>
        </is>
      </c>
      <c r="B8688" t="inlineStr">
        <is>
          <t>NL-HaNA_1.01.02_3789_0040-column-1334-407-912-2866</t>
        </is>
      </c>
      <c r="C8688" t="inlineStr">
        <is>
          <t>continuation</t>
        </is>
      </c>
      <c r="D8688" t="n">
        <v>1391</v>
      </c>
      <c r="E8688" t="n">
        <v>1368</v>
      </c>
      <c r="F8688" t="inlineStr">
        <is>
          <t xml:space="preserve">    handelen met Engelsche Scheepen, Waaren-</t>
        </is>
      </c>
      <c r="G8688">
        <f>HYPERLINK("https://images.diginfra.net/iiif/NL-HaNA_1.01.02/3789/NL-HaNA_1.01.02_3789_0040.jpg/1234,307,1112,3066/full/0/default.jpg", "iiif_url")</f>
        <v/>
      </c>
    </row>
    <row r="8689">
      <c r="A8689" t="inlineStr">
        <is>
          <t>NL-HaNA_1.01.02_3789_0040-page-78</t>
        </is>
      </c>
      <c r="B8689" t="inlineStr">
        <is>
          <t>NL-HaNA_1.01.02_3789_0040-column-1334-407-912-2866</t>
        </is>
      </c>
      <c r="C8689" t="inlineStr">
        <is>
          <t>continuation</t>
        </is>
      </c>
      <c r="D8689" t="n">
        <v>1389</v>
      </c>
      <c r="E8689" t="n">
        <v>1416</v>
      </c>
      <c r="F8689" t="inlineStr">
        <is>
          <t xml:space="preserve">    van Contrabande aan de Zalatynen bren-</t>
        </is>
      </c>
      <c r="G8689">
        <f>HYPERLINK("https://images.diginfra.net/iiif/NL-HaNA_1.01.02/3789/NL-HaNA_1.01.02_3789_0040.jpg/1234,307,1112,3066/full/0/default.jpg", "iiif_url")</f>
        <v/>
      </c>
    </row>
    <row r="8690">
      <c r="A8690" t="inlineStr">
        <is>
          <t>NL-HaNA_1.01.02_3789_0040-page-78</t>
        </is>
      </c>
      <c r="B8690" t="inlineStr">
        <is>
          <t>NL-HaNA_1.01.02_3789_0040-column-1334-407-912-2866</t>
        </is>
      </c>
      <c r="C8690" t="inlineStr">
        <is>
          <t>continuation</t>
        </is>
      </c>
      <c r="D8690" t="n">
        <v>1386</v>
      </c>
      <c r="E8690" t="n">
        <v>1461</v>
      </c>
      <c r="F8690" t="inlineStr">
        <is>
          <t xml:space="preserve">    gende. 83.</t>
        </is>
      </c>
      <c r="G8690">
        <f>HYPERLINK("https://images.diginfra.net/iiif/NL-HaNA_1.01.02/3789/NL-HaNA_1.01.02_3789_0040.jpg/1234,307,1112,3066/full/0/default.jpg", "iiif_url")</f>
        <v/>
      </c>
    </row>
    <row r="8691">
      <c r="A8691" t="inlineStr">
        <is>
          <t>NL-HaNA_1.01.02_3789_0040-page-78</t>
        </is>
      </c>
      <c r="B8691" t="inlineStr">
        <is>
          <t>NL-HaNA_1.01.02_3789_0040-column-1334-407-912-2866</t>
        </is>
      </c>
      <c r="C8691" t="inlineStr">
        <is>
          <t>repeat_lemma</t>
        </is>
      </c>
      <c r="D8691" t="n">
        <v>1508</v>
      </c>
      <c r="E8691" t="n">
        <v>1514</v>
      </c>
      <c r="F8691" t="inlineStr">
        <is>
          <t xml:space="preserve">        te examineeren het verhaal van Lyn-</t>
        </is>
      </c>
      <c r="G8691">
        <f>HYPERLINK("https://images.diginfra.net/iiif/NL-HaNA_1.01.02/3789/NL-HaNA_1.01.02_3789_0040.jpg/1234,307,1112,3066/full/0/default.jpg", "iiif_url")</f>
        <v/>
      </c>
    </row>
    <row r="8692">
      <c r="A8692" t="inlineStr">
        <is>
          <t>NL-HaNA_1.01.02_3789_0040-page-78</t>
        </is>
      </c>
      <c r="B8692" t="inlineStr">
        <is>
          <t>NL-HaNA_1.01.02_3789_0040-column-1334-407-912-2866</t>
        </is>
      </c>
      <c r="C8692" t="inlineStr">
        <is>
          <t>continuation</t>
        </is>
      </c>
      <c r="D8692" t="n">
        <v>1381</v>
      </c>
      <c r="E8692" t="n">
        <v>1558</v>
      </c>
      <c r="F8692" t="inlineStr">
        <is>
          <t xml:space="preserve">    slager wegens onutmoetinge met vier Fransche</t>
        </is>
      </c>
      <c r="G8692">
        <f>HYPERLINK("https://images.diginfra.net/iiif/NL-HaNA_1.01.02/3789/NL-HaNA_1.01.02_3789_0040.jpg/1234,307,1112,3066/full/0/default.jpg", "iiif_url")</f>
        <v/>
      </c>
    </row>
    <row r="8693">
      <c r="A8693" t="inlineStr">
        <is>
          <t>NL-HaNA_1.01.02_3789_0040-page-78</t>
        </is>
      </c>
      <c r="B8693" t="inlineStr">
        <is>
          <t>NL-HaNA_1.01.02_3789_0040-column-1334-407-912-2866</t>
        </is>
      </c>
      <c r="C8693" t="inlineStr">
        <is>
          <t>continuation</t>
        </is>
      </c>
      <c r="D8693" t="n">
        <v>1386</v>
      </c>
      <c r="E8693" t="n">
        <v>1605</v>
      </c>
      <c r="F8693" t="inlineStr">
        <is>
          <t xml:space="preserve">    Oorlogbscheepen, raakende het salut, om Re-</t>
        </is>
      </c>
      <c r="G8693">
        <f>HYPERLINK("https://images.diginfra.net/iiif/NL-HaNA_1.01.02/3789/NL-HaNA_1.01.02_3789_0040.jpg/1234,307,1112,3066/full/0/default.jpg", "iiif_url")</f>
        <v/>
      </c>
    </row>
    <row r="8694">
      <c r="A8694" t="inlineStr">
        <is>
          <t>NL-HaNA_1.01.02_3789_0040-page-78</t>
        </is>
      </c>
      <c r="B8694" t="inlineStr">
        <is>
          <t>NL-HaNA_1.01.02_3789_0040-column-1334-407-912-2866</t>
        </is>
      </c>
      <c r="C8694" t="inlineStr">
        <is>
          <t>continuation</t>
        </is>
      </c>
      <c r="D8694" t="n">
        <v>1381</v>
      </c>
      <c r="E8694" t="n">
        <v>1653</v>
      </c>
      <c r="F8694" t="inlineStr">
        <is>
          <t xml:space="preserve">    glement. 126.</t>
        </is>
      </c>
      <c r="G8694">
        <f>HYPERLINK("https://images.diginfra.net/iiif/NL-HaNA_1.01.02/3789/NL-HaNA_1.01.02_3789_0040.jpg/1234,307,1112,3066/full/0/default.jpg", "iiif_url")</f>
        <v/>
      </c>
    </row>
    <row r="8695">
      <c r="A8695" t="inlineStr">
        <is>
          <t>NL-HaNA_1.01.02_3789_0040-page-78</t>
        </is>
      </c>
      <c r="B8695" t="inlineStr">
        <is>
          <t>NL-HaNA_1.01.02_3789_0040-column-1334-407-912-2866</t>
        </is>
      </c>
      <c r="C8695" t="inlineStr">
        <is>
          <t>repeat_lemma</t>
        </is>
      </c>
      <c r="D8695" t="n">
        <v>1504</v>
      </c>
      <c r="E8695" t="n">
        <v>1705</v>
      </c>
      <c r="F8695" t="inlineStr">
        <is>
          <t xml:space="preserve">        te examineeren de Missive van Para-</t>
        </is>
      </c>
      <c r="G8695">
        <f>HYPERLINK("https://images.diginfra.net/iiif/NL-HaNA_1.01.02/3789/NL-HaNA_1.01.02_3789_0040.jpg/1234,307,1112,3066/full/0/default.jpg", "iiif_url")</f>
        <v/>
      </c>
    </row>
    <row r="8696">
      <c r="A8696" t="inlineStr">
        <is>
          <t>NL-HaNA_1.01.02_3789_0040-page-78</t>
        </is>
      </c>
      <c r="B8696" t="inlineStr">
        <is>
          <t>NL-HaNA_1.01.02_3789_0040-column-1334-407-912-2866</t>
        </is>
      </c>
      <c r="C8696" t="inlineStr">
        <is>
          <t>continuation</t>
        </is>
      </c>
      <c r="D8696" t="n">
        <v>1384</v>
      </c>
      <c r="E8696" t="n">
        <v>1749</v>
      </c>
      <c r="F8696" t="inlineStr">
        <is>
          <t xml:space="preserve">    viciny, houdende nootsaakelijckheydt tot het</t>
        </is>
      </c>
      <c r="G8696">
        <f>HYPERLINK("https://images.diginfra.net/iiif/NL-HaNA_1.01.02/3789/NL-HaNA_1.01.02_3789_0040.jpg/1234,307,1112,3066/full/0/default.jpg", "iiif_url")</f>
        <v/>
      </c>
    </row>
    <row r="8697">
      <c r="A8697" t="inlineStr">
        <is>
          <t>NL-HaNA_1.01.02_3789_0040-page-78</t>
        </is>
      </c>
      <c r="B8697" t="inlineStr">
        <is>
          <t>NL-HaNA_1.01.02_3789_0040-column-1334-407-912-2866</t>
        </is>
      </c>
      <c r="C8697" t="inlineStr">
        <is>
          <t>continuation</t>
        </is>
      </c>
      <c r="D8697" t="n">
        <v>1377</v>
      </c>
      <c r="E8697" t="n">
        <v>1796</v>
      </c>
      <c r="F8697" t="inlineStr">
        <is>
          <t xml:space="preserve">    doen van eenige Praesenten. 134.</t>
        </is>
      </c>
      <c r="G8697">
        <f>HYPERLINK("https://images.diginfra.net/iiif/NL-HaNA_1.01.02/3789/NL-HaNA_1.01.02_3789_0040.jpg/1234,307,1112,3066/full/0/default.jpg", "iiif_url")</f>
        <v/>
      </c>
    </row>
    <row r="8698">
      <c r="A8698" t="inlineStr">
        <is>
          <t>NL-HaNA_1.01.02_3789_0040-page-78</t>
        </is>
      </c>
      <c r="B8698" t="inlineStr">
        <is>
          <t>NL-HaNA_1.01.02_3789_0040-column-1334-407-912-2866</t>
        </is>
      </c>
      <c r="C8698" t="inlineStr">
        <is>
          <t>repeat_lemma</t>
        </is>
      </c>
      <c r="D8698" t="n">
        <v>1508</v>
      </c>
      <c r="E8698" t="n">
        <v>1846</v>
      </c>
      <c r="F8698" t="inlineStr">
        <is>
          <t xml:space="preserve">        te examineeren de Misstve van van</t>
        </is>
      </c>
      <c r="G8698">
        <f>HYPERLINK("https://images.diginfra.net/iiif/NL-HaNA_1.01.02/3789/NL-HaNA_1.01.02_3789_0040.jpg/1234,307,1112,3066/full/0/default.jpg", "iiif_url")</f>
        <v/>
      </c>
    </row>
    <row r="8699">
      <c r="A8699" t="inlineStr">
        <is>
          <t>NL-HaNA_1.01.02_3789_0040-page-78</t>
        </is>
      </c>
      <c r="B8699" t="inlineStr">
        <is>
          <t>NL-HaNA_1.01.02_3789_0040-column-1334-407-912-2866</t>
        </is>
      </c>
      <c r="C8699" t="inlineStr">
        <is>
          <t>continuation</t>
        </is>
      </c>
      <c r="D8699" t="n">
        <v>1377</v>
      </c>
      <c r="E8699" t="n">
        <v>1892</v>
      </c>
      <c r="F8699" t="inlineStr">
        <is>
          <t xml:space="preserve">    Hoey wegens de verhooginge van de inkoo-</t>
        </is>
      </c>
      <c r="G8699">
        <f>HYPERLINK("https://images.diginfra.net/iiif/NL-HaNA_1.01.02/3789/NL-HaNA_1.01.02_3789_0040.jpg/1234,307,1112,3066/full/0/default.jpg", "iiif_url")</f>
        <v/>
      </c>
    </row>
    <row r="8700">
      <c r="A8700" t="inlineStr">
        <is>
          <t>NL-HaNA_1.01.02_3789_0040-page-78</t>
        </is>
      </c>
      <c r="B8700" t="inlineStr">
        <is>
          <t>NL-HaNA_1.01.02_3789_0040-column-1334-407-912-2866</t>
        </is>
      </c>
      <c r="C8700" t="inlineStr">
        <is>
          <t>continuation</t>
        </is>
      </c>
      <c r="D8700" t="n">
        <v>1374</v>
      </c>
      <c r="E8700" t="n">
        <v>1939</v>
      </c>
      <c r="F8700" t="inlineStr">
        <is>
          <t xml:space="preserve">    mende reghten op de Trypen. 173.</t>
        </is>
      </c>
      <c r="G8700">
        <f>HYPERLINK("https://images.diginfra.net/iiif/NL-HaNA_1.01.02/3789/NL-HaNA_1.01.02_3789_0040.jpg/1234,307,1112,3066/full/0/default.jpg", "iiif_url")</f>
        <v/>
      </c>
    </row>
    <row r="8701">
      <c r="A8701" t="inlineStr">
        <is>
          <t>NL-HaNA_1.01.02_3789_0040-page-78</t>
        </is>
      </c>
      <c r="B8701" t="inlineStr">
        <is>
          <t>NL-HaNA_1.01.02_3789_0040-column-1334-407-912-2866</t>
        </is>
      </c>
      <c r="C8701" t="inlineStr">
        <is>
          <t>repeat_lemma</t>
        </is>
      </c>
      <c r="D8701" t="n">
        <v>1497</v>
      </c>
      <c r="E8701" t="n">
        <v>1990</v>
      </c>
      <c r="F8701" t="inlineStr">
        <is>
          <t xml:space="preserve">        rapport op het versoeck van Lynstager</t>
        </is>
      </c>
      <c r="G8701">
        <f>HYPERLINK("https://images.diginfra.net/iiif/NL-HaNA_1.01.02/3789/NL-HaNA_1.01.02_3789_0040.jpg/1234,307,1112,3066/full/0/default.jpg", "iiif_url")</f>
        <v/>
      </c>
    </row>
    <row r="8702">
      <c r="A8702" t="inlineStr">
        <is>
          <t>NL-HaNA_1.01.02_3789_0040-page-78</t>
        </is>
      </c>
      <c r="B8702" t="inlineStr">
        <is>
          <t>NL-HaNA_1.01.02_3789_0040-column-1334-407-912-2866</t>
        </is>
      </c>
      <c r="C8702" t="inlineStr">
        <is>
          <t>continuation</t>
        </is>
      </c>
      <c r="D8702" t="n">
        <v>1374</v>
      </c>
      <c r="E8702" t="n">
        <v>2039</v>
      </c>
      <c r="F8702" t="inlineStr">
        <is>
          <t xml:space="preserve">    wegens salut, te examineeren, en Admirali-</t>
        </is>
      </c>
      <c r="G8702">
        <f>HYPERLINK("https://images.diginfra.net/iiif/NL-HaNA_1.01.02/3789/NL-HaNA_1.01.02_3789_0040.jpg/1234,307,1112,3066/full/0/default.jpg", "iiif_url")</f>
        <v/>
      </c>
    </row>
    <row r="8703">
      <c r="A8703" t="inlineStr">
        <is>
          <t>NL-HaNA_1.01.02_3789_0040-page-78</t>
        </is>
      </c>
      <c r="B8703" t="inlineStr">
        <is>
          <t>NL-HaNA_1.01.02_3789_0040-column-1334-407-912-2866</t>
        </is>
      </c>
      <c r="C8703" t="inlineStr">
        <is>
          <t>continuation</t>
        </is>
      </c>
      <c r="D8703" t="n">
        <v>1372</v>
      </c>
      <c r="E8703" t="n">
        <v>2086</v>
      </c>
      <c r="F8703" t="inlineStr">
        <is>
          <t xml:space="preserve">    teyten te adviseeren. 254.</t>
        </is>
      </c>
      <c r="G8703">
        <f>HYPERLINK("https://images.diginfra.net/iiif/NL-HaNA_1.01.02/3789/NL-HaNA_1.01.02_3789_0040.jpg/1234,307,1112,3066/full/0/default.jpg", "iiif_url")</f>
        <v/>
      </c>
    </row>
    <row r="8704">
      <c r="A8704" t="inlineStr">
        <is>
          <t>NL-HaNA_1.01.02_3789_0040-page-78</t>
        </is>
      </c>
      <c r="B8704" t="inlineStr">
        <is>
          <t>NL-HaNA_1.01.02_3789_0040-column-1334-407-912-2866</t>
        </is>
      </c>
      <c r="C8704" t="inlineStr">
        <is>
          <t>repeat_lemma</t>
        </is>
      </c>
      <c r="D8704" t="n">
        <v>1490</v>
      </c>
      <c r="E8704" t="n">
        <v>2135</v>
      </c>
      <c r="F8704" t="inlineStr">
        <is>
          <t xml:space="preserve">        te examineeren het versoeck van de Ad-</t>
        </is>
      </c>
      <c r="G8704">
        <f>HYPERLINK("https://images.diginfra.net/iiif/NL-HaNA_1.01.02/3789/NL-HaNA_1.01.02_3789_0040.jpg/1234,307,1112,3066/full/0/default.jpg", "iiif_url")</f>
        <v/>
      </c>
    </row>
    <row r="8705">
      <c r="A8705" t="inlineStr">
        <is>
          <t>NL-HaNA_1.01.02_3789_0040-page-78</t>
        </is>
      </c>
      <c r="B8705" t="inlineStr">
        <is>
          <t>NL-HaNA_1.01.02_3789_0040-column-1334-407-912-2866</t>
        </is>
      </c>
      <c r="C8705" t="inlineStr">
        <is>
          <t>continuation</t>
        </is>
      </c>
      <c r="D8705" t="n">
        <v>1367</v>
      </c>
      <c r="E8705" t="n">
        <v>2178</v>
      </c>
      <c r="F8705" t="inlineStr">
        <is>
          <t xml:space="preserve">    miraliteyt in Zeelandt om nogh hondert duy-</t>
        </is>
      </c>
      <c r="G8705">
        <f>HYPERLINK("https://images.diginfra.net/iiif/NL-HaNA_1.01.02/3789/NL-HaNA_1.01.02_3789_0040.jpg/1234,307,1112,3066/full/0/default.jpg", "iiif_url")</f>
        <v/>
      </c>
    </row>
    <row r="8706">
      <c r="A8706" t="inlineStr">
        <is>
          <t>NL-HaNA_1.01.02_3789_0040-page-78</t>
        </is>
      </c>
      <c r="B8706" t="inlineStr">
        <is>
          <t>NL-HaNA_1.01.02_3789_0040-column-1334-407-912-2866</t>
        </is>
      </c>
      <c r="C8706" t="inlineStr">
        <is>
          <t>continuation</t>
        </is>
      </c>
      <c r="D8706" t="n">
        <v>1365</v>
      </c>
      <c r="E8706" t="n">
        <v>2228</v>
      </c>
      <c r="F8706" t="inlineStr">
        <is>
          <t xml:space="preserve">    sent guldens te moogen negotieeren. 268.</t>
        </is>
      </c>
      <c r="G8706">
        <f>HYPERLINK("https://images.diginfra.net/iiif/NL-HaNA_1.01.02/3789/NL-HaNA_1.01.02_3789_0040.jpg/1234,307,1112,3066/full/0/default.jpg", "iiif_url")</f>
        <v/>
      </c>
    </row>
    <row r="8707">
      <c r="A8707" t="inlineStr">
        <is>
          <t>NL-HaNA_1.01.02_3789_0040-page-78</t>
        </is>
      </c>
      <c r="B8707" t="inlineStr">
        <is>
          <t>NL-HaNA_1.01.02_3789_0040-column-1334-407-912-2866</t>
        </is>
      </c>
      <c r="C8707" t="inlineStr">
        <is>
          <t>continuation</t>
        </is>
      </c>
      <c r="D8707" t="n">
        <v>1370</v>
      </c>
      <c r="E8707" t="n">
        <v>2277</v>
      </c>
      <c r="F8707" t="inlineStr">
        <is>
          <t xml:space="preserve">    356.</t>
        </is>
      </c>
      <c r="G8707">
        <f>HYPERLINK("https://images.diginfra.net/iiif/NL-HaNA_1.01.02/3789/NL-HaNA_1.01.02_3789_0040.jpg/1234,307,1112,3066/full/0/default.jpg", "iiif_url")</f>
        <v/>
      </c>
    </row>
    <row r="8708">
      <c r="A8708" t="inlineStr">
        <is>
          <t>NL-HaNA_1.01.02_3789_0040-page-78</t>
        </is>
      </c>
      <c r="B8708" t="inlineStr">
        <is>
          <t>NL-HaNA_1.01.02_3789_0040-column-1334-407-912-2866</t>
        </is>
      </c>
      <c r="C8708" t="inlineStr">
        <is>
          <t>repeat_lemma</t>
        </is>
      </c>
      <c r="D8708" t="n">
        <v>1485</v>
      </c>
      <c r="E8708" t="n">
        <v>2325</v>
      </c>
      <c r="F8708" t="inlineStr">
        <is>
          <t xml:space="preserve">        rapport dien aangaande en resolutie.</t>
        </is>
      </c>
      <c r="G8708">
        <f>HYPERLINK("https://images.diginfra.net/iiif/NL-HaNA_1.01.02/3789/NL-HaNA_1.01.02_3789_0040.jpg/1234,307,1112,3066/full/0/default.jpg", "iiif_url")</f>
        <v/>
      </c>
    </row>
    <row r="8709">
      <c r="A8709" t="inlineStr">
        <is>
          <t>NL-HaNA_1.01.02_3789_0040-page-78</t>
        </is>
      </c>
      <c r="B8709" t="inlineStr">
        <is>
          <t>NL-HaNA_1.01.02_3789_0040-column-1334-407-912-2866</t>
        </is>
      </c>
      <c r="C8709" t="inlineStr">
        <is>
          <t>continuation</t>
        </is>
      </c>
      <c r="D8709" t="n">
        <v>1365</v>
      </c>
      <c r="E8709" t="n">
        <v>2371</v>
      </c>
      <c r="F8709" t="inlineStr">
        <is>
          <t xml:space="preserve">    296.</t>
        </is>
      </c>
      <c r="G8709">
        <f>HYPERLINK("https://images.diginfra.net/iiif/NL-HaNA_1.01.02/3789/NL-HaNA_1.01.02_3789_0040.jpg/1234,307,1112,3066/full/0/default.jpg", "iiif_url")</f>
        <v/>
      </c>
    </row>
    <row r="8710">
      <c r="A8710" t="inlineStr">
        <is>
          <t>NL-HaNA_1.01.02_3789_0040-page-78</t>
        </is>
      </c>
      <c r="B8710" t="inlineStr">
        <is>
          <t>NL-HaNA_1.01.02_3789_0040-column-1334-407-912-2866</t>
        </is>
      </c>
      <c r="C8710" t="inlineStr">
        <is>
          <t>repeat_lemma</t>
        </is>
      </c>
      <c r="D8710" t="n">
        <v>1480</v>
      </c>
      <c r="E8710" t="n">
        <v>2417</v>
      </c>
      <c r="F8710" t="inlineStr">
        <is>
          <t xml:space="preserve">        wan Langenhove aangesteld tot Capi-</t>
        </is>
      </c>
      <c r="G8710">
        <f>HYPERLINK("https://images.diginfra.net/iiif/NL-HaNA_1.01.02/3789/NL-HaNA_1.01.02_3789_0040.jpg/1234,307,1112,3066/full/0/default.jpg", "iiif_url")</f>
        <v/>
      </c>
    </row>
    <row r="8711">
      <c r="A8711" t="inlineStr">
        <is>
          <t>NL-HaNA_1.01.02_3789_0040-page-78</t>
        </is>
      </c>
      <c r="B8711" t="inlineStr">
        <is>
          <t>NL-HaNA_1.01.02_3789_0040-column-1334-407-912-2866</t>
        </is>
      </c>
      <c r="C8711" t="inlineStr">
        <is>
          <t>continuation</t>
        </is>
      </c>
      <c r="D8711" t="n">
        <v>1360</v>
      </c>
      <c r="E8711" t="n">
        <v>2465</v>
      </c>
      <c r="F8711" t="inlineStr">
        <is>
          <t xml:space="preserve">    teyn onder bet Collegie ter Admiraliteyt tot</t>
        </is>
      </c>
      <c r="G8711">
        <f>HYPERLINK("https://images.diginfra.net/iiif/NL-HaNA_1.01.02/3789/NL-HaNA_1.01.02_3789_0040.jpg/1234,307,1112,3066/full/0/default.jpg", "iiif_url")</f>
        <v/>
      </c>
    </row>
    <row r="8712">
      <c r="A8712" t="inlineStr">
        <is>
          <t>NL-HaNA_1.01.02_3789_0040-page-78</t>
        </is>
      </c>
      <c r="B8712" t="inlineStr">
        <is>
          <t>NL-HaNA_1.01.02_3789_0040-column-1334-407-912-2866</t>
        </is>
      </c>
      <c r="C8712" t="inlineStr">
        <is>
          <t>continuation</t>
        </is>
      </c>
      <c r="D8712" t="n">
        <v>1360</v>
      </c>
      <c r="E8712" t="n">
        <v>2511</v>
      </c>
      <c r="F8712" t="inlineStr">
        <is>
          <t xml:space="preserve">    Amsterdam 3512.</t>
        </is>
      </c>
      <c r="G8712">
        <f>HYPERLINK("https://images.diginfra.net/iiif/NL-HaNA_1.01.02/3789/NL-HaNA_1.01.02_3789_0040.jpg/1234,307,1112,3066/full/0/default.jpg", "iiif_url")</f>
        <v/>
      </c>
    </row>
    <row r="8713">
      <c r="A8713" t="inlineStr">
        <is>
          <t>NL-HaNA_1.01.02_3789_0040-page-78</t>
        </is>
      </c>
      <c r="B8713" t="inlineStr">
        <is>
          <t>NL-HaNA_1.01.02_3789_0040-column-1334-407-912-2866</t>
        </is>
      </c>
      <c r="C8713" t="inlineStr">
        <is>
          <t>repeat_lemma</t>
        </is>
      </c>
      <c r="D8713" t="n">
        <v>1490</v>
      </c>
      <c r="E8713" t="n">
        <v>2566</v>
      </c>
      <c r="F8713" t="inlineStr">
        <is>
          <t xml:space="preserve">        rapport en Admiraliteyt in Zeelandt</t>
        </is>
      </c>
      <c r="G8713">
        <f>HYPERLINK("https://images.diginfra.net/iiif/NL-HaNA_1.01.02/3789/NL-HaNA_1.01.02_3789_0040.jpg/1234,307,1112,3066/full/0/default.jpg", "iiif_url")</f>
        <v/>
      </c>
    </row>
    <row r="8714">
      <c r="A8714" t="inlineStr">
        <is>
          <t>NL-HaNA_1.01.02_3789_0040-page-78</t>
        </is>
      </c>
      <c r="B8714" t="inlineStr">
        <is>
          <t>NL-HaNA_1.01.02_3789_0040-column-1334-407-912-2866</t>
        </is>
      </c>
      <c r="C8714" t="inlineStr">
        <is>
          <t>continuation</t>
        </is>
      </c>
      <c r="D8714" t="n">
        <v>1353</v>
      </c>
      <c r="E8714" t="n">
        <v>2610</v>
      </c>
      <c r="F8714" t="inlineStr">
        <is>
          <t xml:space="preserve">    gepermitteert hondert duysent guldens te ne-</t>
        </is>
      </c>
      <c r="G8714">
        <f>HYPERLINK("https://images.diginfra.net/iiif/NL-HaNA_1.01.02/3789/NL-HaNA_1.01.02_3789_0040.jpg/1234,307,1112,3066/full/0/default.jpg", "iiif_url")</f>
        <v/>
      </c>
    </row>
    <row r="8715">
      <c r="A8715" t="inlineStr">
        <is>
          <t>NL-HaNA_1.01.02_3789_0040-page-78</t>
        </is>
      </c>
      <c r="B8715" t="inlineStr">
        <is>
          <t>NL-HaNA_1.01.02_3789_0040-column-1334-407-912-2866</t>
        </is>
      </c>
      <c r="C8715" t="inlineStr">
        <is>
          <t>continuation</t>
        </is>
      </c>
      <c r="D8715" t="n">
        <v>1349</v>
      </c>
      <c r="E8715" t="n">
        <v>2659</v>
      </c>
      <c r="F8715" t="inlineStr">
        <is>
          <t xml:space="preserve">    gotieeren. 369.</t>
        </is>
      </c>
      <c r="G8715">
        <f>HYPERLINK("https://images.diginfra.net/iiif/NL-HaNA_1.01.02/3789/NL-HaNA_1.01.02_3789_0040.jpg/1234,307,1112,3066/full/0/default.jpg", "iiif_url")</f>
        <v/>
      </c>
    </row>
    <row r="8716">
      <c r="A8716" t="inlineStr">
        <is>
          <t>NL-HaNA_1.01.02_3789_0040-page-78</t>
        </is>
      </c>
      <c r="B8716" t="inlineStr">
        <is>
          <t>NL-HaNA_1.01.02_3789_0040-column-1334-407-912-2866</t>
        </is>
      </c>
      <c r="C8716" t="inlineStr">
        <is>
          <t>repeat_lemma</t>
        </is>
      </c>
      <c r="D8716" t="n">
        <v>1480</v>
      </c>
      <c r="E8716" t="n">
        <v>2705</v>
      </c>
      <c r="F8716" t="inlineStr">
        <is>
          <t xml:space="preserve">        des Bordes aangesteldt tot Capiteyn</t>
        </is>
      </c>
      <c r="G8716">
        <f>HYPERLINK("https://images.diginfra.net/iiif/NL-HaNA_1.01.02/3789/NL-HaNA_1.01.02_3789_0040.jpg/1234,307,1112,3066/full/0/default.jpg", "iiif_url")</f>
        <v/>
      </c>
    </row>
    <row r="8717">
      <c r="A8717" t="inlineStr">
        <is>
          <t>NL-HaNA_1.01.02_3789_0040-page-78</t>
        </is>
      </c>
      <c r="B8717" t="inlineStr">
        <is>
          <t>NL-HaNA_1.01.02_3789_0040-column-1334-407-912-2866</t>
        </is>
      </c>
      <c r="C8717" t="inlineStr">
        <is>
          <t>continuation</t>
        </is>
      </c>
      <c r="D8717" t="n">
        <v>1349</v>
      </c>
      <c r="E8717" t="n">
        <v>2754</v>
      </c>
      <c r="F8717" t="inlineStr">
        <is>
          <t xml:space="preserve">    onder het Collegie ter Admiraliteyt tot Am-</t>
        </is>
      </c>
      <c r="G8717">
        <f>HYPERLINK("https://images.diginfra.net/iiif/NL-HaNA_1.01.02/3789/NL-HaNA_1.01.02_3789_0040.jpg/1234,307,1112,3066/full/0/default.jpg", "iiif_url")</f>
        <v/>
      </c>
    </row>
    <row r="8718">
      <c r="A8718" t="inlineStr">
        <is>
          <t>NL-HaNA_1.01.02_3789_0040-page-78</t>
        </is>
      </c>
      <c r="B8718" t="inlineStr">
        <is>
          <t>NL-HaNA_1.01.02_3789_0040-column-1334-407-912-2866</t>
        </is>
      </c>
      <c r="C8718" t="inlineStr">
        <is>
          <t>continuation</t>
        </is>
      </c>
      <c r="D8718" t="n">
        <v>1342</v>
      </c>
      <c r="E8718" t="n">
        <v>2798</v>
      </c>
      <c r="F8718" t="inlineStr">
        <is>
          <t xml:space="preserve">    sterdam. 374.</t>
        </is>
      </c>
      <c r="G8718">
        <f>HYPERLINK("https://images.diginfra.net/iiif/NL-HaNA_1.01.02/3789/NL-HaNA_1.01.02_3789_0040.jpg/1234,307,1112,3066/full/0/default.jpg", "iiif_url")</f>
        <v/>
      </c>
    </row>
    <row r="8719">
      <c r="A8719" t="inlineStr">
        <is>
          <t>NL-HaNA_1.01.02_3789_0040-page-78</t>
        </is>
      </c>
      <c r="B8719" t="inlineStr">
        <is>
          <t>NL-HaNA_1.01.02_3789_0040-column-1334-407-912-2866</t>
        </is>
      </c>
      <c r="C8719" t="inlineStr">
        <is>
          <t>repeat_lemma</t>
        </is>
      </c>
      <c r="D8719" t="n">
        <v>1468</v>
      </c>
      <c r="E8719" t="n">
        <v>2854</v>
      </c>
      <c r="F8719" t="inlineStr">
        <is>
          <t xml:space="preserve">        te examineeren het beswaar van van</t>
        </is>
      </c>
      <c r="G8719">
        <f>HYPERLINK("https://images.diginfra.net/iiif/NL-HaNA_1.01.02/3789/NL-HaNA_1.01.02_3789_0040.jpg/1234,307,1112,3066/full/0/default.jpg", "iiif_url")</f>
        <v/>
      </c>
    </row>
    <row r="8720">
      <c r="A8720" t="inlineStr">
        <is>
          <t>NL-HaNA_1.01.02_3789_0040-page-78</t>
        </is>
      </c>
      <c r="B8720" t="inlineStr">
        <is>
          <t>NL-HaNA_1.01.02_3789_0040-column-1334-407-912-2866</t>
        </is>
      </c>
      <c r="C8720" t="inlineStr">
        <is>
          <t>continuation</t>
        </is>
      </c>
      <c r="D8720" t="n">
        <v>1344</v>
      </c>
      <c r="E8720" t="n">
        <v>2895</v>
      </c>
      <c r="F8720" t="inlineStr">
        <is>
          <t xml:space="preserve">    Til wegens addres van de Prasenten van</t>
        </is>
      </c>
      <c r="G8720">
        <f>HYPERLINK("https://images.diginfra.net/iiif/NL-HaNA_1.01.02/3789/NL-HaNA_1.01.02_3789_0040.jpg/1234,307,1112,3066/full/0/default.jpg", "iiif_url")</f>
        <v/>
      </c>
    </row>
    <row r="8721">
      <c r="A8721" t="inlineStr">
        <is>
          <t>NL-HaNA_1.01.02_3789_0040-page-78</t>
        </is>
      </c>
      <c r="B8721" t="inlineStr">
        <is>
          <t>NL-HaNA_1.01.02_3789_0040-column-1334-407-912-2866</t>
        </is>
      </c>
      <c r="C8721" t="inlineStr">
        <is>
          <t>continuation</t>
        </is>
      </c>
      <c r="D8721" t="n">
        <v>1346</v>
      </c>
      <c r="E8721" t="n">
        <v>2943</v>
      </c>
      <c r="F8721" t="inlineStr">
        <is>
          <t xml:space="preserve">    Algiers aan hem, en difsiculteyt in de execu-</t>
        </is>
      </c>
      <c r="G8721">
        <f>HYPERLINK("https://images.diginfra.net/iiif/NL-HaNA_1.01.02/3789/NL-HaNA_1.01.02_3789_0040.jpg/1234,307,1112,3066/full/0/default.jpg", "iiif_url")</f>
        <v/>
      </c>
    </row>
    <row r="8722">
      <c r="A8722" t="inlineStr">
        <is>
          <t>NL-HaNA_1.01.02_3789_0040-page-78</t>
        </is>
      </c>
      <c r="B8722" t="inlineStr">
        <is>
          <t>NL-HaNA_1.01.02_3789_0040-column-1334-407-912-2866</t>
        </is>
      </c>
      <c r="C8722" t="inlineStr">
        <is>
          <t>continuation</t>
        </is>
      </c>
      <c r="D8722" t="n">
        <v>1342</v>
      </c>
      <c r="E8722" t="n">
        <v>2990</v>
      </c>
      <c r="F8722" t="inlineStr">
        <is>
          <t xml:space="preserve">    tie van de ordres daar omtrent aan hem ge-</t>
        </is>
      </c>
      <c r="G8722">
        <f>HYPERLINK("https://images.diginfra.net/iiif/NL-HaNA_1.01.02/3789/NL-HaNA_1.01.02_3789_0040.jpg/1234,307,1112,3066/full/0/default.jpg", "iiif_url")</f>
        <v/>
      </c>
    </row>
    <row r="8723">
      <c r="A8723" t="inlineStr">
        <is>
          <t>NL-HaNA_1.01.02_3789_0040-page-78</t>
        </is>
      </c>
      <c r="B8723" t="inlineStr">
        <is>
          <t>NL-HaNA_1.01.02_3789_0040-column-1334-407-912-2866</t>
        </is>
      </c>
      <c r="C8723" t="inlineStr">
        <is>
          <t>continuation</t>
        </is>
      </c>
      <c r="D8723" t="n">
        <v>1339</v>
      </c>
      <c r="E8723" t="n">
        <v>3047</v>
      </c>
      <c r="F8723" t="inlineStr">
        <is>
          <t xml:space="preserve">    geven. 390.</t>
        </is>
      </c>
      <c r="G8723">
        <f>HYPERLINK("https://images.diginfra.net/iiif/NL-HaNA_1.01.02/3789/NL-HaNA_1.01.02_3789_0040.jpg/1234,307,1112,3066/full/0/default.jpg", "iiif_url")</f>
        <v/>
      </c>
    </row>
    <row r="8724">
      <c r="A8724" t="inlineStr">
        <is>
          <t>NL-HaNA_1.01.02_3789_0040-page-78</t>
        </is>
      </c>
      <c r="B8724" t="inlineStr">
        <is>
          <t>NL-HaNA_1.01.02_3789_0040-column-1334-407-912-2866</t>
        </is>
      </c>
      <c r="C8724" t="inlineStr">
        <is>
          <t>repeat_lemma</t>
        </is>
      </c>
      <c r="D8724" t="n">
        <v>1471</v>
      </c>
      <c r="E8724" t="n">
        <v>3089</v>
      </c>
      <c r="F8724" t="inlineStr">
        <is>
          <t xml:space="preserve">        te examineeren de Missive van den</t>
        </is>
      </c>
      <c r="G8724">
        <f>HYPERLINK("https://images.diginfra.net/iiif/NL-HaNA_1.01.02/3789/NL-HaNA_1.01.02_3789_0040.jpg/1234,307,1112,3066/full/0/default.jpg", "iiif_url")</f>
        <v/>
      </c>
    </row>
    <row r="8725">
      <c r="A8725" t="inlineStr">
        <is>
          <t>NL-HaNA_1.01.02_3789_0040-page-78</t>
        </is>
      </c>
      <c r="B8725" t="inlineStr">
        <is>
          <t>NL-HaNA_1.01.02_3789_0040-column-1334-407-912-2866</t>
        </is>
      </c>
      <c r="C8725" t="inlineStr">
        <is>
          <t>continuation</t>
        </is>
      </c>
      <c r="D8725" t="n">
        <v>1334</v>
      </c>
      <c r="E8725" t="n">
        <v>3135</v>
      </c>
      <c r="F8725" t="inlineStr">
        <is>
          <t xml:space="preserve">    Secretaris van den Heere van Ginckel wee-</t>
        </is>
      </c>
      <c r="G8725">
        <f>HYPERLINK("https://images.diginfra.net/iiif/NL-HaNA_1.01.02/3789/NL-HaNA_1.01.02_3789_0040.jpg/1234,307,1112,3066/full/0/default.jpg", "iiif_url")</f>
        <v/>
      </c>
    </row>
    <row r="8726">
      <c r="A8726" t="inlineStr">
        <is>
          <t>NL-HaNA_1.01.02_3789_0040-page-78</t>
        </is>
      </c>
      <c r="B8726" t="inlineStr">
        <is>
          <t>NL-HaNA_1.01.02_3789_0040-column-1334-407-912-2866</t>
        </is>
      </c>
      <c r="C8726" t="inlineStr">
        <is>
          <t>continuation</t>
        </is>
      </c>
      <c r="D8726" t="n">
        <v>1330</v>
      </c>
      <c r="E8726" t="n">
        <v>3183</v>
      </c>
      <c r="F8726" t="inlineStr">
        <is>
          <t xml:space="preserve">    gens veranderinge en verswaringe van't Sta-</t>
        </is>
      </c>
      <c r="G8726">
        <f>HYPERLINK("https://images.diginfra.net/iiif/NL-HaNA_1.01.02/3789/NL-HaNA_1.01.02_3789_0040.jpg/1234,307,1112,3066/full/0/default.jpg", "iiif_url")</f>
        <v/>
      </c>
    </row>
    <row r="8727">
      <c r="A8727" t="inlineStr">
        <is>
          <t>NL-HaNA_1.01.02_3789_0040-page-78</t>
        </is>
      </c>
      <c r="B8727" t="inlineStr">
        <is>
          <t>NL-HaNA_1.01.02_3789_0040-column-1334-407-912-2866</t>
        </is>
      </c>
      <c r="C8727" t="inlineStr">
        <is>
          <t>continuation</t>
        </is>
      </c>
      <c r="D8727" t="n">
        <v>1327</v>
      </c>
      <c r="E8727" t="n">
        <v>3230</v>
      </c>
      <c r="F8727" t="inlineStr">
        <is>
          <t xml:space="preserve">    pelreght tot Koninghsbergen. 390.</t>
        </is>
      </c>
      <c r="G8727">
        <f>HYPERLINK("https://images.diginfra.net/iiif/NL-HaNA_1.01.02/3789/NL-HaNA_1.01.02_3789_0040.jpg/1234,307,1112,3066/full/0/default.jpg", "iiif_url")</f>
        <v/>
      </c>
    </row>
    <row r="8731">
      <c r="A8731" t="inlineStr">
        <is>
          <t>NL-HaNA_1.01.02_3789_0040-page-79</t>
        </is>
      </c>
      <c r="B8731" t="inlineStr">
        <is>
          <t>NL-HaNA_1.01.02_3789_0040-column-2629-362-1839-3024</t>
        </is>
      </c>
      <c r="C8731" t="inlineStr">
        <is>
          <t>non_index_line</t>
        </is>
      </c>
      <c r="D8731" t="n">
        <v>4039</v>
      </c>
      <c r="E8731" t="n">
        <v>378</v>
      </c>
      <c r="F8731" t="inlineStr">
        <is>
          <t xml:space="preserve">        X.</t>
        </is>
      </c>
      <c r="G8731">
        <f>HYPERLINK("https://images.diginfra.net/iiif/NL-HaNA_1.01.02/3789/NL-HaNA_1.01.02_3789_0040.jpg/2529,262,2039,3224/full/0/default.jpg", "iiif_url")</f>
        <v/>
      </c>
    </row>
    <row r="8732">
      <c r="A8732" t="inlineStr">
        <is>
          <t>NL-HaNA_1.01.02_3789_0040-page-79</t>
        </is>
      </c>
      <c r="B8732" t="inlineStr">
        <is>
          <t>NL-HaNA_1.01.02_3789_0040-column-2629-362-1839-3024</t>
        </is>
      </c>
      <c r="C8732" t="inlineStr">
        <is>
          <t>unknown_line_type</t>
        </is>
      </c>
      <c r="D8732" t="n">
        <v>2810</v>
      </c>
      <c r="E8732" t="n">
        <v>440</v>
      </c>
      <c r="F8732" t="inlineStr">
        <is>
          <t xml:space="preserve">        Vilscher aangefieldt tot Gagpiteyn on-</t>
        </is>
      </c>
      <c r="G8732">
        <f>HYPERLINK("https://images.diginfra.net/iiif/NL-HaNA_1.01.02/3789/NL-HaNA_1.01.02_3789_0040.jpg/2529,262,2039,3224/full/0/default.jpg", "iiif_url")</f>
        <v/>
      </c>
    </row>
    <row r="8733">
      <c r="A8733" t="inlineStr">
        <is>
          <t>NL-HaNA_1.01.02_3789_0040-page-79</t>
        </is>
      </c>
      <c r="B8733" t="inlineStr">
        <is>
          <t>NL-HaNA_1.01.02_3789_0040-column-2629-362-1839-3024</t>
        </is>
      </c>
      <c r="C8733" t="inlineStr">
        <is>
          <t>non_index_line</t>
        </is>
      </c>
      <c r="D8733" t="n">
        <v>3654</v>
      </c>
      <c r="E8733" t="n">
        <v>449</v>
      </c>
      <c r="F8733" t="inlineStr">
        <is>
          <t xml:space="preserve">        raadt te convoceeren, en de saak te exami-</t>
        </is>
      </c>
      <c r="G8733">
        <f>HYPERLINK("https://images.diginfra.net/iiif/NL-HaNA_1.01.02/3789/NL-HaNA_1.01.02_3789_0040.jpg/2529,262,2039,3224/full/0/default.jpg", "iiif_url")</f>
        <v/>
      </c>
    </row>
    <row r="8734">
      <c r="A8734" t="inlineStr">
        <is>
          <t>NL-HaNA_1.01.02_3789_0040-page-79</t>
        </is>
      </c>
      <c r="B8734" t="inlineStr">
        <is>
          <t>NL-HaNA_1.01.02_3789_0040-column-2629-362-1839-3024</t>
        </is>
      </c>
      <c r="C8734" t="inlineStr">
        <is>
          <t>non_index_line</t>
        </is>
      </c>
      <c r="D8734" t="n">
        <v>2686</v>
      </c>
      <c r="E8734" t="n">
        <v>492</v>
      </c>
      <c r="F8734" t="inlineStr">
        <is>
          <t xml:space="preserve">        der bet Collegie ter Admiraliteyt tot Am-</t>
        </is>
      </c>
      <c r="G8734">
        <f>HYPERLINK("https://images.diginfra.net/iiif/NL-HaNA_1.01.02/3789/NL-HaNA_1.01.02_3789_0040.jpg/2529,262,2039,3224/full/0/default.jpg", "iiif_url")</f>
        <v/>
      </c>
    </row>
    <row r="8735">
      <c r="A8735" t="inlineStr">
        <is>
          <t>NL-HaNA_1.01.02_3789_0040-page-79</t>
        </is>
      </c>
      <c r="B8735" t="inlineStr">
        <is>
          <t>NL-HaNA_1.01.02_3789_0040-column-2629-362-1839-3024</t>
        </is>
      </c>
      <c r="C8735" t="inlineStr">
        <is>
          <t>non_index_line</t>
        </is>
      </c>
      <c r="D8735" t="n">
        <v>3651</v>
      </c>
      <c r="E8735" t="n">
        <v>504</v>
      </c>
      <c r="F8735" t="inlineStr">
        <is>
          <t xml:space="preserve">        feeren. 619.</t>
        </is>
      </c>
      <c r="G8735">
        <f>HYPERLINK("https://images.diginfra.net/iiif/NL-HaNA_1.01.02/3789/NL-HaNA_1.01.02_3789_0040.jpg/2529,262,2039,3224/full/0/default.jpg", "iiif_url")</f>
        <v/>
      </c>
    </row>
    <row r="8736">
      <c r="A8736" t="inlineStr">
        <is>
          <t>NL-HaNA_1.01.02_3789_0040-page-79</t>
        </is>
      </c>
      <c r="B8736" t="inlineStr">
        <is>
          <t>NL-HaNA_1.01.02_3789_0040-column-2629-362-1839-3024</t>
        </is>
      </c>
      <c r="C8736" t="inlineStr">
        <is>
          <t>non_index_line</t>
        </is>
      </c>
      <c r="D8736" t="n">
        <v>2683</v>
      </c>
      <c r="E8736" t="n">
        <v>540</v>
      </c>
      <c r="F8736" t="inlineStr">
        <is>
          <t xml:space="preserve">        sterdam. 403.</t>
        </is>
      </c>
      <c r="G8736">
        <f>HYPERLINK("https://images.diginfra.net/iiif/NL-HaNA_1.01.02/3789/NL-HaNA_1.01.02_3789_0040.jpg/2529,262,2039,3224/full/0/default.jpg", "iiif_url")</f>
        <v/>
      </c>
    </row>
    <row r="8737">
      <c r="A8737" t="inlineStr">
        <is>
          <t>NL-HaNA_1.01.02_3789_0040-page-79</t>
        </is>
      </c>
      <c r="B8737" t="inlineStr">
        <is>
          <t>NL-HaNA_1.01.02_3789_0040-column-2629-362-1839-3024</t>
        </is>
      </c>
      <c r="C8737" t="inlineStr">
        <is>
          <t>non_index_line</t>
        </is>
      </c>
      <c r="D8737" t="n">
        <v>3776</v>
      </c>
      <c r="E8737" t="n">
        <v>553</v>
      </c>
      <c r="F8737" t="inlineStr">
        <is>
          <t xml:space="preserve">        te examineeren het beright van Goeré</t>
        </is>
      </c>
      <c r="G8737">
        <f>HYPERLINK("https://images.diginfra.net/iiif/NL-HaNA_1.01.02/3789/NL-HaNA_1.01.02_3789_0040.jpg/2529,262,2039,3224/full/0/default.jpg", "iiif_url")</f>
        <v/>
      </c>
    </row>
    <row r="8738">
      <c r="A8738" t="inlineStr">
        <is>
          <t>NL-HaNA_1.01.02_3789_0040-page-79</t>
        </is>
      </c>
      <c r="B8738" t="inlineStr">
        <is>
          <t>NL-HaNA_1.01.02_3789_0040-column-2629-362-1839-3024</t>
        </is>
      </c>
      <c r="C8738" t="inlineStr">
        <is>
          <t>lemma</t>
        </is>
      </c>
      <c r="D8738" t="n">
        <v>2803</v>
      </c>
      <c r="E8738" t="n">
        <v>584</v>
      </c>
      <c r="F8738" t="inlineStr">
        <is>
          <t>te examineeren het beright van de ad-</t>
        </is>
      </c>
      <c r="G8738">
        <f>HYPERLINK("https://images.diginfra.net/iiif/NL-HaNA_1.01.02/3789/NL-HaNA_1.01.02_3789_0040.jpg/2529,262,2039,3224/full/0/default.jpg", "iiif_url")</f>
        <v/>
      </c>
    </row>
    <row r="8739">
      <c r="A8739" t="inlineStr">
        <is>
          <t>NL-HaNA_1.01.02_3789_0040-page-79</t>
        </is>
      </c>
      <c r="B8739" t="inlineStr">
        <is>
          <t>NL-HaNA_1.01.02_3789_0040-column-2629-362-1839-3024</t>
        </is>
      </c>
      <c r="C8739" t="inlineStr">
        <is>
          <t>non_index_line</t>
        </is>
      </c>
      <c r="D8739" t="n">
        <v>3651</v>
      </c>
      <c r="E8739" t="n">
        <v>594</v>
      </c>
      <c r="F8739" t="inlineStr">
        <is>
          <t xml:space="preserve">        op de klaghien van Kinschut wegens deelinge</t>
        </is>
      </c>
      <c r="G8739">
        <f>HYPERLINK("https://images.diginfra.net/iiif/NL-HaNA_1.01.02/3789/NL-HaNA_1.01.02_3789_0040.jpg/2529,262,2039,3224/full/0/default.jpg", "iiif_url")</f>
        <v/>
      </c>
    </row>
    <row r="8740">
      <c r="A8740" t="inlineStr">
        <is>
          <t>NL-HaNA_1.01.02_3789_0040-page-79</t>
        </is>
      </c>
      <c r="B8740" t="inlineStr">
        <is>
          <t>NL-HaNA_1.01.02_3789_0040-column-2629-362-1839-3024</t>
        </is>
      </c>
      <c r="C8740" t="inlineStr">
        <is>
          <t>non_index_line</t>
        </is>
      </c>
      <c r="D8740" t="n">
        <v>2683</v>
      </c>
      <c r="E8740" t="n">
        <v>632</v>
      </c>
      <c r="F8740" t="inlineStr">
        <is>
          <t xml:space="preserve">        miraliteyt tot Amsterdam omtrent praecautien</t>
        </is>
      </c>
      <c r="G8740">
        <f>HYPERLINK("https://images.diginfra.net/iiif/NL-HaNA_1.01.02/3789/NL-HaNA_1.01.02_3789_0040.jpg/2529,262,2039,3224/full/0/default.jpg", "iiif_url")</f>
        <v/>
      </c>
    </row>
    <row r="8741">
      <c r="A8741" t="inlineStr">
        <is>
          <t>NL-HaNA_1.01.02_3789_0040-page-79</t>
        </is>
      </c>
      <c r="B8741" t="inlineStr">
        <is>
          <t>NL-HaNA_1.01.02_3789_0040-column-2629-362-1839-3024</t>
        </is>
      </c>
      <c r="C8741" t="inlineStr">
        <is>
          <t>non_index_line</t>
        </is>
      </c>
      <c r="D8741" t="n">
        <v>3651</v>
      </c>
      <c r="E8741" t="n">
        <v>642</v>
      </c>
      <c r="F8741" t="inlineStr">
        <is>
          <t xml:space="preserve">        van benaderingen. 634.</t>
        </is>
      </c>
      <c r="G8741">
        <f>HYPERLINK("https://images.diginfra.net/iiif/NL-HaNA_1.01.02/3789/NL-HaNA_1.01.02_3789_0040.jpg/2529,262,2039,3224/full/0/default.jpg", "iiif_url")</f>
        <v/>
      </c>
    </row>
    <row r="8742">
      <c r="A8742" t="inlineStr">
        <is>
          <t>NL-HaNA_1.01.02_3789_0040-page-79</t>
        </is>
      </c>
      <c r="B8742" t="inlineStr">
        <is>
          <t>NL-HaNA_1.01.02_3789_0040-column-2629-362-1839-3024</t>
        </is>
      </c>
      <c r="C8742" t="inlineStr">
        <is>
          <t>non_index_line</t>
        </is>
      </c>
      <c r="D8742" t="n">
        <v>2681</v>
      </c>
      <c r="E8742" t="n">
        <v>683</v>
      </c>
      <c r="F8742" t="inlineStr">
        <is>
          <t xml:space="preserve">        raakende de Algiersche Passeporten. 427.</t>
        </is>
      </c>
      <c r="G8742">
        <f>HYPERLINK("https://images.diginfra.net/iiif/NL-HaNA_1.01.02/3789/NL-HaNA_1.01.02_3789_0040.jpg/2529,262,2039,3224/full/0/default.jpg", "iiif_url")</f>
        <v/>
      </c>
    </row>
    <row r="8743">
      <c r="A8743" t="inlineStr">
        <is>
          <t>NL-HaNA_1.01.02_3789_0040-page-79</t>
        </is>
      </c>
      <c r="B8743" t="inlineStr">
        <is>
          <t>NL-HaNA_1.01.02_3789_0040-column-2629-362-1839-3024</t>
        </is>
      </c>
      <c r="C8743" t="inlineStr">
        <is>
          <t>non_index_line</t>
        </is>
      </c>
      <c r="D8743" t="n">
        <v>3771</v>
      </c>
      <c r="E8743" t="n">
        <v>694</v>
      </c>
      <c r="F8743" t="inlineStr">
        <is>
          <t xml:space="preserve">        te examineeren de Resolutie van Hol-</t>
        </is>
      </c>
      <c r="G8743">
        <f>HYPERLINK("https://images.diginfra.net/iiif/NL-HaNA_1.01.02/3789/NL-HaNA_1.01.02_3789_0040.jpg/2529,262,2039,3224/full/0/default.jpg", "iiif_url")</f>
        <v/>
      </c>
    </row>
    <row r="8744">
      <c r="A8744" t="inlineStr">
        <is>
          <t>NL-HaNA_1.01.02_3789_0040-page-79</t>
        </is>
      </c>
      <c r="B8744" t="inlineStr">
        <is>
          <t>NL-HaNA_1.01.02_3789_0040-column-2629-362-1839-3024</t>
        </is>
      </c>
      <c r="C8744" t="inlineStr">
        <is>
          <t>lemma</t>
        </is>
      </c>
      <c r="D8744" t="n">
        <v>2803</v>
      </c>
      <c r="E8744" t="n">
        <v>731</v>
      </c>
      <c r="F8744" t="inlineStr">
        <is>
          <t>te examineeren het beright van de Ad-</t>
        </is>
      </c>
      <c r="G8744">
        <f>HYPERLINK("https://images.diginfra.net/iiif/NL-HaNA_1.01.02/3789/NL-HaNA_1.01.02_3789_0040.jpg/2529,262,2039,3224/full/0/default.jpg", "iiif_url")</f>
        <v/>
      </c>
    </row>
    <row r="8745">
      <c r="A8745" t="inlineStr">
        <is>
          <t>NL-HaNA_1.01.02_3789_0040-page-79</t>
        </is>
      </c>
      <c r="B8745" t="inlineStr">
        <is>
          <t>NL-HaNA_1.01.02_3789_0040-column-2629-362-1839-3024</t>
        </is>
      </c>
      <c r="C8745" t="inlineStr">
        <is>
          <t>non_index_line</t>
        </is>
      </c>
      <c r="D8745" t="n">
        <v>3646</v>
      </c>
      <c r="E8745" t="n">
        <v>736</v>
      </c>
      <c r="F8745" t="inlineStr">
        <is>
          <t xml:space="preserve">        landt over het bevorderen van de Vreede met</t>
        </is>
      </c>
      <c r="G8745">
        <f>HYPERLINK("https://images.diginfra.net/iiif/NL-HaNA_1.01.02/3789/NL-HaNA_1.01.02_3789_0040.jpg/2529,262,2039,3224/full/0/default.jpg", "iiif_url")</f>
        <v/>
      </c>
    </row>
    <row r="8746">
      <c r="A8746" t="inlineStr">
        <is>
          <t>NL-HaNA_1.01.02_3789_0040-page-79</t>
        </is>
      </c>
      <c r="B8746" t="inlineStr">
        <is>
          <t>NL-HaNA_1.01.02_3789_0040-column-2629-362-1839-3024</t>
        </is>
      </c>
      <c r="C8746" t="inlineStr">
        <is>
          <t>non_index_line</t>
        </is>
      </c>
      <c r="D8746" t="n">
        <v>2681</v>
      </c>
      <c r="E8746" t="n">
        <v>773</v>
      </c>
      <c r="F8746" t="inlineStr">
        <is>
          <t xml:space="preserve">        miraliteyt tot Amsterdam wegens invoeren</t>
        </is>
      </c>
      <c r="G8746">
        <f>HYPERLINK("https://images.diginfra.net/iiif/NL-HaNA_1.01.02/3789/NL-HaNA_1.01.02_3789_0040.jpg/2529,262,2039,3224/full/0/default.jpg", "iiif_url")</f>
        <v/>
      </c>
    </row>
    <row r="8747">
      <c r="A8747" t="inlineStr">
        <is>
          <t>NL-HaNA_1.01.02_3789_0040-page-79</t>
        </is>
      </c>
      <c r="B8747" t="inlineStr">
        <is>
          <t>NL-HaNA_1.01.02_3789_0040-column-2629-362-1839-3024</t>
        </is>
      </c>
      <c r="C8747" t="inlineStr">
        <is>
          <t>non_index_line</t>
        </is>
      </c>
      <c r="D8747" t="n">
        <v>3646</v>
      </c>
      <c r="E8747" t="n">
        <v>785</v>
      </c>
      <c r="F8747" t="inlineStr">
        <is>
          <t xml:space="preserve">        den Keyser van Marocco. 638</t>
        </is>
      </c>
      <c r="G8747">
        <f>HYPERLINK("https://images.diginfra.net/iiif/NL-HaNA_1.01.02/3789/NL-HaNA_1.01.02_3789_0040.jpg/2529,262,2039,3224/full/0/default.jpg", "iiif_url")</f>
        <v/>
      </c>
    </row>
    <row r="8748">
      <c r="A8748" t="inlineStr">
        <is>
          <t>NL-HaNA_1.01.02_3789_0040-page-79</t>
        </is>
      </c>
      <c r="B8748" t="inlineStr">
        <is>
          <t>NL-HaNA_1.01.02_3789_0040-column-2629-362-1839-3024</t>
        </is>
      </c>
      <c r="C8748" t="inlineStr">
        <is>
          <t>non_index_line</t>
        </is>
      </c>
      <c r="D8748" t="n">
        <v>2676</v>
      </c>
      <c r="E8748" t="n">
        <v>826</v>
      </c>
      <c r="F8748" t="inlineStr">
        <is>
          <t xml:space="preserve">        van koopere Plaaten op eene reyse. 431.</t>
        </is>
      </c>
      <c r="G8748">
        <f>HYPERLINK("https://images.diginfra.net/iiif/NL-HaNA_1.01.02/3789/NL-HaNA_1.01.02_3789_0040.jpg/2529,262,2039,3224/full/0/default.jpg", "iiif_url")</f>
        <v/>
      </c>
    </row>
    <row r="8749">
      <c r="A8749" t="inlineStr">
        <is>
          <t>NL-HaNA_1.01.02_3789_0040-page-79</t>
        </is>
      </c>
      <c r="B8749" t="inlineStr">
        <is>
          <t>NL-HaNA_1.01.02_3789_0040-column-2629-362-1839-3024</t>
        </is>
      </c>
      <c r="C8749" t="inlineStr">
        <is>
          <t>non_index_line</t>
        </is>
      </c>
      <c r="D8749" t="n">
        <v>3766</v>
      </c>
      <c r="E8749" t="n">
        <v>845</v>
      </c>
      <c r="F8749" t="inlineStr">
        <is>
          <t xml:space="preserve">        rapport op de klaghten van de Admi-</t>
        </is>
      </c>
      <c r="G8749">
        <f>HYPERLINK("https://images.diginfra.net/iiif/NL-HaNA_1.01.02/3789/NL-HaNA_1.01.02_3789_0040.jpg/2529,262,2039,3224/full/0/default.jpg", "iiif_url")</f>
        <v/>
      </c>
    </row>
    <row r="8750">
      <c r="A8750" t="inlineStr">
        <is>
          <t>NL-HaNA_1.01.02_3789_0040-page-79</t>
        </is>
      </c>
      <c r="B8750" t="inlineStr">
        <is>
          <t>NL-HaNA_1.01.02_3789_0040-column-2629-362-1839-3024</t>
        </is>
      </c>
      <c r="C8750" t="inlineStr">
        <is>
          <t>lemma</t>
        </is>
      </c>
      <c r="D8750" t="n">
        <v>2794</v>
      </c>
      <c r="E8750" t="n">
        <v>874</v>
      </c>
      <c r="F8750" t="inlineStr">
        <is>
          <t>te examineeren het bericht van de Ad-</t>
        </is>
      </c>
      <c r="G8750">
        <f>HYPERLINK("https://images.diginfra.net/iiif/NL-HaNA_1.01.02/3789/NL-HaNA_1.01.02_3789_0040.jpg/2529,262,2039,3224/full/0/default.jpg", "iiif_url")</f>
        <v/>
      </c>
    </row>
    <row r="8751">
      <c r="A8751" t="inlineStr">
        <is>
          <t>NL-HaNA_1.01.02_3789_0040-page-79</t>
        </is>
      </c>
      <c r="B8751" t="inlineStr">
        <is>
          <t>NL-HaNA_1.01.02_3789_0040-column-2629-362-1839-3024</t>
        </is>
      </c>
      <c r="C8751" t="inlineStr">
        <is>
          <t>non_index_line</t>
        </is>
      </c>
      <c r="D8751" t="n">
        <v>3644</v>
      </c>
      <c r="E8751" t="n">
        <v>882</v>
      </c>
      <c r="F8751" t="inlineStr">
        <is>
          <t xml:space="preserve">        ralitoyt in Vrieslandt wegens fraudes by eenige</t>
        </is>
      </c>
      <c r="G8751">
        <f>HYPERLINK("https://images.diginfra.net/iiif/NL-HaNA_1.01.02/3789/NL-HaNA_1.01.02_3789_0040.jpg/2529,262,2039,3224/full/0/default.jpg", "iiif_url")</f>
        <v/>
      </c>
    </row>
    <row r="8752">
      <c r="A8752" t="inlineStr">
        <is>
          <t>NL-HaNA_1.01.02_3789_0040-page-79</t>
        </is>
      </c>
      <c r="B8752" t="inlineStr">
        <is>
          <t>NL-HaNA_1.01.02_3789_0040-column-2629-362-1839-3024</t>
        </is>
      </c>
      <c r="C8752" t="inlineStr">
        <is>
          <t>non_index_line</t>
        </is>
      </c>
      <c r="D8752" t="n">
        <v>2676</v>
      </c>
      <c r="E8752" t="n">
        <v>922</v>
      </c>
      <c r="F8752" t="inlineStr">
        <is>
          <t xml:space="preserve">        miraliteyt in het Noorder Quartier wegens</t>
        </is>
      </c>
      <c r="G8752">
        <f>HYPERLINK("https://images.diginfra.net/iiif/NL-HaNA_1.01.02/3789/NL-HaNA_1.01.02_3789_0040.jpg/2529,262,2039,3224/full/0/default.jpg", "iiif_url")</f>
        <v/>
      </c>
    </row>
    <row r="8753">
      <c r="A8753" t="inlineStr">
        <is>
          <t>NL-HaNA_1.01.02_3789_0040-page-79</t>
        </is>
      </c>
      <c r="B8753" t="inlineStr">
        <is>
          <t>NL-HaNA_1.01.02_3789_0040-column-2629-362-1839-3024</t>
        </is>
      </c>
      <c r="C8753" t="inlineStr">
        <is>
          <t>non_index_line</t>
        </is>
      </c>
      <c r="D8753" t="n">
        <v>3644</v>
      </c>
      <c r="E8753" t="n">
        <v>929</v>
      </c>
      <c r="F8753" t="inlineStr">
        <is>
          <t xml:space="preserve">        Po ovincien overgenoomen. 6412.</t>
        </is>
      </c>
      <c r="G8753">
        <f>HYPERLINK("https://images.diginfra.net/iiif/NL-HaNA_1.01.02/3789/NL-HaNA_1.01.02_3789_0040.jpg/2529,262,2039,3224/full/0/default.jpg", "iiif_url")</f>
        <v/>
      </c>
    </row>
    <row r="8754">
      <c r="A8754" t="inlineStr">
        <is>
          <t>NL-HaNA_1.01.02_3789_0040-page-79</t>
        </is>
      </c>
      <c r="B8754" t="inlineStr">
        <is>
          <t>NL-HaNA_1.01.02_3789_0040-column-2629-362-1839-3024</t>
        </is>
      </c>
      <c r="C8754" t="inlineStr">
        <is>
          <t>non_index_line</t>
        </is>
      </c>
      <c r="D8754" t="n">
        <v>2674</v>
      </c>
      <c r="E8754" t="n">
        <v>970</v>
      </c>
      <c r="F8754" t="inlineStr">
        <is>
          <t xml:space="preserve">        invoeren van koopere Plaaten op eene reyse.</t>
        </is>
      </c>
      <c r="G8754">
        <f>HYPERLINK("https://images.diginfra.net/iiif/NL-HaNA_1.01.02/3789/NL-HaNA_1.01.02_3789_0040.jpg/2529,262,2039,3224/full/0/default.jpg", "iiif_url")</f>
        <v/>
      </c>
    </row>
    <row r="8755">
      <c r="A8755" t="inlineStr">
        <is>
          <t>NL-HaNA_1.01.02_3789_0040-page-79</t>
        </is>
      </c>
      <c r="B8755" t="inlineStr">
        <is>
          <t>NL-HaNA_1.01.02_3789_0040-column-2629-362-1839-3024</t>
        </is>
      </c>
      <c r="C8755" t="inlineStr">
        <is>
          <t>non_index_line</t>
        </is>
      </c>
      <c r="D8755" t="n">
        <v>3764</v>
      </c>
      <c r="E8755" t="n">
        <v>989</v>
      </c>
      <c r="F8755" t="inlineStr">
        <is>
          <t xml:space="preserve">        rafport op de propositie van Hollandt</t>
        </is>
      </c>
      <c r="G8755">
        <f>HYPERLINK("https://images.diginfra.net/iiif/NL-HaNA_1.01.02/3789/NL-HaNA_1.01.02_3789_0040.jpg/2529,262,2039,3224/full/0/default.jpg", "iiif_url")</f>
        <v/>
      </c>
    </row>
    <row r="8756">
      <c r="A8756" t="inlineStr">
        <is>
          <t>NL-HaNA_1.01.02_3789_0040-page-79</t>
        </is>
      </c>
      <c r="B8756" t="inlineStr">
        <is>
          <t>NL-HaNA_1.01.02_3789_0040-column-2629-362-1839-3024</t>
        </is>
      </c>
      <c r="C8756" t="inlineStr">
        <is>
          <t>non_index_line</t>
        </is>
      </c>
      <c r="D8756" t="n">
        <v>2678</v>
      </c>
      <c r="E8756" t="n">
        <v>1025</v>
      </c>
      <c r="F8756" t="inlineStr">
        <is>
          <t xml:space="preserve">        469.</t>
        </is>
      </c>
      <c r="G8756">
        <f>HYPERLINK("https://images.diginfra.net/iiif/NL-HaNA_1.01.02/3789/NL-HaNA_1.01.02_3789_0040.jpg/2529,262,2039,3224/full/0/default.jpg", "iiif_url")</f>
        <v/>
      </c>
    </row>
    <row r="8757">
      <c r="A8757" t="inlineStr">
        <is>
          <t>NL-HaNA_1.01.02_3789_0040-page-79</t>
        </is>
      </c>
      <c r="B8757" t="inlineStr">
        <is>
          <t>NL-HaNA_1.01.02_3789_0040-column-2629-362-1839-3024</t>
        </is>
      </c>
      <c r="C8757" t="inlineStr">
        <is>
          <t>non_index_line</t>
        </is>
      </c>
      <c r="D8757" t="n">
        <v>3642</v>
      </c>
      <c r="E8757" t="n">
        <v>1027</v>
      </c>
      <c r="F8757" t="inlineStr">
        <is>
          <t xml:space="preserve">        over het bevorderen van de Vreede met den</t>
        </is>
      </c>
      <c r="G8757">
        <f>HYPERLINK("https://images.diginfra.net/iiif/NL-HaNA_1.01.02/3789/NL-HaNA_1.01.02_3789_0040.jpg/2529,262,2039,3224/full/0/default.jpg", "iiif_url")</f>
        <v/>
      </c>
    </row>
    <row r="8758">
      <c r="A8758" t="inlineStr">
        <is>
          <t>NL-HaNA_1.01.02_3789_0040-page-79</t>
        </is>
      </c>
      <c r="B8758" t="inlineStr">
        <is>
          <t>NL-HaNA_1.01.02_3789_0040-column-2629-362-1839-3024</t>
        </is>
      </c>
      <c r="C8758" t="inlineStr">
        <is>
          <t>lemma</t>
        </is>
      </c>
      <c r="D8758" t="n">
        <v>2794</v>
      </c>
      <c r="E8758" t="n">
        <v>1059</v>
      </c>
      <c r="F8758" t="inlineStr">
        <is>
          <t>te examineeren het antwoordt van Cal-</t>
        </is>
      </c>
      <c r="G8758">
        <f>HYPERLINK("https://images.diginfra.net/iiif/NL-HaNA_1.01.02/3789/NL-HaNA_1.01.02_3789_0040.jpg/2529,262,2039,3224/full/0/default.jpg", "iiif_url")</f>
        <v/>
      </c>
    </row>
    <row r="8759">
      <c r="A8759" t="inlineStr">
        <is>
          <t>NL-HaNA_1.01.02_3789_0040-page-79</t>
        </is>
      </c>
      <c r="B8759" t="inlineStr">
        <is>
          <t>NL-HaNA_1.01.02_3789_0040-column-2629-362-1839-3024</t>
        </is>
      </c>
      <c r="C8759" t="inlineStr">
        <is>
          <t>non_index_line</t>
        </is>
      </c>
      <c r="D8759" t="n">
        <v>3642</v>
      </c>
      <c r="E8759" t="n">
        <v>1071</v>
      </c>
      <c r="F8759" t="inlineStr">
        <is>
          <t xml:space="preserve">        Keyser van Marocco. 648.</t>
        </is>
      </c>
      <c r="G8759">
        <f>HYPERLINK("https://images.diginfra.net/iiif/NL-HaNA_1.01.02/3789/NL-HaNA_1.01.02_3789_0040.jpg/2529,262,2039,3224/full/0/default.jpg", "iiif_url")</f>
        <v/>
      </c>
    </row>
    <row r="8760">
      <c r="A8760" t="inlineStr">
        <is>
          <t>NL-HaNA_1.01.02_3789_0040-page-79</t>
        </is>
      </c>
      <c r="B8760" t="inlineStr">
        <is>
          <t>NL-HaNA_1.01.02_3789_0040-column-2629-362-1839-3024</t>
        </is>
      </c>
      <c r="C8760" t="inlineStr">
        <is>
          <t>non_index_line</t>
        </is>
      </c>
      <c r="D8760" t="n">
        <v>2676</v>
      </c>
      <c r="E8760" t="n">
        <v>1112</v>
      </c>
      <c r="F8760" t="inlineStr">
        <is>
          <t xml:space="preserve">        coen raakende de resteerende Slaven te Aal-</t>
        </is>
      </c>
      <c r="G8760">
        <f>HYPERLINK("https://images.diginfra.net/iiif/NL-HaNA_1.01.02/3789/NL-HaNA_1.01.02_3789_0040.jpg/2529,262,2039,3224/full/0/default.jpg", "iiif_url")</f>
        <v/>
      </c>
    </row>
    <row r="8761">
      <c r="A8761" t="inlineStr">
        <is>
          <t>NL-HaNA_1.01.02_3789_0040-page-79</t>
        </is>
      </c>
      <c r="B8761" t="inlineStr">
        <is>
          <t>NL-HaNA_1.01.02_3789_0040-column-2629-362-1839-3024</t>
        </is>
      </c>
      <c r="C8761" t="inlineStr">
        <is>
          <t>non_index_line</t>
        </is>
      </c>
      <c r="D8761" t="n">
        <v>3776</v>
      </c>
      <c r="E8761" t="n">
        <v>1129</v>
      </c>
      <c r="F8761" t="inlineStr">
        <is>
          <t xml:space="preserve">        te examineeren bet antwoordt van</t>
        </is>
      </c>
      <c r="G8761">
        <f>HYPERLINK("https://images.diginfra.net/iiif/NL-HaNA_1.01.02/3789/NL-HaNA_1.01.02_3789_0040.jpg/2529,262,2039,3224/full/0/default.jpg", "iiif_url")</f>
        <v/>
      </c>
    </row>
    <row r="8762">
      <c r="A8762" t="inlineStr">
        <is>
          <t>NL-HaNA_1.01.02_3789_0040-page-79</t>
        </is>
      </c>
      <c r="B8762" t="inlineStr">
        <is>
          <t>NL-HaNA_1.01.02_3789_0040-column-2629-362-1839-3024</t>
        </is>
      </c>
      <c r="C8762" t="inlineStr">
        <is>
          <t>non_index_line</t>
        </is>
      </c>
      <c r="D8762" t="n">
        <v>2674</v>
      </c>
      <c r="E8762" t="n">
        <v>1162</v>
      </c>
      <c r="F8762" t="inlineStr">
        <is>
          <t xml:space="preserve">        giers. 476.</t>
        </is>
      </c>
      <c r="G8762">
        <f>HYPERLINK("https://images.diginfra.net/iiif/NL-HaNA_1.01.02/3789/NL-HaNA_1.01.02_3789_0040.jpg/2529,262,2039,3224/full/0/default.jpg", "iiif_url")</f>
        <v/>
      </c>
    </row>
    <row r="8763">
      <c r="A8763" t="inlineStr">
        <is>
          <t>NL-HaNA_1.01.02_3789_0040-page-79</t>
        </is>
      </c>
      <c r="B8763" t="inlineStr">
        <is>
          <t>NL-HaNA_1.01.02_3789_0040-column-2629-362-1839-3024</t>
        </is>
      </c>
      <c r="C8763" t="inlineStr">
        <is>
          <t>non_index_line</t>
        </is>
      </c>
      <c r="D8763" t="n">
        <v>3642</v>
      </c>
      <c r="E8763" t="n">
        <v>1175</v>
      </c>
      <c r="F8763" t="inlineStr">
        <is>
          <t xml:space="preserve">        van Jil op de resolutie van Gildemeester.</t>
        </is>
      </c>
      <c r="G8763">
        <f>HYPERLINK("https://images.diginfra.net/iiif/NL-HaNA_1.01.02/3789/NL-HaNA_1.01.02_3789_0040.jpg/2529,262,2039,3224/full/0/default.jpg", "iiif_url")</f>
        <v/>
      </c>
    </row>
    <row r="8764">
      <c r="A8764" t="inlineStr">
        <is>
          <t>NL-HaNA_1.01.02_3789_0040-page-79</t>
        </is>
      </c>
      <c r="B8764" t="inlineStr">
        <is>
          <t>NL-HaNA_1.01.02_3789_0040-column-2629-362-1839-3024</t>
        </is>
      </c>
      <c r="C8764" t="inlineStr">
        <is>
          <t>non_index_line</t>
        </is>
      </c>
      <c r="D8764" t="n">
        <v>2789</v>
      </c>
      <c r="E8764" t="n">
        <v>1205</v>
      </c>
      <c r="F8764" t="inlineStr">
        <is>
          <t xml:space="preserve">        te examineeren de Missive van Pa-</t>
        </is>
      </c>
      <c r="G8764">
        <f>HYPERLINK("https://images.diginfra.net/iiif/NL-HaNA_1.01.02/3789/NL-HaNA_1.01.02_3789_0040.jpg/2529,262,2039,3224/full/0/default.jpg", "iiif_url")</f>
        <v/>
      </c>
    </row>
    <row r="8765">
      <c r="A8765" t="inlineStr">
        <is>
          <t>NL-HaNA_1.01.02_3789_0040-page-79</t>
        </is>
      </c>
      <c r="B8765" t="inlineStr">
        <is>
          <t>NL-HaNA_1.01.02_3789_0040-column-2629-362-1839-3024</t>
        </is>
      </c>
      <c r="C8765" t="inlineStr">
        <is>
          <t>non_index_line</t>
        </is>
      </c>
      <c r="D8765" t="n">
        <v>3639</v>
      </c>
      <c r="E8765" t="n">
        <v>1219</v>
      </c>
      <c r="F8765" t="inlineStr">
        <is>
          <t xml:space="preserve">        657.</t>
        </is>
      </c>
      <c r="G8765">
        <f>HYPERLINK("https://images.diginfra.net/iiif/NL-HaNA_1.01.02/3789/NL-HaNA_1.01.02_3789_0040.jpg/2529,262,2039,3224/full/0/default.jpg", "iiif_url")</f>
        <v/>
      </c>
    </row>
    <row r="8766">
      <c r="A8766" t="inlineStr">
        <is>
          <t>NL-HaNA_1.01.02_3789_0040-page-79</t>
        </is>
      </c>
      <c r="B8766" t="inlineStr">
        <is>
          <t>NL-HaNA_1.01.02_3789_0040-column-2629-362-1839-3024</t>
        </is>
      </c>
      <c r="C8766" t="inlineStr">
        <is>
          <t>non_index_line</t>
        </is>
      </c>
      <c r="D8766" t="n">
        <v>2671</v>
      </c>
      <c r="E8766" t="n">
        <v>1255</v>
      </c>
      <c r="F8766" t="inlineStr">
        <is>
          <t xml:space="preserve">        raviciny wegens lossen van de resteerende Slaa-</t>
        </is>
      </c>
      <c r="G8766">
        <f>HYPERLINK("https://images.diginfra.net/iiif/NL-HaNA_1.01.02/3789/NL-HaNA_1.01.02_3789_0040.jpg/2529,262,2039,3224/full/0/default.jpg", "iiif_url")</f>
        <v/>
      </c>
    </row>
    <row r="8767">
      <c r="A8767" t="inlineStr">
        <is>
          <t>NL-HaNA_1.01.02_3789_0040-page-79</t>
        </is>
      </c>
      <c r="B8767" t="inlineStr">
        <is>
          <t>NL-HaNA_1.01.02_3789_0040-column-2629-362-1839-3024</t>
        </is>
      </c>
      <c r="C8767" t="inlineStr">
        <is>
          <t>non_index_line</t>
        </is>
      </c>
      <c r="D8767" t="n">
        <v>3592</v>
      </c>
      <c r="E8767" t="n">
        <v>1265</v>
      </c>
      <c r="F8767" t="inlineStr">
        <is>
          <t xml:space="preserve">        Siet verder Admiraliteyten.</t>
        </is>
      </c>
      <c r="G8767">
        <f>HYPERLINK("https://images.diginfra.net/iiif/NL-HaNA_1.01.02/3789/NL-HaNA_1.01.02_3789_0040.jpg/2529,262,2039,3224/full/0/default.jpg", "iiif_url")</f>
        <v/>
      </c>
    </row>
    <row r="8768">
      <c r="A8768" t="inlineStr">
        <is>
          <t>NL-HaNA_1.01.02_3789_0040-page-79</t>
        </is>
      </c>
      <c r="B8768" t="inlineStr">
        <is>
          <t>NL-HaNA_1.01.02_3789_0040-column-2629-362-1839-3024</t>
        </is>
      </c>
      <c r="C8768" t="inlineStr">
        <is>
          <t>non_index_line</t>
        </is>
      </c>
      <c r="D8768" t="n">
        <v>2671</v>
      </c>
      <c r="E8768" t="n">
        <v>1305</v>
      </c>
      <c r="F8768" t="inlineStr">
        <is>
          <t xml:space="preserve">        ven. 484.</t>
        </is>
      </c>
      <c r="G8768">
        <f>HYPERLINK("https://images.diginfra.net/iiif/NL-HaNA_1.01.02/3789/NL-HaNA_1.01.02_3789_0040.jpg/2529,262,2039,3224/full/0/default.jpg", "iiif_url")</f>
        <v/>
      </c>
    </row>
    <row r="8769">
      <c r="A8769" t="inlineStr">
        <is>
          <t>NL-HaNA_1.01.02_3789_0040-page-79</t>
        </is>
      </c>
      <c r="B8769" t="inlineStr">
        <is>
          <t>NL-HaNA_1.01.02_3789_0040-column-2629-362-1839-3024</t>
        </is>
      </c>
      <c r="C8769" t="inlineStr">
        <is>
          <t>non_index_line</t>
        </is>
      </c>
      <c r="D8769" t="n">
        <v>3590</v>
      </c>
      <c r="E8769" t="n">
        <v>1318</v>
      </c>
      <c r="F8769" t="inlineStr">
        <is>
          <t xml:space="preserve">        Zingel, cum suis, Brieven van voorschryvens</t>
        </is>
      </c>
      <c r="G8769">
        <f>HYPERLINK("https://images.diginfra.net/iiif/NL-HaNA_1.01.02/3789/NL-HaNA_1.01.02_3789_0040.jpg/2529,262,2039,3224/full/0/default.jpg", "iiif_url")</f>
        <v/>
      </c>
    </row>
    <row r="8770">
      <c r="A8770" t="inlineStr">
        <is>
          <t>NL-HaNA_1.01.02_3789_0040-page-79</t>
        </is>
      </c>
      <c r="B8770" t="inlineStr">
        <is>
          <t>NL-HaNA_1.01.02_3789_0040-column-2629-362-1839-3024</t>
        </is>
      </c>
      <c r="C8770" t="inlineStr">
        <is>
          <t>non_index_line</t>
        </is>
      </c>
      <c r="D8770" t="n">
        <v>2789</v>
      </c>
      <c r="E8770" t="n">
        <v>1352</v>
      </c>
      <c r="F8770" t="inlineStr">
        <is>
          <t xml:space="preserve">        te examineeren de Missive van de Ad-</t>
        </is>
      </c>
      <c r="G8770">
        <f>HYPERLINK("https://images.diginfra.net/iiif/NL-HaNA_1.01.02/3789/NL-HaNA_1.01.02_3789_0040.jpg/2529,262,2039,3224/full/0/default.jpg", "iiif_url")</f>
        <v/>
      </c>
    </row>
    <row r="8771">
      <c r="A8771" t="inlineStr">
        <is>
          <t>NL-HaNA_1.01.02_3789_0040-page-79</t>
        </is>
      </c>
      <c r="B8771" t="inlineStr">
        <is>
          <t>NL-HaNA_1.01.02_3789_0040-column-2629-362-1839-3024</t>
        </is>
      </c>
      <c r="C8771" t="inlineStr">
        <is>
          <t>non_index_line</t>
        </is>
      </c>
      <c r="D8771" t="n">
        <v>3637</v>
      </c>
      <c r="E8771" t="n">
        <v>1364</v>
      </c>
      <c r="F8771" t="inlineStr">
        <is>
          <t xml:space="preserve">        aan den Consul Feytema. 368.</t>
        </is>
      </c>
      <c r="G8771">
        <f>HYPERLINK("https://images.diginfra.net/iiif/NL-HaNA_1.01.02/3789/NL-HaNA_1.01.02_3789_0040.jpg/2529,262,2039,3224/full/0/default.jpg", "iiif_url")</f>
        <v/>
      </c>
    </row>
    <row r="8772">
      <c r="A8772" t="inlineStr">
        <is>
          <t>NL-HaNA_1.01.02_3789_0040-page-79</t>
        </is>
      </c>
      <c r="B8772" t="inlineStr">
        <is>
          <t>NL-HaNA_1.01.02_3789_0040-column-2629-362-1839-3024</t>
        </is>
      </c>
      <c r="C8772" t="inlineStr">
        <is>
          <t>non_index_line</t>
        </is>
      </c>
      <c r="D8772" t="n">
        <v>2667</v>
      </c>
      <c r="E8772" t="n">
        <v>1399</v>
      </c>
      <c r="F8772" t="inlineStr">
        <is>
          <t xml:space="preserve">        wiraliteyt tot Amsterdam om ordre voor den</t>
        </is>
      </c>
      <c r="G8772">
        <f>HYPERLINK("https://images.diginfra.net/iiif/NL-HaNA_1.01.02/3789/NL-HaNA_1.01.02_3789_0040.jpg/2529,262,2039,3224/full/0/default.jpg", "iiif_url")</f>
        <v/>
      </c>
    </row>
    <row r="8773">
      <c r="A8773" t="inlineStr">
        <is>
          <t>NL-HaNA_1.01.02_3789_0040-page-79</t>
        </is>
      </c>
      <c r="B8773" t="inlineStr">
        <is>
          <t>NL-HaNA_1.01.02_3789_0040-column-2629-362-1839-3024</t>
        </is>
      </c>
      <c r="C8773" t="inlineStr">
        <is>
          <t>non_index_line</t>
        </is>
      </c>
      <c r="D8773" t="n">
        <v>3590</v>
      </c>
      <c r="E8773" t="n">
        <v>1415</v>
      </c>
      <c r="F8773" t="inlineStr">
        <is>
          <t xml:space="preserve">        van Zinnick om reyspenningh , afgeweesen.</t>
        </is>
      </c>
      <c r="G8773">
        <f>HYPERLINK("https://images.diginfra.net/iiif/NL-HaNA_1.01.02/3789/NL-HaNA_1.01.02_3789_0040.jpg/2529,262,2039,3224/full/0/default.jpg", "iiif_url")</f>
        <v/>
      </c>
    </row>
    <row r="8774">
      <c r="A8774" t="inlineStr">
        <is>
          <t>NL-HaNA_1.01.02_3789_0040-page-79</t>
        </is>
      </c>
      <c r="B8774" t="inlineStr">
        <is>
          <t>NL-HaNA_1.01.02_3789_0040-column-2629-362-1839-3024</t>
        </is>
      </c>
      <c r="C8774" t="inlineStr">
        <is>
          <t>non_index_line</t>
        </is>
      </c>
      <c r="D8774" t="n">
        <v>2667</v>
      </c>
      <c r="E8774" t="n">
        <v>1450</v>
      </c>
      <c r="F8774" t="inlineStr">
        <is>
          <t xml:space="preserve">        Capiteyn van Geel wegens vaaren van Zale-</t>
        </is>
      </c>
      <c r="G8774">
        <f>HYPERLINK("https://images.diginfra.net/iiif/NL-HaNA_1.01.02/3789/NL-HaNA_1.01.02_3789_0040.jpg/2529,262,2039,3224/full/0/default.jpg", "iiif_url")</f>
        <v/>
      </c>
    </row>
    <row r="8775">
      <c r="A8775" t="inlineStr">
        <is>
          <t>NL-HaNA_1.01.02_3789_0040-page-79</t>
        </is>
      </c>
      <c r="B8775" t="inlineStr">
        <is>
          <t>NL-HaNA_1.01.02_3789_0040-column-2629-362-1839-3024</t>
        </is>
      </c>
      <c r="C8775" t="inlineStr">
        <is>
          <t>non_index_line</t>
        </is>
      </c>
      <c r="D8775" t="n">
        <v>3637</v>
      </c>
      <c r="E8775" t="n">
        <v>1454</v>
      </c>
      <c r="F8775" t="inlineStr">
        <is>
          <t xml:space="preserve">        206.</t>
        </is>
      </c>
      <c r="G8775">
        <f>HYPERLINK("https://images.diginfra.net/iiif/NL-HaNA_1.01.02/3789/NL-HaNA_1.01.02_3789_0040.jpg/2529,262,2039,3224/full/0/default.jpg", "iiif_url")</f>
        <v/>
      </c>
    </row>
    <row r="8776">
      <c r="A8776" t="inlineStr">
        <is>
          <t>NL-HaNA_1.01.02_3789_0040-page-79</t>
        </is>
      </c>
      <c r="B8776" t="inlineStr">
        <is>
          <t>NL-HaNA_1.01.02_3789_0040-column-2629-362-1839-3024</t>
        </is>
      </c>
      <c r="C8776" t="inlineStr">
        <is>
          <t>non_index_line</t>
        </is>
      </c>
      <c r="D8776" t="n">
        <v>2664</v>
      </c>
      <c r="E8776" t="n">
        <v>1496</v>
      </c>
      <c r="F8776" t="inlineStr">
        <is>
          <t xml:space="preserve">        tijnsche Roovers met Engelsche Passen.</t>
        </is>
      </c>
      <c r="G8776">
        <f>HYPERLINK("https://images.diginfra.net/iiif/NL-HaNA_1.01.02/3789/NL-HaNA_1.01.02_3789_0040.jpg/2529,262,2039,3224/full/0/default.jpg", "iiif_url")</f>
        <v/>
      </c>
    </row>
    <row r="8777">
      <c r="A8777" t="inlineStr">
        <is>
          <t>NL-HaNA_1.01.02_3789_0040-page-79</t>
        </is>
      </c>
      <c r="B8777" t="inlineStr">
        <is>
          <t>NL-HaNA_1.01.02_3789_0040-column-2629-362-1839-3024</t>
        </is>
      </c>
      <c r="C8777" t="inlineStr">
        <is>
          <t>non_index_line</t>
        </is>
      </c>
      <c r="D8777" t="n">
        <v>3588</v>
      </c>
      <c r="E8777" t="n">
        <v>1509</v>
      </c>
      <c r="F8777" t="inlineStr">
        <is>
          <t xml:space="preserve">        Zwitsersche Cantons, Reyd nominatie tot</t>
        </is>
      </c>
      <c r="G8777">
        <f>HYPERLINK("https://images.diginfra.net/iiif/NL-HaNA_1.01.02/3789/NL-HaNA_1.01.02_3789_0040.jpg/2529,262,2039,3224/full/0/default.jpg", "iiif_url")</f>
        <v/>
      </c>
    </row>
    <row r="8778">
      <c r="A8778" t="inlineStr">
        <is>
          <t>NL-HaNA_1.01.02_3789_0040-page-79</t>
        </is>
      </c>
      <c r="B8778" t="inlineStr">
        <is>
          <t>NL-HaNA_1.01.02_3789_0040-column-2629-362-1839-3024</t>
        </is>
      </c>
      <c r="C8778" t="inlineStr">
        <is>
          <t>non_index_line</t>
        </is>
      </c>
      <c r="D8778" t="n">
        <v>2671</v>
      </c>
      <c r="E8778" t="n">
        <v>1543</v>
      </c>
      <c r="F8778" t="inlineStr">
        <is>
          <t xml:space="preserve">        489.</t>
        </is>
      </c>
      <c r="G8778">
        <f>HYPERLINK("https://images.diginfra.net/iiif/NL-HaNA_1.01.02/3789/NL-HaNA_1.01.02_3789_0040.jpg/2529,262,2039,3224/full/0/default.jpg", "iiif_url")</f>
        <v/>
      </c>
    </row>
    <row r="8779">
      <c r="A8779" t="inlineStr">
        <is>
          <t>NL-HaNA_1.01.02_3789_0040-page-79</t>
        </is>
      </c>
      <c r="B8779" t="inlineStr">
        <is>
          <t>NL-HaNA_1.01.02_3789_0040-column-2629-362-1839-3024</t>
        </is>
      </c>
      <c r="C8779" t="inlineStr">
        <is>
          <t>non_index_line</t>
        </is>
      </c>
      <c r="D8779" t="n">
        <v>3632</v>
      </c>
      <c r="E8779" t="n">
        <v>1562</v>
      </c>
      <c r="F8779" t="inlineStr">
        <is>
          <t xml:space="preserve">        een vacante Capiteynsplaatse, ende Salis de</t>
        </is>
      </c>
      <c r="G8779">
        <f>HYPERLINK("https://images.diginfra.net/iiif/NL-HaNA_1.01.02/3789/NL-HaNA_1.01.02_3789_0040.jpg/2529,262,2039,3224/full/0/default.jpg", "iiif_url")</f>
        <v/>
      </c>
    </row>
    <row r="8780">
      <c r="A8780" t="inlineStr">
        <is>
          <t>NL-HaNA_1.01.02_3789_0040-page-79</t>
        </is>
      </c>
      <c r="B8780" t="inlineStr">
        <is>
          <t>NL-HaNA_1.01.02_3789_0040-column-2629-362-1839-3024</t>
        </is>
      </c>
      <c r="C8780" t="inlineStr">
        <is>
          <t>non_index_line</t>
        </is>
      </c>
      <c r="D8780" t="n">
        <v>2787</v>
      </c>
      <c r="E8780" t="n">
        <v>1589</v>
      </c>
      <c r="F8780" t="inlineStr">
        <is>
          <t xml:space="preserve">        te examineeren het beright van de Aad-</t>
        </is>
      </c>
      <c r="G8780">
        <f>HYPERLINK("https://images.diginfra.net/iiif/NL-HaNA_1.01.02/3789/NL-HaNA_1.01.02_3789_0040.jpg/2529,262,2039,3224/full/0/default.jpg", "iiif_url")</f>
        <v/>
      </c>
    </row>
    <row r="8781">
      <c r="A8781" t="inlineStr">
        <is>
          <t>NL-HaNA_1.01.02_3789_0040-page-79</t>
        </is>
      </c>
      <c r="B8781" t="inlineStr">
        <is>
          <t>NL-HaNA_1.01.02_3789_0040-column-2629-362-1839-3024</t>
        </is>
      </c>
      <c r="C8781" t="inlineStr">
        <is>
          <t>non_index_line</t>
        </is>
      </c>
      <c r="D8781" t="n">
        <v>3635</v>
      </c>
      <c r="E8781" t="n">
        <v>1605</v>
      </c>
      <c r="F8781" t="inlineStr">
        <is>
          <t xml:space="preserve">        Marschlins daar toe gecëligeert. a45-</t>
        </is>
      </c>
      <c r="G8781">
        <f>HYPERLINK("https://images.diginfra.net/iiif/NL-HaNA_1.01.02/3789/NL-HaNA_1.01.02_3789_0040.jpg/2529,262,2039,3224/full/0/default.jpg", "iiif_url")</f>
        <v/>
      </c>
    </row>
    <row r="8782">
      <c r="A8782" t="inlineStr">
        <is>
          <t>NL-HaNA_1.01.02_3789_0040-page-79</t>
        </is>
      </c>
      <c r="B8782" t="inlineStr">
        <is>
          <t>NL-HaNA_1.01.02_3789_0040-column-2629-362-1839-3024</t>
        </is>
      </c>
      <c r="C8782" t="inlineStr">
        <is>
          <t>non_index_line</t>
        </is>
      </c>
      <c r="D8782" t="n">
        <v>2662</v>
      </c>
      <c r="E8782" t="n">
        <v>1633</v>
      </c>
      <c r="F8782" t="inlineStr">
        <is>
          <t xml:space="preserve">        miraliteyt toe Amsterdam op de Missive van</t>
        </is>
      </c>
      <c r="G8782">
        <f>HYPERLINK("https://images.diginfra.net/iiif/NL-HaNA_1.01.02/3789/NL-HaNA_1.01.02_3789_0040.jpg/2529,262,2039,3224/full/0/default.jpg", "iiif_url")</f>
        <v/>
      </c>
    </row>
    <row r="8783">
      <c r="A8783" t="inlineStr">
        <is>
          <t>NL-HaNA_1.01.02_3789_0040-page-79</t>
        </is>
      </c>
      <c r="B8783" t="inlineStr">
        <is>
          <t>NL-HaNA_1.01.02_3789_0040-column-2629-362-1839-3024</t>
        </is>
      </c>
      <c r="C8783" t="inlineStr">
        <is>
          <t>non_index_line</t>
        </is>
      </c>
      <c r="D8783" t="n">
        <v>3769</v>
      </c>
      <c r="E8783" t="n">
        <v>1653</v>
      </c>
      <c r="F8783" t="inlineStr">
        <is>
          <t xml:space="preserve">        Canton van Bazel, recommandatie</t>
        </is>
      </c>
      <c r="G8783">
        <f>HYPERLINK("https://images.diginfra.net/iiif/NL-HaNA_1.01.02/3789/NL-HaNA_1.01.02_3789_0040.jpg/2529,262,2039,3224/full/0/default.jpg", "iiif_url")</f>
        <v/>
      </c>
    </row>
    <row r="8784">
      <c r="A8784" t="inlineStr">
        <is>
          <t>NL-HaNA_1.01.02_3789_0040-page-79</t>
        </is>
      </c>
      <c r="B8784" t="inlineStr">
        <is>
          <t>NL-HaNA_1.01.02_3789_0040-column-2629-362-1839-3024</t>
        </is>
      </c>
      <c r="C8784" t="inlineStr">
        <is>
          <t>non_index_line</t>
        </is>
      </c>
      <c r="D8784" t="n">
        <v>2662</v>
      </c>
      <c r="E8784" t="n">
        <v>1684</v>
      </c>
      <c r="F8784" t="inlineStr">
        <is>
          <t xml:space="preserve">        Mauritius in de sake van Borreman. 493.</t>
        </is>
      </c>
      <c r="G8784">
        <f>HYPERLINK("https://images.diginfra.net/iiif/NL-HaNA_1.01.02/3789/NL-HaNA_1.01.02_3789_0040.jpg/2529,262,2039,3224/full/0/default.jpg", "iiif_url")</f>
        <v/>
      </c>
    </row>
    <row r="8785">
      <c r="A8785" t="inlineStr">
        <is>
          <t>NL-HaNA_1.01.02_3789_0040-page-79</t>
        </is>
      </c>
      <c r="B8785" t="inlineStr">
        <is>
          <t>NL-HaNA_1.01.02_3789_0040-column-2629-362-1839-3024</t>
        </is>
      </c>
      <c r="C8785" t="inlineStr">
        <is>
          <t>non_index_line</t>
        </is>
      </c>
      <c r="D8785" t="n">
        <v>3635</v>
      </c>
      <c r="E8785" t="n">
        <v>1701</v>
      </c>
      <c r="F8785" t="inlineStr">
        <is>
          <t xml:space="preserve">        van Linder tot een Compagnie, Hollandt</t>
        </is>
      </c>
      <c r="G8785">
        <f>HYPERLINK("https://images.diginfra.net/iiif/NL-HaNA_1.01.02/3789/NL-HaNA_1.01.02_3789_0040.jpg/2529,262,2039,3224/full/0/default.jpg", "iiif_url")</f>
        <v/>
      </c>
    </row>
    <row r="8786">
      <c r="A8786" t="inlineStr">
        <is>
          <t>NL-HaNA_1.01.02_3789_0040-page-79</t>
        </is>
      </c>
      <c r="B8786" t="inlineStr">
        <is>
          <t>NL-HaNA_1.01.02_3789_0040-column-2629-362-1839-3024</t>
        </is>
      </c>
      <c r="C8786" t="inlineStr">
        <is>
          <t>non_index_line</t>
        </is>
      </c>
      <c r="D8786" t="n">
        <v>2773</v>
      </c>
      <c r="E8786" t="n">
        <v>1739</v>
      </c>
      <c r="F8786" t="inlineStr">
        <is>
          <t xml:space="preserve">        te examineeren het relaas van Roos</t>
        </is>
      </c>
      <c r="G8786">
        <f>HYPERLINK("https://images.diginfra.net/iiif/NL-HaNA_1.01.02/3789/NL-HaNA_1.01.02_3789_0040.jpg/2529,262,2039,3224/full/0/default.jpg", "iiif_url")</f>
        <v/>
      </c>
    </row>
    <row r="8787">
      <c r="A8787" t="inlineStr">
        <is>
          <t>NL-HaNA_1.01.02_3789_0040-page-79</t>
        </is>
      </c>
      <c r="B8787" t="inlineStr">
        <is>
          <t>NL-HaNA_1.01.02_3789_0040-column-2629-362-1839-3024</t>
        </is>
      </c>
      <c r="C8787" t="inlineStr">
        <is>
          <t>non_index_line</t>
        </is>
      </c>
      <c r="D8787" t="n">
        <v>3630</v>
      </c>
      <c r="E8787" t="n">
        <v>1747</v>
      </c>
      <c r="F8787" t="inlineStr">
        <is>
          <t xml:space="preserve">        reflexie te maken. 73.</t>
        </is>
      </c>
      <c r="G8787">
        <f>HYPERLINK("https://images.diginfra.net/iiif/NL-HaNA_1.01.02/3789/NL-HaNA_1.01.02_3789_0040.jpg/2529,262,2039,3224/full/0/default.jpg", "iiif_url")</f>
        <v/>
      </c>
    </row>
    <row r="8788">
      <c r="A8788" t="inlineStr">
        <is>
          <t>NL-HaNA_1.01.02_3789_0040-page-79</t>
        </is>
      </c>
      <c r="B8788" t="inlineStr">
        <is>
          <t>NL-HaNA_1.01.02_3789_0040-column-2629-362-1839-3024</t>
        </is>
      </c>
      <c r="C8788" t="inlineStr">
        <is>
          <t>non_index_line</t>
        </is>
      </c>
      <c r="D8788" t="n">
        <v>2664</v>
      </c>
      <c r="E8788" t="n">
        <v>1780</v>
      </c>
      <c r="F8788" t="inlineStr">
        <is>
          <t xml:space="preserve">        wegens sijne verrightinge te Algiers. 504.</t>
        </is>
      </c>
      <c r="G8788">
        <f>HYPERLINK("https://images.diginfra.net/iiif/NL-HaNA_1.01.02/3789/NL-HaNA_1.01.02_3789_0040.jpg/2529,262,2039,3224/full/0/default.jpg", "iiif_url")</f>
        <v/>
      </c>
    </row>
    <row r="8789">
      <c r="A8789" t="inlineStr">
        <is>
          <t>NL-HaNA_1.01.02_3789_0040-page-79</t>
        </is>
      </c>
      <c r="B8789" t="inlineStr">
        <is>
          <t>NL-HaNA_1.01.02_3789_0040-column-2629-362-1839-3024</t>
        </is>
      </c>
      <c r="C8789" t="inlineStr">
        <is>
          <t>non_index_line</t>
        </is>
      </c>
      <c r="D8789" t="n">
        <v>3757</v>
      </c>
      <c r="E8789" t="n">
        <v>1799</v>
      </c>
      <c r="F8789" t="inlineStr">
        <is>
          <t xml:space="preserve">        Zscharner aangesteldt tot Capiteyn-</t>
        </is>
      </c>
      <c r="G8789">
        <f>HYPERLINK("https://images.diginfra.net/iiif/NL-HaNA_1.01.02/3789/NL-HaNA_1.01.02_3789_0040.jpg/2529,262,2039,3224/full/0/default.jpg", "iiif_url")</f>
        <v/>
      </c>
    </row>
    <row r="8790">
      <c r="A8790" t="inlineStr">
        <is>
          <t>NL-HaNA_1.01.02_3789_0040-page-79</t>
        </is>
      </c>
      <c r="B8790" t="inlineStr">
        <is>
          <t>NL-HaNA_1.01.02_3789_0040-column-2629-362-1839-3024</t>
        </is>
      </c>
      <c r="C8790" t="inlineStr">
        <is>
          <t>non_index_line</t>
        </is>
      </c>
      <c r="D8790" t="n">
        <v>2787</v>
      </c>
      <c r="E8790" t="n">
        <v>1830</v>
      </c>
      <c r="F8790" t="inlineStr">
        <is>
          <t xml:space="preserve">        te examineeren de Missive van Bur-</t>
        </is>
      </c>
      <c r="G8790">
        <f>HYPERLINK("https://images.diginfra.net/iiif/NL-HaNA_1.01.02/3789/NL-HaNA_1.01.02_3789_0040.jpg/2529,262,2039,3224/full/0/default.jpg", "iiif_url")</f>
        <v/>
      </c>
    </row>
    <row r="8791">
      <c r="A8791" t="inlineStr">
        <is>
          <t>NL-HaNA_1.01.02_3789_0040-page-79</t>
        </is>
      </c>
      <c r="B8791" t="inlineStr">
        <is>
          <t>NL-HaNA_1.01.02_3789_0040-column-2629-362-1839-3024</t>
        </is>
      </c>
      <c r="C8791" t="inlineStr">
        <is>
          <t>non_index_line</t>
        </is>
      </c>
      <c r="D8791" t="n">
        <v>3632</v>
      </c>
      <c r="E8791" t="n">
        <v>1849</v>
      </c>
      <c r="F8791" t="inlineStr">
        <is>
          <t xml:space="preserve">        212.</t>
        </is>
      </c>
      <c r="G8791">
        <f>HYPERLINK("https://images.diginfra.net/iiif/NL-HaNA_1.01.02/3789/NL-HaNA_1.01.02_3789_0040.jpg/2529,262,2039,3224/full/0/default.jpg", "iiif_url")</f>
        <v/>
      </c>
    </row>
    <row r="8792">
      <c r="A8792" t="inlineStr">
        <is>
          <t>NL-HaNA_1.01.02_3789_0040-page-79</t>
        </is>
      </c>
      <c r="B8792" t="inlineStr">
        <is>
          <t>NL-HaNA_1.01.02_3789_0040-column-2629-362-1839-3024</t>
        </is>
      </c>
      <c r="C8792" t="inlineStr">
        <is>
          <t>non_index_line</t>
        </is>
      </c>
      <c r="D8792" t="n">
        <v>2657</v>
      </c>
      <c r="E8792" t="n">
        <v>1880</v>
      </c>
      <c r="F8792" t="inlineStr">
        <is>
          <t xml:space="preserve">        mania wegens omstandigh berigbt van de</t>
        </is>
      </c>
      <c r="G8792">
        <f>HYPERLINK("https://images.diginfra.net/iiif/NL-HaNA_1.01.02/3789/NL-HaNA_1.01.02_3789_0040.jpg/2529,262,2039,3224/full/0/default.jpg", "iiif_url")</f>
        <v/>
      </c>
    </row>
    <row r="8793">
      <c r="A8793" t="inlineStr">
        <is>
          <t>NL-HaNA_1.01.02_3789_0040-page-79</t>
        </is>
      </c>
      <c r="B8793" t="inlineStr">
        <is>
          <t>NL-HaNA_1.01.02_3789_0040-column-2629-362-1839-3024</t>
        </is>
      </c>
      <c r="C8793" t="inlineStr">
        <is>
          <t>non_index_line</t>
        </is>
      </c>
      <c r="D8793" t="n">
        <v>3750</v>
      </c>
      <c r="E8793" t="n">
        <v>1890</v>
      </c>
      <c r="F8793" t="inlineStr">
        <is>
          <t xml:space="preserve">        Rolas de St. Vincent uyt den eedt en</t>
        </is>
      </c>
      <c r="G8793">
        <f>HYPERLINK("https://images.diginfra.net/iiif/NL-HaNA_1.01.02/3789/NL-HaNA_1.01.02_3789_0040.jpg/2529,262,2039,3224/full/0/default.jpg", "iiif_url")</f>
        <v/>
      </c>
    </row>
    <row r="8794">
      <c r="A8794" t="inlineStr">
        <is>
          <t>NL-HaNA_1.01.02_3789_0040-page-79</t>
        </is>
      </c>
      <c r="B8794" t="inlineStr">
        <is>
          <t>NL-HaNA_1.01.02_3789_0040-column-2629-362-1839-3024</t>
        </is>
      </c>
      <c r="C8794" t="inlineStr">
        <is>
          <t>non_index_line</t>
        </is>
      </c>
      <c r="D8794" t="n">
        <v>2660</v>
      </c>
      <c r="E8794" t="n">
        <v>1922</v>
      </c>
      <c r="F8794" t="inlineStr">
        <is>
          <t xml:space="preserve">        Fransche Passen. sor.</t>
        </is>
      </c>
      <c r="G8794">
        <f>HYPERLINK("https://images.diginfra.net/iiif/NL-HaNA_1.01.02/3789/NL-HaNA_1.01.02_3789_0040.jpg/2529,262,2039,3224/full/0/default.jpg", "iiif_url")</f>
        <v/>
      </c>
    </row>
    <row r="8795">
      <c r="A8795" t="inlineStr">
        <is>
          <t>NL-HaNA_1.01.02_3789_0040-page-79</t>
        </is>
      </c>
      <c r="B8795" t="inlineStr">
        <is>
          <t>NL-HaNA_1.01.02_3789_0040-column-2629-362-1839-3024</t>
        </is>
      </c>
      <c r="C8795" t="inlineStr">
        <is>
          <t>non_index_line</t>
        </is>
      </c>
      <c r="D8795" t="n">
        <v>3625</v>
      </c>
      <c r="E8795" t="n">
        <v>1946</v>
      </c>
      <c r="F8795" t="inlineStr">
        <is>
          <t xml:space="preserve">        dienst als Capiteyn op fijn versoek ontslagen.</t>
        </is>
      </c>
      <c r="G8795">
        <f>HYPERLINK("https://images.diginfra.net/iiif/NL-HaNA_1.01.02/3789/NL-HaNA_1.01.02_3789_0040.jpg/2529,262,2039,3224/full/0/default.jpg", "iiif_url")</f>
        <v/>
      </c>
    </row>
    <row r="8796">
      <c r="A8796" t="inlineStr">
        <is>
          <t>NL-HaNA_1.01.02_3789_0040-page-79</t>
        </is>
      </c>
      <c r="B8796" t="inlineStr">
        <is>
          <t>NL-HaNA_1.01.02_3789_0040-column-2629-362-1839-3024</t>
        </is>
      </c>
      <c r="C8796" t="inlineStr">
        <is>
          <t>non_index_line</t>
        </is>
      </c>
      <c r="D8796" t="n">
        <v>2775</v>
      </c>
      <c r="E8796" t="n">
        <v>1976</v>
      </c>
      <c r="F8796" t="inlineStr">
        <is>
          <t xml:space="preserve">        te examineeren de Missive van Mau-</t>
        </is>
      </c>
      <c r="G8796">
        <f>HYPERLINK("https://images.diginfra.net/iiif/NL-HaNA_1.01.02/3789/NL-HaNA_1.01.02_3789_0040.jpg/2529,262,2039,3224/full/0/default.jpg", "iiif_url")</f>
        <v/>
      </c>
    </row>
    <row r="8797">
      <c r="A8797" t="inlineStr">
        <is>
          <t>NL-HaNA_1.01.02_3789_0040-page-79</t>
        </is>
      </c>
      <c r="B8797" t="inlineStr">
        <is>
          <t>NL-HaNA_1.01.02_3789_0040-column-2629-362-1839-3024</t>
        </is>
      </c>
      <c r="C8797" t="inlineStr">
        <is>
          <t>non_index_line</t>
        </is>
      </c>
      <c r="D8797" t="n">
        <v>3628</v>
      </c>
      <c r="E8797" t="n">
        <v>1991</v>
      </c>
      <c r="F8797" t="inlineStr">
        <is>
          <t xml:space="preserve">        300.</t>
        </is>
      </c>
      <c r="G8797">
        <f>HYPERLINK("https://images.diginfra.net/iiif/NL-HaNA_1.01.02/3789/NL-HaNA_1.01.02_3789_0040.jpg/2529,262,2039,3224/full/0/default.jpg", "iiif_url")</f>
        <v/>
      </c>
    </row>
    <row r="8798">
      <c r="A8798" t="inlineStr">
        <is>
          <t>NL-HaNA_1.01.02_3789_0040-page-79</t>
        </is>
      </c>
      <c r="B8798" t="inlineStr">
        <is>
          <t>NL-HaNA_1.01.02_3789_0040-column-2629-362-1839-3024</t>
        </is>
      </c>
      <c r="C8798" t="inlineStr">
        <is>
          <t>non_index_line</t>
        </is>
      </c>
      <c r="D8798" t="n">
        <v>2657</v>
      </c>
      <c r="E8798" t="n">
        <v>2021</v>
      </c>
      <c r="F8798" t="inlineStr">
        <is>
          <t xml:space="preserve">        ritius om haar Hoogh Mog. interventie we-</t>
        </is>
      </c>
      <c r="G8798">
        <f>HYPERLINK("https://images.diginfra.net/iiif/NL-HaNA_1.01.02/3789/NL-HaNA_1.01.02_3789_0040.jpg/2529,262,2039,3224/full/0/default.jpg", "iiif_url")</f>
        <v/>
      </c>
    </row>
    <row r="8799">
      <c r="A8799" t="inlineStr">
        <is>
          <t>NL-HaNA_1.01.02_3789_0040-page-79</t>
        </is>
      </c>
      <c r="B8799" t="inlineStr">
        <is>
          <t>NL-HaNA_1.01.02_3789_0040-column-2629-362-1839-3024</t>
        </is>
      </c>
      <c r="C8799" t="inlineStr">
        <is>
          <t>non_index_line</t>
        </is>
      </c>
      <c r="D8799" t="n">
        <v>3745</v>
      </c>
      <c r="E8799" t="n">
        <v>2033</v>
      </c>
      <c r="F8799" t="inlineStr">
        <is>
          <t xml:space="preserve">        Schout en Raadt van Bern wegens de</t>
        </is>
      </c>
      <c r="G8799">
        <f>HYPERLINK("https://images.diginfra.net/iiif/NL-HaNA_1.01.02/3789/NL-HaNA_1.01.02_3789_0040.jpg/2529,262,2039,3224/full/0/default.jpg", "iiif_url")</f>
        <v/>
      </c>
    </row>
    <row r="8800">
      <c r="A8800" t="inlineStr">
        <is>
          <t>NL-HaNA_1.01.02_3789_0040-page-79</t>
        </is>
      </c>
      <c r="B8800" t="inlineStr">
        <is>
          <t>NL-HaNA_1.01.02_3789_0040-column-2629-362-1839-3024</t>
        </is>
      </c>
      <c r="C8800" t="inlineStr">
        <is>
          <t>non_index_line</t>
        </is>
      </c>
      <c r="D8800" t="n">
        <v>2655</v>
      </c>
      <c r="E8800" t="n">
        <v>2067</v>
      </c>
      <c r="F8800" t="inlineStr">
        <is>
          <t xml:space="preserve">        gens een Fregat voor de Elve. 509.</t>
        </is>
      </c>
      <c r="G8800">
        <f>HYPERLINK("https://images.diginfra.net/iiif/NL-HaNA_1.01.02/3789/NL-HaNA_1.01.02_3789_0040.jpg/2529,262,2039,3224/full/0/default.jpg", "iiif_url")</f>
        <v/>
      </c>
    </row>
    <row r="8801">
      <c r="A8801" t="inlineStr">
        <is>
          <t>NL-HaNA_1.01.02_3789_0040-page-79</t>
        </is>
      </c>
      <c r="B8801" t="inlineStr">
        <is>
          <t>NL-HaNA_1.01.02_3789_0040-column-2629-362-1839-3024</t>
        </is>
      </c>
      <c r="C8801" t="inlineStr">
        <is>
          <t>non_index_line</t>
        </is>
      </c>
      <c r="D8801" t="n">
        <v>3625</v>
      </c>
      <c r="E8801" t="n">
        <v>2089</v>
      </c>
      <c r="F8801" t="inlineStr">
        <is>
          <t xml:space="preserve">        verdrevene Geloofsgenooten van Pragelas en</t>
        </is>
      </c>
      <c r="G8801">
        <f>HYPERLINK("https://images.diginfra.net/iiif/NL-HaNA_1.01.02/3789/NL-HaNA_1.01.02_3789_0040.jpg/2529,262,2039,3224/full/0/default.jpg", "iiif_url")</f>
        <v/>
      </c>
    </row>
    <row r="8802">
      <c r="A8802" t="inlineStr">
        <is>
          <t>NL-HaNA_1.01.02_3789_0040-page-79</t>
        </is>
      </c>
      <c r="B8802" t="inlineStr">
        <is>
          <t>NL-HaNA_1.01.02_3789_0040-column-2629-362-1839-3024</t>
        </is>
      </c>
      <c r="C8802" t="inlineStr">
        <is>
          <t>non_index_line</t>
        </is>
      </c>
      <c r="D8802" t="n">
        <v>2789</v>
      </c>
      <c r="E8802" t="n">
        <v>2115</v>
      </c>
      <c r="F8802" t="inlineStr">
        <is>
          <t xml:space="preserve">        Regiement op het beyaaren van de</t>
        </is>
      </c>
      <c r="G8802">
        <f>HYPERLINK("https://images.diginfra.net/iiif/NL-HaNA_1.01.02/3789/NL-HaNA_1.01.02_3789_0040.jpg/2529,262,2039,3224/full/0/default.jpg", "iiif_url")</f>
        <v/>
      </c>
    </row>
    <row r="8803">
      <c r="A8803" t="inlineStr">
        <is>
          <t>NL-HaNA_1.01.02_3789_0040-page-79</t>
        </is>
      </c>
      <c r="B8803" t="inlineStr">
        <is>
          <t>NL-HaNA_1.01.02_3789_0040-column-2629-362-1839-3024</t>
        </is>
      </c>
      <c r="C8803" t="inlineStr">
        <is>
          <t>non_index_line</t>
        </is>
      </c>
      <c r="D8803" t="n">
        <v>3628</v>
      </c>
      <c r="E8803" t="n">
        <v>2128</v>
      </c>
      <c r="F8803" t="inlineStr">
        <is>
          <t xml:space="preserve">        Piedmond. 350.</t>
        </is>
      </c>
      <c r="G8803">
        <f>HYPERLINK("https://images.diginfra.net/iiif/NL-HaNA_1.01.02/3789/NL-HaNA_1.01.02_3789_0040.jpg/2529,262,2039,3224/full/0/default.jpg", "iiif_url")</f>
        <v/>
      </c>
    </row>
    <row r="8804">
      <c r="A8804" t="inlineStr">
        <is>
          <t>NL-HaNA_1.01.02_3789_0040-page-79</t>
        </is>
      </c>
      <c r="B8804" t="inlineStr">
        <is>
          <t>NL-HaNA_1.01.02_3789_0040-column-2629-362-1839-3024</t>
        </is>
      </c>
      <c r="C8804" t="inlineStr">
        <is>
          <t>non_index_line</t>
        </is>
      </c>
      <c r="D8804" t="n">
        <v>2657</v>
      </c>
      <c r="E8804" t="n">
        <v>2160</v>
      </c>
      <c r="F8804" t="inlineStr">
        <is>
          <t xml:space="preserve">        Kuste van Africa. 512.</t>
        </is>
      </c>
      <c r="G8804">
        <f>HYPERLINK("https://images.diginfra.net/iiif/NL-HaNA_1.01.02/3789/NL-HaNA_1.01.02_3789_0040.jpg/2529,262,2039,3224/full/0/default.jpg", "iiif_url")</f>
        <v/>
      </c>
    </row>
    <row r="8805">
      <c r="A8805" t="inlineStr">
        <is>
          <t>NL-HaNA_1.01.02_3789_0040-page-79</t>
        </is>
      </c>
      <c r="B8805" t="inlineStr">
        <is>
          <t>NL-HaNA_1.01.02_3789_0040-column-2629-362-1839-3024</t>
        </is>
      </c>
      <c r="C8805" t="inlineStr">
        <is>
          <t>non_index_line</t>
        </is>
      </c>
      <c r="D8805" t="n">
        <v>3748</v>
      </c>
      <c r="E8805" t="n">
        <v>2184</v>
      </c>
      <c r="F8805" t="inlineStr">
        <is>
          <t xml:space="preserve">        Canton Bern aanstellinge van de Crou-</t>
        </is>
      </c>
      <c r="G8805">
        <f>HYPERLINK("https://images.diginfra.net/iiif/NL-HaNA_1.01.02/3789/NL-HaNA_1.01.02_3789_0040.jpg/2529,262,2039,3224/full/0/default.jpg", "iiif_url")</f>
        <v/>
      </c>
    </row>
    <row r="8806">
      <c r="A8806" t="inlineStr">
        <is>
          <t>NL-HaNA_1.01.02_3789_0040-page-79</t>
        </is>
      </c>
      <c r="B8806" t="inlineStr">
        <is>
          <t>NL-HaNA_1.01.02_3789_0040-column-2629-362-1839-3024</t>
        </is>
      </c>
      <c r="C8806" t="inlineStr">
        <is>
          <t>non_index_line</t>
        </is>
      </c>
      <c r="D8806" t="n">
        <v>2787</v>
      </c>
      <c r="E8806" t="n">
        <v>2211</v>
      </c>
      <c r="F8806" t="inlineStr">
        <is>
          <t xml:space="preserve">        woorslagh van de Admiraliteyt van</t>
        </is>
      </c>
      <c r="G8806">
        <f>HYPERLINK("https://images.diginfra.net/iiif/NL-HaNA_1.01.02/3789/NL-HaNA_1.01.02_3789_0040.jpg/2529,262,2039,3224/full/0/default.jpg", "iiif_url")</f>
        <v/>
      </c>
    </row>
    <row r="8807">
      <c r="A8807" t="inlineStr">
        <is>
          <t>NL-HaNA_1.01.02_3789_0040-page-79</t>
        </is>
      </c>
      <c r="B8807" t="inlineStr">
        <is>
          <t>NL-HaNA_1.01.02_3789_0040-column-2629-362-1839-3024</t>
        </is>
      </c>
      <c r="C8807" t="inlineStr">
        <is>
          <t>non_index_line</t>
        </is>
      </c>
      <c r="D8807" t="n">
        <v>3625</v>
      </c>
      <c r="E8807" t="n">
        <v>2237</v>
      </c>
      <c r="F8807" t="inlineStr">
        <is>
          <t xml:space="preserve">        saz tot Capiteyn, en Commissie verleent.</t>
        </is>
      </c>
      <c r="G8807">
        <f>HYPERLINK("https://images.diginfra.net/iiif/NL-HaNA_1.01.02/3789/NL-HaNA_1.01.02_3789_0040.jpg/2529,262,2039,3224/full/0/default.jpg", "iiif_url")</f>
        <v/>
      </c>
    </row>
    <row r="8808">
      <c r="A8808" t="inlineStr">
        <is>
          <t>NL-HaNA_1.01.02_3789_0040-page-79</t>
        </is>
      </c>
      <c r="B8808" t="inlineStr">
        <is>
          <t>NL-HaNA_1.01.02_3789_0040-column-2629-362-1839-3024</t>
        </is>
      </c>
      <c r="C8808" t="inlineStr">
        <is>
          <t>non_index_line</t>
        </is>
      </c>
      <c r="D8808" t="n">
        <v>2662</v>
      </c>
      <c r="E8808" t="n">
        <v>2258</v>
      </c>
      <c r="F8808" t="inlineStr">
        <is>
          <t xml:space="preserve">        Umsterdam van twee Persoonen tot een va-</t>
        </is>
      </c>
      <c r="G8808">
        <f>HYPERLINK("https://images.diginfra.net/iiif/NL-HaNA_1.01.02/3789/NL-HaNA_1.01.02_3789_0040.jpg/2529,262,2039,3224/full/0/default.jpg", "iiif_url")</f>
        <v/>
      </c>
    </row>
    <row r="8809">
      <c r="A8809" t="inlineStr">
        <is>
          <t>NL-HaNA_1.01.02_3789_0040-page-79</t>
        </is>
      </c>
      <c r="B8809" t="inlineStr">
        <is>
          <t>NL-HaNA_1.01.02_3789_0040-column-2629-362-1839-3024</t>
        </is>
      </c>
      <c r="C8809" t="inlineStr">
        <is>
          <t>non_index_line</t>
        </is>
      </c>
      <c r="D8809" t="n">
        <v>3630</v>
      </c>
      <c r="E8809" t="n">
        <v>2282</v>
      </c>
      <c r="F8809" t="inlineStr">
        <is>
          <t xml:space="preserve">        357.</t>
        </is>
      </c>
      <c r="G8809">
        <f>HYPERLINK("https://images.diginfra.net/iiif/NL-HaNA_1.01.02/3789/NL-HaNA_1.01.02_3789_0040.jpg/2529,262,2039,3224/full/0/default.jpg", "iiif_url")</f>
        <v/>
      </c>
    </row>
    <row r="8810">
      <c r="A8810" t="inlineStr">
        <is>
          <t>NL-HaNA_1.01.02_3789_0040-page-79</t>
        </is>
      </c>
      <c r="B8810" t="inlineStr">
        <is>
          <t>NL-HaNA_1.01.02_3789_0040-column-2629-362-1839-3024</t>
        </is>
      </c>
      <c r="C8810" t="inlineStr">
        <is>
          <t>non_index_line</t>
        </is>
      </c>
      <c r="D8810" t="n">
        <v>2657</v>
      </c>
      <c r="E8810" t="n">
        <v>2304</v>
      </c>
      <c r="F8810" t="inlineStr">
        <is>
          <t xml:space="preserve">        cante Capiteynsplaatse , te examineeren.</t>
        </is>
      </c>
      <c r="G8810">
        <f>HYPERLINK("https://images.diginfra.net/iiif/NL-HaNA_1.01.02/3789/NL-HaNA_1.01.02_3789_0040.jpg/2529,262,2039,3224/full/0/default.jpg", "iiif_url")</f>
        <v/>
      </c>
    </row>
    <row r="8811">
      <c r="A8811" t="inlineStr">
        <is>
          <t>NL-HaNA_1.01.02_3789_0040-page-79</t>
        </is>
      </c>
      <c r="B8811" t="inlineStr">
        <is>
          <t>NL-HaNA_1.01.02_3789_0040-column-2629-362-1839-3024</t>
        </is>
      </c>
      <c r="C8811" t="inlineStr">
        <is>
          <t>non_index_line</t>
        </is>
      </c>
      <c r="D8811" t="n">
        <v>3724</v>
      </c>
      <c r="E8811" t="n">
        <v>2324</v>
      </c>
      <c r="F8811" t="inlineStr">
        <is>
          <t xml:space="preserve">        dancksegginge voor de hondert duysent</t>
        </is>
      </c>
      <c r="G8811">
        <f>HYPERLINK("https://images.diginfra.net/iiif/NL-HaNA_1.01.02/3789/NL-HaNA_1.01.02_3789_0040.jpg/2529,262,2039,3224/full/0/default.jpg", "iiif_url")</f>
        <v/>
      </c>
    </row>
    <row r="8812">
      <c r="A8812" t="inlineStr">
        <is>
          <t>NL-HaNA_1.01.02_3789_0040-page-79</t>
        </is>
      </c>
      <c r="B8812" t="inlineStr">
        <is>
          <t>NL-HaNA_1.01.02_3789_0040-column-2629-362-1839-3024</t>
        </is>
      </c>
      <c r="C8812" t="inlineStr">
        <is>
          <t>non_index_line</t>
        </is>
      </c>
      <c r="D8812" t="n">
        <v>2662</v>
      </c>
      <c r="E8812" t="n">
        <v>2355</v>
      </c>
      <c r="F8812" t="inlineStr">
        <is>
          <t xml:space="preserve">        598.</t>
        </is>
      </c>
      <c r="G8812">
        <f>HYPERLINK("https://images.diginfra.net/iiif/NL-HaNA_1.01.02/3789/NL-HaNA_1.01.02_3789_0040.jpg/2529,262,2039,3224/full/0/default.jpg", "iiif_url")</f>
        <v/>
      </c>
    </row>
    <row r="8813">
      <c r="A8813" t="inlineStr">
        <is>
          <t>NL-HaNA_1.01.02_3789_0040-page-79</t>
        </is>
      </c>
      <c r="B8813" t="inlineStr">
        <is>
          <t>NL-HaNA_1.01.02_3789_0040-column-2629-362-1839-3024</t>
        </is>
      </c>
      <c r="C8813" t="inlineStr">
        <is>
          <t>non_index_line</t>
        </is>
      </c>
      <c r="D8813" t="n">
        <v>3625</v>
      </c>
      <c r="E8813" t="n">
        <v>2379</v>
      </c>
      <c r="F8813" t="inlineStr">
        <is>
          <t xml:space="preserve">        guldens voor de Piemonteesche Dalluyden, en</t>
        </is>
      </c>
      <c r="G8813">
        <f>HYPERLINK("https://images.diginfra.net/iiif/NL-HaNA_1.01.02/3789/NL-HaNA_1.01.02_3789_0040.jpg/2529,262,2039,3224/full/0/default.jpg", "iiif_url")</f>
        <v/>
      </c>
    </row>
    <row r="8814">
      <c r="A8814" t="inlineStr">
        <is>
          <t>NL-HaNA_1.01.02_3789_0040-page-79</t>
        </is>
      </c>
      <c r="B8814" t="inlineStr">
        <is>
          <t>NL-HaNA_1.01.02_3789_0040-column-2629-362-1839-3024</t>
        </is>
      </c>
      <c r="C8814" t="inlineStr">
        <is>
          <t>non_index_line</t>
        </is>
      </c>
      <c r="D8814" t="n">
        <v>2777</v>
      </c>
      <c r="E8814" t="n">
        <v>2404</v>
      </c>
      <c r="F8814" t="inlineStr">
        <is>
          <t xml:space="preserve">        rapport dien aangaande en Lumbreghts</t>
        </is>
      </c>
      <c r="G8814">
        <f>HYPERLINK("https://images.diginfra.net/iiif/NL-HaNA_1.01.02/3789/NL-HaNA_1.01.02_3789_0040.jpg/2529,262,2039,3224/full/0/default.jpg", "iiif_url")</f>
        <v/>
      </c>
    </row>
    <row r="8815">
      <c r="A8815" t="inlineStr">
        <is>
          <t>NL-HaNA_1.01.02_3789_0040-page-79</t>
        </is>
      </c>
      <c r="B8815" t="inlineStr">
        <is>
          <t>NL-HaNA_1.01.02_3789_0040-column-2629-362-1839-3024</t>
        </is>
      </c>
      <c r="C8815" t="inlineStr">
        <is>
          <t>non_index_line</t>
        </is>
      </c>
      <c r="D8815" t="n">
        <v>3621</v>
      </c>
      <c r="E8815" t="n">
        <v>2428</v>
      </c>
      <c r="F8815" t="inlineStr">
        <is>
          <t xml:space="preserve">        om meer Persoonen te mogen oversenden, by</t>
        </is>
      </c>
      <c r="G8815">
        <f>HYPERLINK("https://images.diginfra.net/iiif/NL-HaNA_1.01.02/3789/NL-HaNA_1.01.02_3789_0040.jpg/2529,262,2039,3224/full/0/default.jpg", "iiif_url")</f>
        <v/>
      </c>
    </row>
    <row r="8816">
      <c r="A8816" t="inlineStr">
        <is>
          <t>NL-HaNA_1.01.02_3789_0040-page-79</t>
        </is>
      </c>
      <c r="B8816" t="inlineStr">
        <is>
          <t>NL-HaNA_1.01.02_3789_0040-column-2629-362-1839-3024</t>
        </is>
      </c>
      <c r="C8816" t="inlineStr">
        <is>
          <t>non_index_line</t>
        </is>
      </c>
      <c r="D8816" t="n">
        <v>2655</v>
      </c>
      <c r="E8816" t="n">
        <v>2448</v>
      </c>
      <c r="F8816" t="inlineStr">
        <is>
          <t xml:space="preserve">        aangesteldi tot Gapiteyn. 604.</t>
        </is>
      </c>
      <c r="G8816">
        <f>HYPERLINK("https://images.diginfra.net/iiif/NL-HaNA_1.01.02/3789/NL-HaNA_1.01.02_3789_0040.jpg/2529,262,2039,3224/full/0/default.jpg", "iiif_url")</f>
        <v/>
      </c>
    </row>
    <row r="8817">
      <c r="A8817" t="inlineStr">
        <is>
          <t>NL-HaNA_1.01.02_3789_0040-page-79</t>
        </is>
      </c>
      <c r="B8817" t="inlineStr">
        <is>
          <t>NL-HaNA_1.01.02_3789_0040-column-2629-362-1839-3024</t>
        </is>
      </c>
      <c r="C8817" t="inlineStr">
        <is>
          <t>non_index_line</t>
        </is>
      </c>
      <c r="D8817" t="n">
        <v>3621</v>
      </c>
      <c r="E8817" t="n">
        <v>2469</v>
      </c>
      <c r="F8817" t="inlineStr">
        <is>
          <t xml:space="preserve">        Hollandt overgenoomen. 367.</t>
        </is>
      </c>
      <c r="G8817">
        <f>HYPERLINK("https://images.diginfra.net/iiif/NL-HaNA_1.01.02/3789/NL-HaNA_1.01.02_3789_0040.jpg/2529,262,2039,3224/full/0/default.jpg", "iiif_url")</f>
        <v/>
      </c>
    </row>
    <row r="8818">
      <c r="A8818" t="inlineStr">
        <is>
          <t>NL-HaNA_1.01.02_3789_0040-page-79</t>
        </is>
      </c>
      <c r="B8818" t="inlineStr">
        <is>
          <t>NL-HaNA_1.01.02_3789_0040-column-2629-362-1839-3024</t>
        </is>
      </c>
      <c r="C8818" t="inlineStr">
        <is>
          <t>non_index_line</t>
        </is>
      </c>
      <c r="D8818" t="n">
        <v>2775</v>
      </c>
      <c r="E8818" t="n">
        <v>2500</v>
      </c>
      <c r="F8818" t="inlineStr">
        <is>
          <t xml:space="preserve">        te examineeren bet versoek van de Ad-</t>
        </is>
      </c>
      <c r="G8818">
        <f>HYPERLINK("https://images.diginfra.net/iiif/NL-HaNA_1.01.02/3789/NL-HaNA_1.01.02_3789_0040.jpg/2529,262,2039,3224/full/0/default.jpg", "iiif_url")</f>
        <v/>
      </c>
    </row>
    <row r="8819">
      <c r="A8819" t="inlineStr">
        <is>
          <t>NL-HaNA_1.01.02_3789_0040-page-79</t>
        </is>
      </c>
      <c r="B8819" t="inlineStr">
        <is>
          <t>NL-HaNA_1.01.02_3789_0040-column-2629-362-1839-3024</t>
        </is>
      </c>
      <c r="C8819" t="inlineStr">
        <is>
          <t>non_index_line</t>
        </is>
      </c>
      <c r="D8819" t="n">
        <v>3730</v>
      </c>
      <c r="E8819" t="n">
        <v>2526</v>
      </c>
      <c r="F8819" t="inlineStr">
        <is>
          <t xml:space="preserve">        rapport en antwoordt dien aangaande.</t>
        </is>
      </c>
      <c r="G8819">
        <f>HYPERLINK("https://images.diginfra.net/iiif/NL-HaNA_1.01.02/3789/NL-HaNA_1.01.02_3789_0040.jpg/2529,262,2039,3224/full/0/default.jpg", "iiif_url")</f>
        <v/>
      </c>
    </row>
    <row r="8820">
      <c r="A8820" t="inlineStr">
        <is>
          <t>NL-HaNA_1.01.02_3789_0040-page-79</t>
        </is>
      </c>
      <c r="B8820" t="inlineStr">
        <is>
          <t>NL-HaNA_1.01.02_3789_0040-column-2629-362-1839-3024</t>
        </is>
      </c>
      <c r="C8820" t="inlineStr">
        <is>
          <t>non_index_line</t>
        </is>
      </c>
      <c r="D8820" t="n">
        <v>2655</v>
      </c>
      <c r="E8820" t="n">
        <v>2545</v>
      </c>
      <c r="F8820" t="inlineStr">
        <is>
          <t xml:space="preserve">        miraliteyt in Zeelandt om ordre of Capi-</t>
        </is>
      </c>
      <c r="G8820">
        <f>HYPERLINK("https://images.diginfra.net/iiif/NL-HaNA_1.01.02/3789/NL-HaNA_1.01.02_3789_0040.jpg/2529,262,2039,3224/full/0/default.jpg", "iiif_url")</f>
        <v/>
      </c>
    </row>
    <row r="8821">
      <c r="A8821" t="inlineStr">
        <is>
          <t>NL-HaNA_1.01.02_3789_0040-page-79</t>
        </is>
      </c>
      <c r="B8821" t="inlineStr">
        <is>
          <t>NL-HaNA_1.01.02_3789_0040-column-2629-362-1839-3024</t>
        </is>
      </c>
      <c r="C8821" t="inlineStr">
        <is>
          <t>non_index_line</t>
        </is>
      </c>
      <c r="D8821" t="n">
        <v>3625</v>
      </c>
      <c r="E8821" t="n">
        <v>2562</v>
      </c>
      <c r="F8821" t="inlineStr">
        <is>
          <t xml:space="preserve">        380.</t>
        </is>
      </c>
      <c r="G8821">
        <f>HYPERLINK("https://images.diginfra.net/iiif/NL-HaNA_1.01.02/3789/NL-HaNA_1.01.02_3789_0040.jpg/2529,262,2039,3224/full/0/default.jpg", "iiif_url")</f>
        <v/>
      </c>
    </row>
    <row r="8822">
      <c r="A8822" t="inlineStr">
        <is>
          <t>NL-HaNA_1.01.02_3789_0040-page-79</t>
        </is>
      </c>
      <c r="B8822" t="inlineStr">
        <is>
          <t>NL-HaNA_1.01.02_3789_0040-column-2629-362-1839-3024</t>
        </is>
      </c>
      <c r="C8822" t="inlineStr">
        <is>
          <t>non_index_line</t>
        </is>
      </c>
      <c r="D8822" t="n">
        <v>2655</v>
      </c>
      <c r="E8822" t="n">
        <v>2594</v>
      </c>
      <c r="F8822" t="inlineStr">
        <is>
          <t xml:space="preserve">        teyn Smit in dienst sullen employeren of niet.</t>
        </is>
      </c>
      <c r="G8822">
        <f>HYPERLINK("https://images.diginfra.net/iiif/NL-HaNA_1.01.02/3789/NL-HaNA_1.01.02_3789_0040.jpg/2529,262,2039,3224/full/0/default.jpg", "iiif_url")</f>
        <v/>
      </c>
    </row>
    <row r="8823">
      <c r="A8823" t="inlineStr">
        <is>
          <t>NL-HaNA_1.01.02_3789_0040-page-79</t>
        </is>
      </c>
      <c r="B8823" t="inlineStr">
        <is>
          <t>NL-HaNA_1.01.02_3789_0040-column-2629-362-1839-3024</t>
        </is>
      </c>
      <c r="C8823" t="inlineStr">
        <is>
          <t>non_index_line</t>
        </is>
      </c>
      <c r="D8823" t="n">
        <v>3717</v>
      </c>
      <c r="E8823" t="n">
        <v>2606</v>
      </c>
      <c r="F8823" t="inlineStr">
        <is>
          <t xml:space="preserve">        justitie te administreeren in faveur van</t>
        </is>
      </c>
      <c r="G8823">
        <f>HYPERLINK("https://images.diginfra.net/iiif/NL-HaNA_1.01.02/3789/NL-HaNA_1.01.02_3789_0040.jpg/2529,262,2039,3224/full/0/default.jpg", "iiif_url")</f>
        <v/>
      </c>
    </row>
    <row r="8824">
      <c r="A8824" t="inlineStr">
        <is>
          <t>NL-HaNA_1.01.02_3789_0040-page-79</t>
        </is>
      </c>
      <c r="B8824" t="inlineStr">
        <is>
          <t>NL-HaNA_1.01.02_3789_0040-column-2629-362-1839-3024</t>
        </is>
      </c>
      <c r="C8824" t="inlineStr">
        <is>
          <t>non_index_line</t>
        </is>
      </c>
      <c r="D8824" t="n">
        <v>2657</v>
      </c>
      <c r="E8824" t="n">
        <v>2639</v>
      </c>
      <c r="F8824" t="inlineStr">
        <is>
          <t xml:space="preserve">        606.</t>
        </is>
      </c>
      <c r="G8824">
        <f>HYPERLINK("https://images.diginfra.net/iiif/NL-HaNA_1.01.02/3789/NL-HaNA_1.01.02_3789_0040.jpg/2529,262,2039,3224/full/0/default.jpg", "iiif_url")</f>
        <v/>
      </c>
    </row>
    <row r="8825">
      <c r="A8825" t="inlineStr">
        <is>
          <t>NL-HaNA_1.01.02_3789_0040-page-79</t>
        </is>
      </c>
      <c r="B8825" t="inlineStr">
        <is>
          <t>NL-HaNA_1.01.02_3789_0040-column-2629-362-1839-3024</t>
        </is>
      </c>
      <c r="C8825" t="inlineStr">
        <is>
          <t>non_index_line</t>
        </is>
      </c>
      <c r="D8825" t="n">
        <v>3618</v>
      </c>
      <c r="E8825" t="n">
        <v>2658</v>
      </c>
      <c r="F8825" t="inlineStr">
        <is>
          <t xml:space="preserve">        du Portail. 475.</t>
        </is>
      </c>
      <c r="G8825">
        <f>HYPERLINK("https://images.diginfra.net/iiif/NL-HaNA_1.01.02/3789/NL-HaNA_1.01.02_3789_0040.jpg/2529,262,2039,3224/full/0/default.jpg", "iiif_url")</f>
        <v/>
      </c>
    </row>
    <row r="8826">
      <c r="A8826" t="inlineStr">
        <is>
          <t>NL-HaNA_1.01.02_3789_0040-page-79</t>
        </is>
      </c>
      <c r="B8826" t="inlineStr">
        <is>
          <t>NL-HaNA_1.01.02_3789_0040-column-2629-362-1839-3024</t>
        </is>
      </c>
      <c r="C8826" t="inlineStr">
        <is>
          <t>non_index_line</t>
        </is>
      </c>
      <c r="D8826" t="n">
        <v>2770</v>
      </c>
      <c r="E8826" t="n">
        <v>2693</v>
      </c>
      <c r="F8826" t="inlineStr">
        <is>
          <t xml:space="preserve">        te examineeren het versôek van Smit</t>
        </is>
      </c>
      <c r="G8826">
        <f>HYPERLINK("https://images.diginfra.net/iiif/NL-HaNA_1.01.02/3789/NL-HaNA_1.01.02_3789_0040.jpg/2529,262,2039,3224/full/0/default.jpg", "iiif_url")</f>
        <v/>
      </c>
    </row>
    <row r="8827">
      <c r="A8827" t="inlineStr">
        <is>
          <t>NL-HaNA_1.01.02_3789_0040-page-79</t>
        </is>
      </c>
      <c r="B8827" t="inlineStr">
        <is>
          <t>NL-HaNA_1.01.02_3789_0040-column-2629-362-1839-3024</t>
        </is>
      </c>
      <c r="C8827" t="inlineStr">
        <is>
          <t>non_index_line</t>
        </is>
      </c>
      <c r="D8827" t="n">
        <v>3571</v>
      </c>
      <c r="E8827" t="n">
        <v>2718</v>
      </c>
      <c r="F8827" t="inlineStr">
        <is>
          <t xml:space="preserve">        Zypesteyn om dispensatie van fijne absentie,</t>
        </is>
      </c>
      <c r="G8827">
        <f>HYPERLINK("https://images.diginfra.net/iiif/NL-HaNA_1.01.02/3789/NL-HaNA_1.01.02_3789_0040.jpg/2529,262,2039,3224/full/0/default.jpg", "iiif_url")</f>
        <v/>
      </c>
    </row>
    <row r="8828">
      <c r="A8828" t="inlineStr">
        <is>
          <t>NL-HaNA_1.01.02_3789_0040-page-79</t>
        </is>
      </c>
      <c r="B8828" t="inlineStr">
        <is>
          <t>NL-HaNA_1.01.02_3789_0040-column-2629-362-1839-3024</t>
        </is>
      </c>
      <c r="C8828" t="inlineStr">
        <is>
          <t>non_index_line</t>
        </is>
      </c>
      <c r="D8828" t="n">
        <v>2657</v>
      </c>
      <c r="E8828" t="n">
        <v>2736</v>
      </c>
      <c r="F8828" t="inlineStr">
        <is>
          <t xml:space="preserve">        om als Capiteyn te moogen werden geëm-</t>
        </is>
      </c>
      <c r="G8828">
        <f>HYPERLINK("https://images.diginfra.net/iiif/NL-HaNA_1.01.02/3789/NL-HaNA_1.01.02_3789_0040.jpg/2529,262,2039,3224/full/0/default.jpg", "iiif_url")</f>
        <v/>
      </c>
    </row>
    <row r="8829">
      <c r="A8829" t="inlineStr">
        <is>
          <t>NL-HaNA_1.01.02_3789_0040-page-79</t>
        </is>
      </c>
      <c r="B8829" t="inlineStr">
        <is>
          <t>NL-HaNA_1.01.02_3789_0040-column-2629-362-1839-3024</t>
        </is>
      </c>
      <c r="C8829" t="inlineStr">
        <is>
          <t>non_index_line</t>
        </is>
      </c>
      <c r="D8829" t="n">
        <v>3616</v>
      </c>
      <c r="E8829" t="n">
        <v>2766</v>
      </c>
      <c r="F8829" t="inlineStr">
        <is>
          <t xml:space="preserve">        en de reedenen niet voldoende zijnde , afge-</t>
        </is>
      </c>
      <c r="G8829">
        <f>HYPERLINK("https://images.diginfra.net/iiif/NL-HaNA_1.01.02/3789/NL-HaNA_1.01.02_3789_0040.jpg/2529,262,2039,3224/full/0/default.jpg", "iiif_url")</f>
        <v/>
      </c>
    </row>
    <row r="8830">
      <c r="A8830" t="inlineStr">
        <is>
          <t>NL-HaNA_1.01.02_3789_0040-page-79</t>
        </is>
      </c>
      <c r="B8830" t="inlineStr">
        <is>
          <t>NL-HaNA_1.01.02_3789_0040-column-2629-362-1839-3024</t>
        </is>
      </c>
      <c r="C8830" t="inlineStr">
        <is>
          <t>non_index_line</t>
        </is>
      </c>
      <c r="D8830" t="n">
        <v>2653</v>
      </c>
      <c r="E8830" t="n">
        <v>2778</v>
      </c>
      <c r="F8830" t="inlineStr">
        <is>
          <t xml:space="preserve">        ployeert. 612.</t>
        </is>
      </c>
      <c r="G8830">
        <f>HYPERLINK("https://images.diginfra.net/iiif/NL-HaNA_1.01.02/3789/NL-HaNA_1.01.02_3789_0040.jpg/2529,262,2039,3224/full/0/default.jpg", "iiif_url")</f>
        <v/>
      </c>
    </row>
    <row r="8831">
      <c r="A8831" t="inlineStr">
        <is>
          <t>NL-HaNA_1.01.02_3789_0040-page-79</t>
        </is>
      </c>
      <c r="B8831" t="inlineStr">
        <is>
          <t>NL-HaNA_1.01.02_3789_0040-column-2629-362-1839-3024</t>
        </is>
      </c>
      <c r="C8831" t="inlineStr">
        <is>
          <t>non_index_line</t>
        </is>
      </c>
      <c r="D8831" t="n">
        <v>3621</v>
      </c>
      <c r="E8831" t="n">
        <v>2804</v>
      </c>
      <c r="F8831" t="inlineStr">
        <is>
          <t xml:space="preserve">        weesen. Bo.</t>
        </is>
      </c>
      <c r="G8831">
        <f>HYPERLINK("https://images.diginfra.net/iiif/NL-HaNA_1.01.02/3789/NL-HaNA_1.01.02_3789_0040.jpg/2529,262,2039,3224/full/0/default.jpg", "iiif_url")</f>
        <v/>
      </c>
    </row>
    <row r="8832">
      <c r="A8832" t="inlineStr">
        <is>
          <t>NL-HaNA_1.01.02_3789_0040-page-79</t>
        </is>
      </c>
      <c r="B8832" t="inlineStr">
        <is>
          <t>NL-HaNA_1.01.02_3789_0040-column-2629-362-1839-3024</t>
        </is>
      </c>
      <c r="C8832" t="inlineStr">
        <is>
          <t>non_index_line</t>
        </is>
      </c>
      <c r="D8832" t="n">
        <v>2777</v>
      </c>
      <c r="E8832" t="n">
        <v>2839</v>
      </c>
      <c r="F8832" t="inlineStr">
        <is>
          <t xml:space="preserve">        rapport en Ockersse gelast een Kryghs-</t>
        </is>
      </c>
      <c r="G8832">
        <f>HYPERLINK("https://images.diginfra.net/iiif/NL-HaNA_1.01.02/3789/NL-HaNA_1.01.02_3789_0040.jpg/2529,262,2039,3224/full/0/default.jpg", "iiif_url")</f>
        <v/>
      </c>
    </row>
    <row r="8833">
      <c r="A8833" t="inlineStr">
        <is>
          <t>NL-HaNA_1.01.02_3789_0040-page-79</t>
        </is>
      </c>
      <c r="B8833" t="inlineStr">
        <is>
          <t>NL-HaNA_1.01.02_3789_0040-column-2629-362-1839-3024</t>
        </is>
      </c>
      <c r="C8833" t="inlineStr">
        <is>
          <t>continuation</t>
        </is>
      </c>
      <c r="D8833" t="n">
        <v>3003</v>
      </c>
      <c r="E8833" t="n">
        <v>2968</v>
      </c>
      <c r="F8833" t="inlineStr">
        <is>
          <t xml:space="preserve">    4</t>
        </is>
      </c>
      <c r="G8833">
        <f>HYPERLINK("https://images.diginfra.net/iiif/NL-HaNA_1.01.02/3789/NL-HaNA_1.01.02_3789_0040.jpg/2529,262,2039,3224/full/0/default.jpg",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